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40" activeTab="3"/>
  </bookViews>
  <sheets>
    <sheet name="表51" sheetId="4" r:id="rId1"/>
    <sheet name="表51 (2)" sheetId="7" r:id="rId2"/>
    <sheet name="表51 (3)" sheetId="8" r:id="rId3"/>
    <sheet name="表51 (4)" sheetId="9" r:id="rId4"/>
    <sheet name="表51総括(区)" sheetId="5" r:id="rId5"/>
    <sheet name="表51総括(都)" sheetId="10" r:id="rId6"/>
  </sheets>
  <definedNames>
    <definedName name="_xlnm.Print_Area" localSheetId="0">表51!$A$1:$IT$38</definedName>
    <definedName name="_xlnm.Print_Area" localSheetId="1">'表51 (2)'!$A$1:$HJ$38</definedName>
    <definedName name="_xlnm.Print_Area" localSheetId="2">'表51 (3)'!$A$1:$EP$38</definedName>
    <definedName name="_xlnm.Print_Area" localSheetId="3">'表51 (4)'!$A$1:$IT$38</definedName>
    <definedName name="_xlnm.Print_Area" localSheetId="4">'表51総括(区)'!$A$1:$AL$34</definedName>
    <definedName name="_xlnm.Print_Area" localSheetId="5">'表51総括(都)'!$A$1:$AL$34</definedName>
    <definedName name="_xlnm.Print_Titles" localSheetId="0">表51!$A:$B,表51!$1:$12</definedName>
    <definedName name="_xlnm.Print_Titles" localSheetId="1">'表51 (2)'!$A:$B,'表51 (2)'!$1:$12</definedName>
    <definedName name="_xlnm.Print_Titles" localSheetId="2">'表51 (3)'!$A:$B,'表51 (3)'!$1:$12</definedName>
    <definedName name="_xlnm.Print_Titles" localSheetId="3">'表51 (4)'!$A:$B,'表51 (4)'!$1:$12</definedName>
    <definedName name="_xlnm.Print_Titles" localSheetId="4">'表51総括(区)'!$A:$B,'表51総括(区)'!$1:$10</definedName>
    <definedName name="_xlnm.Print_Titles" localSheetId="5">'表51総括(都)'!$A:$B,'表51総括(都)'!$1:$10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5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5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L13" i="4" l="1"/>
  <c r="AH4" i="10" l="1"/>
  <c r="N4" i="10"/>
  <c r="E28" i="5" l="1"/>
  <c r="I28" i="5"/>
  <c r="M28" i="5"/>
  <c r="Q28" i="5"/>
  <c r="U28" i="5"/>
  <c r="Y28" i="5"/>
  <c r="AC28" i="5"/>
  <c r="AG28" i="5"/>
  <c r="AK28" i="5"/>
  <c r="F29" i="5"/>
  <c r="J29" i="5"/>
  <c r="N29" i="5"/>
  <c r="R29" i="5"/>
  <c r="V29" i="5"/>
  <c r="Z29" i="5"/>
  <c r="AD29" i="5"/>
  <c r="AH29" i="5"/>
  <c r="C32" i="5"/>
  <c r="FU38" i="9"/>
  <c r="AG32" i="10" s="1"/>
  <c r="FM38" i="9"/>
  <c r="Y32" i="10" s="1"/>
  <c r="FE38" i="9"/>
  <c r="Q32" i="10" s="1"/>
  <c r="EW38" i="9"/>
  <c r="I32" i="10" s="1"/>
  <c r="FZ37" i="9"/>
  <c r="FY36" i="9"/>
  <c r="AK32" i="5" s="1"/>
  <c r="FX36" i="9"/>
  <c r="FX38" i="9" s="1"/>
  <c r="AJ32" i="10" s="1"/>
  <c r="FW36" i="9"/>
  <c r="AI32" i="5" s="1"/>
  <c r="FV36" i="9"/>
  <c r="FV38" i="9" s="1"/>
  <c r="AH32" i="10" s="1"/>
  <c r="FU36" i="9"/>
  <c r="AG32" i="5" s="1"/>
  <c r="FT36" i="9"/>
  <c r="FT38" i="9" s="1"/>
  <c r="AF32" i="10" s="1"/>
  <c r="FS36" i="9"/>
  <c r="AE32" i="5" s="1"/>
  <c r="FR36" i="9"/>
  <c r="FR38" i="9" s="1"/>
  <c r="AD32" i="10" s="1"/>
  <c r="FQ36" i="9"/>
  <c r="AC32" i="5" s="1"/>
  <c r="FP36" i="9"/>
  <c r="FP38" i="9" s="1"/>
  <c r="AB32" i="10" s="1"/>
  <c r="FO36" i="9"/>
  <c r="AA32" i="5" s="1"/>
  <c r="FN36" i="9"/>
  <c r="FN38" i="9" s="1"/>
  <c r="Z32" i="10" s="1"/>
  <c r="FM36" i="9"/>
  <c r="Y32" i="5" s="1"/>
  <c r="FL36" i="9"/>
  <c r="FL38" i="9" s="1"/>
  <c r="X32" i="10" s="1"/>
  <c r="FK36" i="9"/>
  <c r="W32" i="5" s="1"/>
  <c r="FJ36" i="9"/>
  <c r="FJ38" i="9" s="1"/>
  <c r="V32" i="10" s="1"/>
  <c r="FI36" i="9"/>
  <c r="U32" i="5" s="1"/>
  <c r="FH36" i="9"/>
  <c r="FH38" i="9" s="1"/>
  <c r="T32" i="10" s="1"/>
  <c r="FG36" i="9"/>
  <c r="S32" i="5" s="1"/>
  <c r="FF36" i="9"/>
  <c r="FF38" i="9" s="1"/>
  <c r="R32" i="10" s="1"/>
  <c r="FE36" i="9"/>
  <c r="Q32" i="5" s="1"/>
  <c r="FD36" i="9"/>
  <c r="FD38" i="9" s="1"/>
  <c r="P32" i="10" s="1"/>
  <c r="FC36" i="9"/>
  <c r="O32" i="5" s="1"/>
  <c r="FB36" i="9"/>
  <c r="FB38" i="9" s="1"/>
  <c r="N32" i="10" s="1"/>
  <c r="FA36" i="9"/>
  <c r="M32" i="5" s="1"/>
  <c r="EZ36" i="9"/>
  <c r="EZ38" i="9" s="1"/>
  <c r="L32" i="10" s="1"/>
  <c r="EY36" i="9"/>
  <c r="K32" i="5" s="1"/>
  <c r="EX36" i="9"/>
  <c r="EX38" i="9" s="1"/>
  <c r="J32" i="10" s="1"/>
  <c r="EW36" i="9"/>
  <c r="I32" i="5" s="1"/>
  <c r="EV36" i="9"/>
  <c r="EV38" i="9" s="1"/>
  <c r="H32" i="10" s="1"/>
  <c r="EU36" i="9"/>
  <c r="G32" i="5" s="1"/>
  <c r="ET36" i="9"/>
  <c r="ET38" i="9" s="1"/>
  <c r="F32" i="10" s="1"/>
  <c r="ES36" i="9"/>
  <c r="E32" i="5" s="1"/>
  <c r="ER36" i="9"/>
  <c r="ER38" i="9" s="1"/>
  <c r="D32" i="10" s="1"/>
  <c r="EQ36" i="9"/>
  <c r="EQ38" i="9" s="1"/>
  <c r="C32" i="10" s="1"/>
  <c r="FZ35" i="9"/>
  <c r="FZ34" i="9"/>
  <c r="FZ33" i="9"/>
  <c r="FZ32" i="9"/>
  <c r="FZ31" i="9"/>
  <c r="FZ30" i="9"/>
  <c r="FZ29" i="9"/>
  <c r="FZ28" i="9"/>
  <c r="FZ27" i="9"/>
  <c r="FZ26" i="9"/>
  <c r="FZ25" i="9"/>
  <c r="FZ24" i="9"/>
  <c r="FZ23" i="9"/>
  <c r="FZ22" i="9"/>
  <c r="FZ21" i="9"/>
  <c r="FZ20" i="9"/>
  <c r="FZ19" i="9"/>
  <c r="FZ18" i="9"/>
  <c r="FZ17" i="9"/>
  <c r="FZ16" i="9"/>
  <c r="FZ15" i="9"/>
  <c r="FZ14" i="9"/>
  <c r="FZ13" i="9"/>
  <c r="EP37" i="9"/>
  <c r="EO36" i="9"/>
  <c r="EO38" i="9" s="1"/>
  <c r="AK31" i="10" s="1"/>
  <c r="EN36" i="9"/>
  <c r="EN38" i="9" s="1"/>
  <c r="AJ31" i="10" s="1"/>
  <c r="EM36" i="9"/>
  <c r="AI31" i="5" s="1"/>
  <c r="EL36" i="9"/>
  <c r="EL38" i="9" s="1"/>
  <c r="AH31" i="10" s="1"/>
  <c r="EK36" i="9"/>
  <c r="EK38" i="9" s="1"/>
  <c r="AG31" i="10" s="1"/>
  <c r="EJ36" i="9"/>
  <c r="EJ38" i="9" s="1"/>
  <c r="AF31" i="10" s="1"/>
  <c r="EI36" i="9"/>
  <c r="AE31" i="5" s="1"/>
  <c r="EH36" i="9"/>
  <c r="EH38" i="9" s="1"/>
  <c r="AD31" i="10" s="1"/>
  <c r="EG36" i="9"/>
  <c r="EG38" i="9" s="1"/>
  <c r="AC31" i="10" s="1"/>
  <c r="EF36" i="9"/>
  <c r="EF38" i="9" s="1"/>
  <c r="AB31" i="10" s="1"/>
  <c r="EE36" i="9"/>
  <c r="AA31" i="5" s="1"/>
  <c r="ED36" i="9"/>
  <c r="ED38" i="9" s="1"/>
  <c r="Z31" i="10" s="1"/>
  <c r="EC36" i="9"/>
  <c r="EC38" i="9" s="1"/>
  <c r="Y31" i="10" s="1"/>
  <c r="EB36" i="9"/>
  <c r="EB38" i="9" s="1"/>
  <c r="X31" i="10" s="1"/>
  <c r="EA36" i="9"/>
  <c r="W31" i="5" s="1"/>
  <c r="DZ36" i="9"/>
  <c r="DZ38" i="9" s="1"/>
  <c r="V31" i="10" s="1"/>
  <c r="DY36" i="9"/>
  <c r="DY38" i="9" s="1"/>
  <c r="U31" i="10" s="1"/>
  <c r="DX36" i="9"/>
  <c r="DX38" i="9" s="1"/>
  <c r="T31" i="10" s="1"/>
  <c r="DW36" i="9"/>
  <c r="S31" i="5" s="1"/>
  <c r="DV36" i="9"/>
  <c r="DV38" i="9" s="1"/>
  <c r="R31" i="10" s="1"/>
  <c r="DU36" i="9"/>
  <c r="DU38" i="9" s="1"/>
  <c r="Q31" i="10" s="1"/>
  <c r="DT36" i="9"/>
  <c r="DT38" i="9" s="1"/>
  <c r="P31" i="10" s="1"/>
  <c r="DS36" i="9"/>
  <c r="O31" i="5" s="1"/>
  <c r="DR36" i="9"/>
  <c r="DR38" i="9" s="1"/>
  <c r="N31" i="10" s="1"/>
  <c r="DQ36" i="9"/>
  <c r="DQ38" i="9" s="1"/>
  <c r="M31" i="10" s="1"/>
  <c r="DP36" i="9"/>
  <c r="DP38" i="9" s="1"/>
  <c r="L31" i="10" s="1"/>
  <c r="DO36" i="9"/>
  <c r="K31" i="5" s="1"/>
  <c r="DN36" i="9"/>
  <c r="DN38" i="9" s="1"/>
  <c r="J31" i="10" s="1"/>
  <c r="DM36" i="9"/>
  <c r="DM38" i="9" s="1"/>
  <c r="I31" i="10" s="1"/>
  <c r="DL36" i="9"/>
  <c r="DL38" i="9" s="1"/>
  <c r="H31" i="10" s="1"/>
  <c r="DK36" i="9"/>
  <c r="G31" i="5" s="1"/>
  <c r="DJ36" i="9"/>
  <c r="DJ38" i="9" s="1"/>
  <c r="F31" i="10" s="1"/>
  <c r="DI36" i="9"/>
  <c r="DI38" i="9" s="1"/>
  <c r="E31" i="10" s="1"/>
  <c r="DH36" i="9"/>
  <c r="DH38" i="9" s="1"/>
  <c r="D31" i="10" s="1"/>
  <c r="DG36" i="9"/>
  <c r="C31" i="5" s="1"/>
  <c r="EP35" i="9"/>
  <c r="EP34" i="9"/>
  <c r="EP33" i="9"/>
  <c r="EP32" i="9"/>
  <c r="EP31" i="9"/>
  <c r="EP30" i="9"/>
  <c r="EP29" i="9"/>
  <c r="EP28" i="9"/>
  <c r="EP27" i="9"/>
  <c r="EP26" i="9"/>
  <c r="EP25" i="9"/>
  <c r="EP24" i="9"/>
  <c r="EP23" i="9"/>
  <c r="EP22" i="9"/>
  <c r="EP21" i="9"/>
  <c r="EP20" i="9"/>
  <c r="EP19" i="9"/>
  <c r="EP18" i="9"/>
  <c r="EP17" i="9"/>
  <c r="EP16" i="9"/>
  <c r="EP15" i="9"/>
  <c r="EP14" i="9"/>
  <c r="EP13" i="9"/>
  <c r="DF37" i="9"/>
  <c r="DE36" i="9"/>
  <c r="DE38" i="9" s="1"/>
  <c r="AK30" i="10" s="1"/>
  <c r="DD36" i="9"/>
  <c r="DD38" i="9" s="1"/>
  <c r="AJ30" i="10" s="1"/>
  <c r="DC36" i="9"/>
  <c r="AI30" i="5" s="1"/>
  <c r="DB36" i="9"/>
  <c r="DB38" i="9" s="1"/>
  <c r="AH30" i="10" s="1"/>
  <c r="DA36" i="9"/>
  <c r="DA38" i="9" s="1"/>
  <c r="AG30" i="10" s="1"/>
  <c r="CZ36" i="9"/>
  <c r="CZ38" i="9" s="1"/>
  <c r="AF30" i="10" s="1"/>
  <c r="CY36" i="9"/>
  <c r="AE30" i="5" s="1"/>
  <c r="CX36" i="9"/>
  <c r="CX38" i="9" s="1"/>
  <c r="AD30" i="10" s="1"/>
  <c r="CW36" i="9"/>
  <c r="CW38" i="9" s="1"/>
  <c r="AC30" i="10" s="1"/>
  <c r="CV36" i="9"/>
  <c r="CV38" i="9" s="1"/>
  <c r="AB30" i="10" s="1"/>
  <c r="CU36" i="9"/>
  <c r="AA30" i="5" s="1"/>
  <c r="CT36" i="9"/>
  <c r="CT38" i="9" s="1"/>
  <c r="Z30" i="10" s="1"/>
  <c r="CS36" i="9"/>
  <c r="CS38" i="9" s="1"/>
  <c r="Y30" i="10" s="1"/>
  <c r="CR36" i="9"/>
  <c r="CR38" i="9" s="1"/>
  <c r="X30" i="10" s="1"/>
  <c r="CQ36" i="9"/>
  <c r="W30" i="5" s="1"/>
  <c r="CP36" i="9"/>
  <c r="CP38" i="9" s="1"/>
  <c r="V30" i="10" s="1"/>
  <c r="CO36" i="9"/>
  <c r="CO38" i="9" s="1"/>
  <c r="U30" i="10" s="1"/>
  <c r="CN36" i="9"/>
  <c r="CN38" i="9" s="1"/>
  <c r="T30" i="10" s="1"/>
  <c r="CM36" i="9"/>
  <c r="S30" i="5" s="1"/>
  <c r="CL36" i="9"/>
  <c r="CL38" i="9" s="1"/>
  <c r="R30" i="10" s="1"/>
  <c r="CK36" i="9"/>
  <c r="CK38" i="9" s="1"/>
  <c r="Q30" i="10" s="1"/>
  <c r="CJ36" i="9"/>
  <c r="CJ38" i="9" s="1"/>
  <c r="P30" i="10" s="1"/>
  <c r="CI36" i="9"/>
  <c r="O30" i="5" s="1"/>
  <c r="CH36" i="9"/>
  <c r="CH38" i="9" s="1"/>
  <c r="N30" i="10" s="1"/>
  <c r="CG36" i="9"/>
  <c r="CG38" i="9" s="1"/>
  <c r="M30" i="10" s="1"/>
  <c r="CF36" i="9"/>
  <c r="CF38" i="9" s="1"/>
  <c r="L30" i="10" s="1"/>
  <c r="CE36" i="9"/>
  <c r="K30" i="5" s="1"/>
  <c r="CD36" i="9"/>
  <c r="CD38" i="9" s="1"/>
  <c r="J30" i="10" s="1"/>
  <c r="CC36" i="9"/>
  <c r="CC38" i="9" s="1"/>
  <c r="I30" i="10" s="1"/>
  <c r="CB36" i="9"/>
  <c r="CB38" i="9" s="1"/>
  <c r="H30" i="10" s="1"/>
  <c r="CA36" i="9"/>
  <c r="G30" i="5" s="1"/>
  <c r="BZ36" i="9"/>
  <c r="BZ38" i="9" s="1"/>
  <c r="F30" i="10" s="1"/>
  <c r="BY36" i="9"/>
  <c r="BY38" i="9" s="1"/>
  <c r="E30" i="10" s="1"/>
  <c r="BX36" i="9"/>
  <c r="BX38" i="9" s="1"/>
  <c r="D30" i="10" s="1"/>
  <c r="BW36" i="9"/>
  <c r="C30" i="5" s="1"/>
  <c r="DF35" i="9"/>
  <c r="DF34" i="9"/>
  <c r="DF33" i="9"/>
  <c r="DF32" i="9"/>
  <c r="DF31" i="9"/>
  <c r="DF30" i="9"/>
  <c r="DF29" i="9"/>
  <c r="DF28" i="9"/>
  <c r="DF27" i="9"/>
  <c r="DF26" i="9"/>
  <c r="DF25" i="9"/>
  <c r="DF24" i="9"/>
  <c r="DF23" i="9"/>
  <c r="DF22" i="9"/>
  <c r="DF21" i="9"/>
  <c r="DF20" i="9"/>
  <c r="DF19" i="9"/>
  <c r="DF18" i="9"/>
  <c r="DF17" i="9"/>
  <c r="DF16" i="9"/>
  <c r="DF15" i="9"/>
  <c r="DF14" i="9"/>
  <c r="DF13" i="9"/>
  <c r="BV37" i="8"/>
  <c r="AL37" i="8"/>
  <c r="BU36" i="8"/>
  <c r="BU38" i="8" s="1"/>
  <c r="AK25" i="10" s="1"/>
  <c r="BT36" i="8"/>
  <c r="BT38" i="8" s="1"/>
  <c r="AJ25" i="10" s="1"/>
  <c r="BS36" i="8"/>
  <c r="BS38" i="8" s="1"/>
  <c r="AI25" i="10" s="1"/>
  <c r="BR36" i="8"/>
  <c r="BR38" i="8" s="1"/>
  <c r="AH25" i="10" s="1"/>
  <c r="BQ36" i="8"/>
  <c r="BQ38" i="8" s="1"/>
  <c r="AG25" i="10" s="1"/>
  <c r="BP36" i="8"/>
  <c r="BP38" i="8" s="1"/>
  <c r="AF25" i="10" s="1"/>
  <c r="BO36" i="8"/>
  <c r="BO38" i="8" s="1"/>
  <c r="AE25" i="10" s="1"/>
  <c r="BN36" i="8"/>
  <c r="BN38" i="8" s="1"/>
  <c r="AD25" i="10" s="1"/>
  <c r="BM36" i="8"/>
  <c r="BM38" i="8" s="1"/>
  <c r="AC25" i="10" s="1"/>
  <c r="BL36" i="8"/>
  <c r="BL38" i="8" s="1"/>
  <c r="AB25" i="10" s="1"/>
  <c r="BK36" i="8"/>
  <c r="BK38" i="8" s="1"/>
  <c r="AA25" i="10" s="1"/>
  <c r="BJ36" i="8"/>
  <c r="BJ38" i="8" s="1"/>
  <c r="Z25" i="10" s="1"/>
  <c r="BI36" i="8"/>
  <c r="BI38" i="8" s="1"/>
  <c r="Y25" i="10" s="1"/>
  <c r="BH36" i="8"/>
  <c r="BH38" i="8" s="1"/>
  <c r="X25" i="10" s="1"/>
  <c r="BG36" i="8"/>
  <c r="BG38" i="8" s="1"/>
  <c r="W25" i="10" s="1"/>
  <c r="BF36" i="8"/>
  <c r="BF38" i="8" s="1"/>
  <c r="V25" i="10" s="1"/>
  <c r="BE36" i="8"/>
  <c r="BE38" i="8" s="1"/>
  <c r="U25" i="10" s="1"/>
  <c r="BD36" i="8"/>
  <c r="BD38" i="8" s="1"/>
  <c r="T25" i="10" s="1"/>
  <c r="BC36" i="8"/>
  <c r="BC38" i="8" s="1"/>
  <c r="S25" i="10" s="1"/>
  <c r="BB36" i="8"/>
  <c r="BB38" i="8" s="1"/>
  <c r="R25" i="10" s="1"/>
  <c r="BA36" i="8"/>
  <c r="BA38" i="8" s="1"/>
  <c r="Q25" i="10" s="1"/>
  <c r="AZ36" i="8"/>
  <c r="AZ38" i="8" s="1"/>
  <c r="P25" i="10" s="1"/>
  <c r="AY36" i="8"/>
  <c r="AY38" i="8" s="1"/>
  <c r="O25" i="10" s="1"/>
  <c r="AX36" i="8"/>
  <c r="AX38" i="8" s="1"/>
  <c r="N25" i="10" s="1"/>
  <c r="AW36" i="8"/>
  <c r="AW38" i="8" s="1"/>
  <c r="M25" i="10" s="1"/>
  <c r="AV36" i="8"/>
  <c r="AV38" i="8" s="1"/>
  <c r="L25" i="10" s="1"/>
  <c r="AU36" i="8"/>
  <c r="AU38" i="8" s="1"/>
  <c r="K25" i="10" s="1"/>
  <c r="AT36" i="8"/>
  <c r="AT38" i="8" s="1"/>
  <c r="J25" i="10" s="1"/>
  <c r="AS36" i="8"/>
  <c r="AS38" i="8" s="1"/>
  <c r="I25" i="10" s="1"/>
  <c r="AR36" i="8"/>
  <c r="AR38" i="8" s="1"/>
  <c r="H25" i="10" s="1"/>
  <c r="AQ36" i="8"/>
  <c r="AQ38" i="8" s="1"/>
  <c r="G25" i="10" s="1"/>
  <c r="AP36" i="8"/>
  <c r="AP38" i="8" s="1"/>
  <c r="F25" i="10" s="1"/>
  <c r="AO36" i="8"/>
  <c r="AO38" i="8" s="1"/>
  <c r="E25" i="10" s="1"/>
  <c r="AN36" i="8"/>
  <c r="AN38" i="8" s="1"/>
  <c r="D25" i="10" s="1"/>
  <c r="AM36" i="8"/>
  <c r="AM38" i="8" s="1"/>
  <c r="C25" i="10" s="1"/>
  <c r="AK36" i="8"/>
  <c r="AK38" i="8" s="1"/>
  <c r="AK24" i="10" s="1"/>
  <c r="AJ36" i="8"/>
  <c r="AJ38" i="8" s="1"/>
  <c r="AJ24" i="10" s="1"/>
  <c r="AL24" i="10" s="1"/>
  <c r="AI36" i="8"/>
  <c r="AI38" i="8" s="1"/>
  <c r="AI24" i="10" s="1"/>
  <c r="AH36" i="8"/>
  <c r="AH38" i="8" s="1"/>
  <c r="AH24" i="10" s="1"/>
  <c r="AG36" i="8"/>
  <c r="AG38" i="8" s="1"/>
  <c r="AG24" i="10" s="1"/>
  <c r="AF36" i="8"/>
  <c r="AF38" i="8" s="1"/>
  <c r="AF24" i="10" s="1"/>
  <c r="AE36" i="8"/>
  <c r="AE38" i="8" s="1"/>
  <c r="AE24" i="10" s="1"/>
  <c r="AD36" i="8"/>
  <c r="AD38" i="8" s="1"/>
  <c r="AD24" i="10" s="1"/>
  <c r="AC36" i="8"/>
  <c r="AC38" i="8" s="1"/>
  <c r="AC24" i="10" s="1"/>
  <c r="AB36" i="8"/>
  <c r="AB38" i="8" s="1"/>
  <c r="AB24" i="10" s="1"/>
  <c r="AA36" i="8"/>
  <c r="AA38" i="8" s="1"/>
  <c r="AA24" i="10" s="1"/>
  <c r="Z36" i="8"/>
  <c r="Z38" i="8" s="1"/>
  <c r="Z24" i="10" s="1"/>
  <c r="Y36" i="8"/>
  <c r="Y38" i="8" s="1"/>
  <c r="Y24" i="10" s="1"/>
  <c r="X36" i="8"/>
  <c r="X38" i="8" s="1"/>
  <c r="X24" i="10" s="1"/>
  <c r="W36" i="8"/>
  <c r="W38" i="8" s="1"/>
  <c r="W24" i="10" s="1"/>
  <c r="V36" i="8"/>
  <c r="V38" i="8" s="1"/>
  <c r="V24" i="10" s="1"/>
  <c r="U36" i="8"/>
  <c r="U38" i="8" s="1"/>
  <c r="U24" i="10" s="1"/>
  <c r="T36" i="8"/>
  <c r="T38" i="8" s="1"/>
  <c r="T24" i="10" s="1"/>
  <c r="S36" i="8"/>
  <c r="S38" i="8" s="1"/>
  <c r="S24" i="10" s="1"/>
  <c r="R36" i="8"/>
  <c r="R38" i="8" s="1"/>
  <c r="R24" i="10" s="1"/>
  <c r="Q36" i="8"/>
  <c r="Q38" i="8" s="1"/>
  <c r="Q24" i="10" s="1"/>
  <c r="P36" i="8"/>
  <c r="P38" i="8" s="1"/>
  <c r="P24" i="10" s="1"/>
  <c r="O36" i="8"/>
  <c r="O38" i="8" s="1"/>
  <c r="O24" i="10" s="1"/>
  <c r="N36" i="8"/>
  <c r="N38" i="8" s="1"/>
  <c r="N24" i="10" s="1"/>
  <c r="M36" i="8"/>
  <c r="M38" i="8" s="1"/>
  <c r="M24" i="10" s="1"/>
  <c r="L36" i="8"/>
  <c r="L38" i="8" s="1"/>
  <c r="L24" i="10" s="1"/>
  <c r="K36" i="8"/>
  <c r="K38" i="8" s="1"/>
  <c r="K24" i="10" s="1"/>
  <c r="J36" i="8"/>
  <c r="J38" i="8" s="1"/>
  <c r="J24" i="10" s="1"/>
  <c r="I36" i="8"/>
  <c r="I38" i="8" s="1"/>
  <c r="I24" i="10" s="1"/>
  <c r="H36" i="8"/>
  <c r="H38" i="8" s="1"/>
  <c r="H24" i="10" s="1"/>
  <c r="G36" i="8"/>
  <c r="G38" i="8" s="1"/>
  <c r="G24" i="10" s="1"/>
  <c r="F36" i="8"/>
  <c r="F38" i="8" s="1"/>
  <c r="F24" i="10" s="1"/>
  <c r="E36" i="8"/>
  <c r="E38" i="8" s="1"/>
  <c r="E24" i="10" s="1"/>
  <c r="D36" i="8"/>
  <c r="D38" i="8" s="1"/>
  <c r="D24" i="10" s="1"/>
  <c r="C36" i="8"/>
  <c r="C38" i="8" s="1"/>
  <c r="C24" i="10" s="1"/>
  <c r="BV35" i="8"/>
  <c r="AL35" i="8"/>
  <c r="BV34" i="8"/>
  <c r="AL34" i="8"/>
  <c r="BV33" i="8"/>
  <c r="AL33" i="8"/>
  <c r="BV32" i="8"/>
  <c r="AL32" i="8"/>
  <c r="BV31" i="8"/>
  <c r="AL31" i="8"/>
  <c r="BV30" i="8"/>
  <c r="AL30" i="8"/>
  <c r="BV29" i="8"/>
  <c r="AL29" i="8"/>
  <c r="BV28" i="8"/>
  <c r="AL28" i="8"/>
  <c r="BV27" i="8"/>
  <c r="AL27" i="8"/>
  <c r="BV26" i="8"/>
  <c r="AL26" i="8"/>
  <c r="BV25" i="8"/>
  <c r="AL25" i="8"/>
  <c r="BV24" i="8"/>
  <c r="AL24" i="8"/>
  <c r="BV23" i="8"/>
  <c r="AL23" i="8"/>
  <c r="BV22" i="8"/>
  <c r="AL22" i="8"/>
  <c r="BV21" i="8"/>
  <c r="AL21" i="8"/>
  <c r="BV20" i="8"/>
  <c r="AL20" i="8"/>
  <c r="BV19" i="8"/>
  <c r="AL19" i="8"/>
  <c r="BV18" i="8"/>
  <c r="AL18" i="8"/>
  <c r="BV17" i="8"/>
  <c r="AL17" i="8"/>
  <c r="BV16" i="8"/>
  <c r="AL16" i="8"/>
  <c r="BV15" i="8"/>
  <c r="AL15" i="8"/>
  <c r="BV14" i="8"/>
  <c r="AL14" i="8"/>
  <c r="BV13" i="8"/>
  <c r="AL13" i="8"/>
  <c r="IT37" i="9"/>
  <c r="HJ37" i="9"/>
  <c r="BV37" i="9"/>
  <c r="AL37" i="9"/>
  <c r="IS36" i="9"/>
  <c r="IS38" i="9" s="1"/>
  <c r="AK34" i="10" s="1"/>
  <c r="IR36" i="9"/>
  <c r="IR38" i="9" s="1"/>
  <c r="AJ34" i="10" s="1"/>
  <c r="IQ36" i="9"/>
  <c r="IQ38" i="9" s="1"/>
  <c r="AI34" i="10" s="1"/>
  <c r="IP36" i="9"/>
  <c r="IP38" i="9" s="1"/>
  <c r="AH34" i="10" s="1"/>
  <c r="IO36" i="9"/>
  <c r="IO38" i="9" s="1"/>
  <c r="AG34" i="10" s="1"/>
  <c r="IN36" i="9"/>
  <c r="IN38" i="9" s="1"/>
  <c r="AF34" i="10" s="1"/>
  <c r="IM36" i="9"/>
  <c r="IM38" i="9" s="1"/>
  <c r="AE34" i="10" s="1"/>
  <c r="IL36" i="9"/>
  <c r="IL38" i="9" s="1"/>
  <c r="AD34" i="10" s="1"/>
  <c r="IK36" i="9"/>
  <c r="IK38" i="9" s="1"/>
  <c r="AC34" i="10" s="1"/>
  <c r="IJ36" i="9"/>
  <c r="IJ38" i="9" s="1"/>
  <c r="AB34" i="10" s="1"/>
  <c r="II36" i="9"/>
  <c r="II38" i="9" s="1"/>
  <c r="AA34" i="10" s="1"/>
  <c r="IH36" i="9"/>
  <c r="IH38" i="9" s="1"/>
  <c r="Z34" i="10" s="1"/>
  <c r="IG36" i="9"/>
  <c r="IG38" i="9" s="1"/>
  <c r="Y34" i="10" s="1"/>
  <c r="IF36" i="9"/>
  <c r="IF38" i="9" s="1"/>
  <c r="X34" i="10" s="1"/>
  <c r="IE36" i="9"/>
  <c r="IE38" i="9" s="1"/>
  <c r="W34" i="10" s="1"/>
  <c r="ID36" i="9"/>
  <c r="ID38" i="9" s="1"/>
  <c r="V34" i="10" s="1"/>
  <c r="IC36" i="9"/>
  <c r="IC38" i="9" s="1"/>
  <c r="U34" i="10" s="1"/>
  <c r="IB36" i="9"/>
  <c r="IB38" i="9" s="1"/>
  <c r="T34" i="10" s="1"/>
  <c r="IA36" i="9"/>
  <c r="IA38" i="9" s="1"/>
  <c r="S34" i="10" s="1"/>
  <c r="HZ36" i="9"/>
  <c r="HZ38" i="9" s="1"/>
  <c r="R34" i="10" s="1"/>
  <c r="HY36" i="9"/>
  <c r="HY38" i="9" s="1"/>
  <c r="Q34" i="10" s="1"/>
  <c r="HX36" i="9"/>
  <c r="HX38" i="9" s="1"/>
  <c r="P34" i="10" s="1"/>
  <c r="HW36" i="9"/>
  <c r="HW38" i="9" s="1"/>
  <c r="O34" i="10" s="1"/>
  <c r="HV36" i="9"/>
  <c r="HV38" i="9" s="1"/>
  <c r="N34" i="10" s="1"/>
  <c r="HU36" i="9"/>
  <c r="HU38" i="9" s="1"/>
  <c r="M34" i="10" s="1"/>
  <c r="HT36" i="9"/>
  <c r="HT38" i="9" s="1"/>
  <c r="L34" i="10" s="1"/>
  <c r="HS36" i="9"/>
  <c r="HS38" i="9" s="1"/>
  <c r="K34" i="10" s="1"/>
  <c r="HR36" i="9"/>
  <c r="HR38" i="9" s="1"/>
  <c r="J34" i="10" s="1"/>
  <c r="HQ36" i="9"/>
  <c r="HQ38" i="9" s="1"/>
  <c r="I34" i="10" s="1"/>
  <c r="HP36" i="9"/>
  <c r="HP38" i="9" s="1"/>
  <c r="H34" i="10" s="1"/>
  <c r="HO36" i="9"/>
  <c r="HO38" i="9" s="1"/>
  <c r="G34" i="10" s="1"/>
  <c r="HN36" i="9"/>
  <c r="HN38" i="9" s="1"/>
  <c r="F34" i="10" s="1"/>
  <c r="HM36" i="9"/>
  <c r="HM38" i="9" s="1"/>
  <c r="E34" i="10" s="1"/>
  <c r="HL36" i="9"/>
  <c r="HL38" i="9" s="1"/>
  <c r="D34" i="10" s="1"/>
  <c r="HK36" i="9"/>
  <c r="HK38" i="9" s="1"/>
  <c r="C34" i="10" s="1"/>
  <c r="HI36" i="9"/>
  <c r="HI38" i="9" s="1"/>
  <c r="AK33" i="10" s="1"/>
  <c r="HH36" i="9"/>
  <c r="HH38" i="9" s="1"/>
  <c r="AJ33" i="10" s="1"/>
  <c r="AL33" i="10" s="1"/>
  <c r="HG36" i="9"/>
  <c r="HG38" i="9" s="1"/>
  <c r="AI33" i="10" s="1"/>
  <c r="HF36" i="9"/>
  <c r="HF38" i="9" s="1"/>
  <c r="AH33" i="10" s="1"/>
  <c r="HE36" i="9"/>
  <c r="HE38" i="9" s="1"/>
  <c r="AG33" i="10" s="1"/>
  <c r="HD36" i="9"/>
  <c r="HD38" i="9" s="1"/>
  <c r="AF33" i="10" s="1"/>
  <c r="HC36" i="9"/>
  <c r="HC38" i="9" s="1"/>
  <c r="AE33" i="10" s="1"/>
  <c r="HB36" i="9"/>
  <c r="HB38" i="9" s="1"/>
  <c r="AD33" i="10" s="1"/>
  <c r="HA36" i="9"/>
  <c r="HA38" i="9" s="1"/>
  <c r="AC33" i="10" s="1"/>
  <c r="GZ36" i="9"/>
  <c r="GZ38" i="9" s="1"/>
  <c r="AB33" i="10" s="1"/>
  <c r="GY36" i="9"/>
  <c r="GY38" i="9" s="1"/>
  <c r="AA33" i="10" s="1"/>
  <c r="GX36" i="9"/>
  <c r="GX38" i="9" s="1"/>
  <c r="Z33" i="10" s="1"/>
  <c r="GW36" i="9"/>
  <c r="GW38" i="9" s="1"/>
  <c r="Y33" i="10" s="1"/>
  <c r="GV36" i="9"/>
  <c r="GV38" i="9" s="1"/>
  <c r="X33" i="10" s="1"/>
  <c r="GU36" i="9"/>
  <c r="GU38" i="9" s="1"/>
  <c r="W33" i="10" s="1"/>
  <c r="GT36" i="9"/>
  <c r="GT38" i="9" s="1"/>
  <c r="V33" i="10" s="1"/>
  <c r="GS36" i="9"/>
  <c r="GS38" i="9" s="1"/>
  <c r="U33" i="10" s="1"/>
  <c r="GR36" i="9"/>
  <c r="GR38" i="9" s="1"/>
  <c r="T33" i="10" s="1"/>
  <c r="GQ36" i="9"/>
  <c r="GQ38" i="9" s="1"/>
  <c r="S33" i="10" s="1"/>
  <c r="GP36" i="9"/>
  <c r="GP38" i="9" s="1"/>
  <c r="R33" i="10" s="1"/>
  <c r="GO36" i="9"/>
  <c r="GO38" i="9" s="1"/>
  <c r="Q33" i="10" s="1"/>
  <c r="GN36" i="9"/>
  <c r="GN38" i="9" s="1"/>
  <c r="P33" i="10" s="1"/>
  <c r="GM36" i="9"/>
  <c r="GM38" i="9" s="1"/>
  <c r="O33" i="10" s="1"/>
  <c r="GL36" i="9"/>
  <c r="GL38" i="9" s="1"/>
  <c r="N33" i="10" s="1"/>
  <c r="GK36" i="9"/>
  <c r="GK38" i="9" s="1"/>
  <c r="M33" i="10" s="1"/>
  <c r="GJ36" i="9"/>
  <c r="GJ38" i="9" s="1"/>
  <c r="L33" i="10" s="1"/>
  <c r="GI36" i="9"/>
  <c r="GI38" i="9" s="1"/>
  <c r="K33" i="10" s="1"/>
  <c r="GH36" i="9"/>
  <c r="GH38" i="9" s="1"/>
  <c r="J33" i="10" s="1"/>
  <c r="GG36" i="9"/>
  <c r="GG38" i="9" s="1"/>
  <c r="I33" i="10" s="1"/>
  <c r="GF36" i="9"/>
  <c r="GF38" i="9" s="1"/>
  <c r="H33" i="10" s="1"/>
  <c r="GE36" i="9"/>
  <c r="GE38" i="9" s="1"/>
  <c r="G33" i="10" s="1"/>
  <c r="GD36" i="9"/>
  <c r="GD38" i="9" s="1"/>
  <c r="F33" i="10" s="1"/>
  <c r="GC36" i="9"/>
  <c r="GC38" i="9" s="1"/>
  <c r="E33" i="10" s="1"/>
  <c r="GB36" i="9"/>
  <c r="GB38" i="9" s="1"/>
  <c r="D33" i="10" s="1"/>
  <c r="GA36" i="9"/>
  <c r="GA38" i="9" s="1"/>
  <c r="C33" i="10" s="1"/>
  <c r="BU36" i="9"/>
  <c r="BU38" i="9" s="1"/>
  <c r="AK29" i="10" s="1"/>
  <c r="BT36" i="9"/>
  <c r="BT38" i="9" s="1"/>
  <c r="AJ29" i="10" s="1"/>
  <c r="BS36" i="9"/>
  <c r="BS38" i="9" s="1"/>
  <c r="AI29" i="10" s="1"/>
  <c r="BR36" i="9"/>
  <c r="BR38" i="9" s="1"/>
  <c r="AH29" i="10" s="1"/>
  <c r="BQ36" i="9"/>
  <c r="BQ38" i="9" s="1"/>
  <c r="AG29" i="10" s="1"/>
  <c r="BP36" i="9"/>
  <c r="BP38" i="9" s="1"/>
  <c r="AF29" i="10" s="1"/>
  <c r="BO36" i="9"/>
  <c r="BO38" i="9" s="1"/>
  <c r="AE29" i="10" s="1"/>
  <c r="BN36" i="9"/>
  <c r="BN38" i="9" s="1"/>
  <c r="AD29" i="10" s="1"/>
  <c r="BM36" i="9"/>
  <c r="BM38" i="9" s="1"/>
  <c r="AC29" i="10" s="1"/>
  <c r="BL36" i="9"/>
  <c r="BL38" i="9" s="1"/>
  <c r="AB29" i="10" s="1"/>
  <c r="BK36" i="9"/>
  <c r="BK38" i="9" s="1"/>
  <c r="AA29" i="10" s="1"/>
  <c r="BJ36" i="9"/>
  <c r="BJ38" i="9" s="1"/>
  <c r="Z29" i="10" s="1"/>
  <c r="BI36" i="9"/>
  <c r="BI38" i="9" s="1"/>
  <c r="Y29" i="10" s="1"/>
  <c r="BH36" i="9"/>
  <c r="BH38" i="9" s="1"/>
  <c r="X29" i="10" s="1"/>
  <c r="BG36" i="9"/>
  <c r="BG38" i="9" s="1"/>
  <c r="W29" i="10" s="1"/>
  <c r="BF36" i="9"/>
  <c r="BF38" i="9" s="1"/>
  <c r="V29" i="10" s="1"/>
  <c r="BE36" i="9"/>
  <c r="BE38" i="9" s="1"/>
  <c r="U29" i="10" s="1"/>
  <c r="BD36" i="9"/>
  <c r="BD38" i="9" s="1"/>
  <c r="T29" i="10" s="1"/>
  <c r="BC36" i="9"/>
  <c r="BC38" i="9" s="1"/>
  <c r="S29" i="10" s="1"/>
  <c r="BB36" i="9"/>
  <c r="BB38" i="9" s="1"/>
  <c r="R29" i="10" s="1"/>
  <c r="BA36" i="9"/>
  <c r="BA38" i="9" s="1"/>
  <c r="Q29" i="10" s="1"/>
  <c r="AZ36" i="9"/>
  <c r="AZ38" i="9" s="1"/>
  <c r="P29" i="10" s="1"/>
  <c r="AY36" i="9"/>
  <c r="AY38" i="9" s="1"/>
  <c r="O29" i="10" s="1"/>
  <c r="AX36" i="9"/>
  <c r="AX38" i="9" s="1"/>
  <c r="N29" i="10" s="1"/>
  <c r="AW36" i="9"/>
  <c r="AW38" i="9" s="1"/>
  <c r="M29" i="10" s="1"/>
  <c r="AV36" i="9"/>
  <c r="AV38" i="9" s="1"/>
  <c r="L29" i="10" s="1"/>
  <c r="AU36" i="9"/>
  <c r="AU38" i="9" s="1"/>
  <c r="K29" i="10" s="1"/>
  <c r="AT36" i="9"/>
  <c r="AT38" i="9" s="1"/>
  <c r="J29" i="10" s="1"/>
  <c r="AS36" i="9"/>
  <c r="AS38" i="9" s="1"/>
  <c r="I29" i="10" s="1"/>
  <c r="AR36" i="9"/>
  <c r="AR38" i="9" s="1"/>
  <c r="H29" i="10" s="1"/>
  <c r="AQ36" i="9"/>
  <c r="AQ38" i="9" s="1"/>
  <c r="G29" i="10" s="1"/>
  <c r="AP36" i="9"/>
  <c r="AP38" i="9" s="1"/>
  <c r="F29" i="10" s="1"/>
  <c r="AO36" i="9"/>
  <c r="AO38" i="9" s="1"/>
  <c r="E29" i="10" s="1"/>
  <c r="AN36" i="9"/>
  <c r="AN38" i="9" s="1"/>
  <c r="D29" i="10" s="1"/>
  <c r="AM36" i="9"/>
  <c r="AM38" i="9" s="1"/>
  <c r="C29" i="10" s="1"/>
  <c r="AK36" i="9"/>
  <c r="AK38" i="9" s="1"/>
  <c r="AK28" i="10" s="1"/>
  <c r="AJ36" i="9"/>
  <c r="AJ38" i="9" s="1"/>
  <c r="AJ28" i="10" s="1"/>
  <c r="AL28" i="10" s="1"/>
  <c r="AI36" i="9"/>
  <c r="AI38" i="9" s="1"/>
  <c r="AI28" i="10" s="1"/>
  <c r="AH36" i="9"/>
  <c r="AH38" i="9" s="1"/>
  <c r="AH28" i="10" s="1"/>
  <c r="AG36" i="9"/>
  <c r="AG38" i="9" s="1"/>
  <c r="AG28" i="10" s="1"/>
  <c r="AF36" i="9"/>
  <c r="AF38" i="9" s="1"/>
  <c r="AF28" i="10" s="1"/>
  <c r="AE36" i="9"/>
  <c r="AE38" i="9" s="1"/>
  <c r="AE28" i="10" s="1"/>
  <c r="AD36" i="9"/>
  <c r="AD38" i="9" s="1"/>
  <c r="AD28" i="10" s="1"/>
  <c r="AC36" i="9"/>
  <c r="AC38" i="9" s="1"/>
  <c r="AC28" i="10" s="1"/>
  <c r="AB36" i="9"/>
  <c r="AB38" i="9" s="1"/>
  <c r="AB28" i="10" s="1"/>
  <c r="AA36" i="9"/>
  <c r="AA38" i="9" s="1"/>
  <c r="AA28" i="10" s="1"/>
  <c r="Z36" i="9"/>
  <c r="Z38" i="9" s="1"/>
  <c r="Z28" i="10" s="1"/>
  <c r="Y36" i="9"/>
  <c r="Y38" i="9" s="1"/>
  <c r="Y28" i="10" s="1"/>
  <c r="X36" i="9"/>
  <c r="X38" i="9" s="1"/>
  <c r="X28" i="10" s="1"/>
  <c r="W36" i="9"/>
  <c r="W38" i="9" s="1"/>
  <c r="W28" i="10" s="1"/>
  <c r="V36" i="9"/>
  <c r="V38" i="9" s="1"/>
  <c r="V28" i="10" s="1"/>
  <c r="U36" i="9"/>
  <c r="U38" i="9" s="1"/>
  <c r="U28" i="10" s="1"/>
  <c r="T36" i="9"/>
  <c r="T38" i="9" s="1"/>
  <c r="T28" i="10" s="1"/>
  <c r="S36" i="9"/>
  <c r="S38" i="9" s="1"/>
  <c r="S28" i="10" s="1"/>
  <c r="R36" i="9"/>
  <c r="R38" i="9" s="1"/>
  <c r="R28" i="10" s="1"/>
  <c r="Q36" i="9"/>
  <c r="Q38" i="9" s="1"/>
  <c r="Q28" i="10" s="1"/>
  <c r="P36" i="9"/>
  <c r="P38" i="9" s="1"/>
  <c r="P28" i="10" s="1"/>
  <c r="O36" i="9"/>
  <c r="O38" i="9" s="1"/>
  <c r="O28" i="10" s="1"/>
  <c r="N36" i="9"/>
  <c r="N38" i="9" s="1"/>
  <c r="N28" i="10" s="1"/>
  <c r="M36" i="9"/>
  <c r="M38" i="9" s="1"/>
  <c r="M28" i="10" s="1"/>
  <c r="L36" i="9"/>
  <c r="L38" i="9" s="1"/>
  <c r="L28" i="10" s="1"/>
  <c r="K36" i="9"/>
  <c r="K38" i="9" s="1"/>
  <c r="K28" i="10" s="1"/>
  <c r="J36" i="9"/>
  <c r="J38" i="9" s="1"/>
  <c r="J28" i="10" s="1"/>
  <c r="I36" i="9"/>
  <c r="I38" i="9" s="1"/>
  <c r="I28" i="10" s="1"/>
  <c r="H36" i="9"/>
  <c r="H38" i="9" s="1"/>
  <c r="H28" i="10" s="1"/>
  <c r="G36" i="9"/>
  <c r="G38" i="9" s="1"/>
  <c r="G28" i="10" s="1"/>
  <c r="F36" i="9"/>
  <c r="F38" i="9" s="1"/>
  <c r="F28" i="10" s="1"/>
  <c r="E36" i="9"/>
  <c r="E38" i="9" s="1"/>
  <c r="E28" i="10" s="1"/>
  <c r="D36" i="9"/>
  <c r="D38" i="9" s="1"/>
  <c r="D28" i="10" s="1"/>
  <c r="C36" i="9"/>
  <c r="C38" i="9" s="1"/>
  <c r="C28" i="10" s="1"/>
  <c r="IT35" i="9"/>
  <c r="HJ35" i="9"/>
  <c r="BV35" i="9"/>
  <c r="AL35" i="9"/>
  <c r="IT34" i="9"/>
  <c r="HJ34" i="9"/>
  <c r="BV34" i="9"/>
  <c r="AL34" i="9"/>
  <c r="IT33" i="9"/>
  <c r="HJ33" i="9"/>
  <c r="BV33" i="9"/>
  <c r="AL33" i="9"/>
  <c r="IT32" i="9"/>
  <c r="HJ32" i="9"/>
  <c r="BV32" i="9"/>
  <c r="AL32" i="9"/>
  <c r="IT31" i="9"/>
  <c r="HJ31" i="9"/>
  <c r="BV31" i="9"/>
  <c r="AL31" i="9"/>
  <c r="IT30" i="9"/>
  <c r="HJ30" i="9"/>
  <c r="BV30" i="9"/>
  <c r="AL30" i="9"/>
  <c r="IT29" i="9"/>
  <c r="HJ29" i="9"/>
  <c r="BV29" i="9"/>
  <c r="AL29" i="9"/>
  <c r="IT28" i="9"/>
  <c r="HJ28" i="9"/>
  <c r="BV28" i="9"/>
  <c r="AL28" i="9"/>
  <c r="IT27" i="9"/>
  <c r="HJ27" i="9"/>
  <c r="BV27" i="9"/>
  <c r="AL27" i="9"/>
  <c r="IT26" i="9"/>
  <c r="HJ26" i="9"/>
  <c r="BV26" i="9"/>
  <c r="AL26" i="9"/>
  <c r="IT25" i="9"/>
  <c r="HJ25" i="9"/>
  <c r="BV25" i="9"/>
  <c r="AL25" i="9"/>
  <c r="IT24" i="9"/>
  <c r="HJ24" i="9"/>
  <c r="BV24" i="9"/>
  <c r="AL24" i="9"/>
  <c r="IT23" i="9"/>
  <c r="HJ23" i="9"/>
  <c r="BV23" i="9"/>
  <c r="AL23" i="9"/>
  <c r="IT22" i="9"/>
  <c r="HJ22" i="9"/>
  <c r="BV22" i="9"/>
  <c r="AL22" i="9"/>
  <c r="IT21" i="9"/>
  <c r="HJ21" i="9"/>
  <c r="BV21" i="9"/>
  <c r="AL21" i="9"/>
  <c r="IT20" i="9"/>
  <c r="HJ20" i="9"/>
  <c r="BV20" i="9"/>
  <c r="AL20" i="9"/>
  <c r="IT19" i="9"/>
  <c r="HJ19" i="9"/>
  <c r="BV19" i="9"/>
  <c r="AL19" i="9"/>
  <c r="IT18" i="9"/>
  <c r="HJ18" i="9"/>
  <c r="BV18" i="9"/>
  <c r="AL18" i="9"/>
  <c r="IT17" i="9"/>
  <c r="HJ17" i="9"/>
  <c r="BV17" i="9"/>
  <c r="AL17" i="9"/>
  <c r="IT16" i="9"/>
  <c r="HJ16" i="9"/>
  <c r="BV16" i="9"/>
  <c r="AL16" i="9"/>
  <c r="IT15" i="9"/>
  <c r="HJ15" i="9"/>
  <c r="BV15" i="9"/>
  <c r="AL15" i="9"/>
  <c r="IT14" i="9"/>
  <c r="HJ14" i="9"/>
  <c r="BV14" i="9"/>
  <c r="AL14" i="9"/>
  <c r="IT13" i="9"/>
  <c r="HJ13" i="9"/>
  <c r="BV13" i="9"/>
  <c r="AL13" i="9"/>
  <c r="AI34" i="5" l="1"/>
  <c r="AE34" i="5"/>
  <c r="AA34" i="5"/>
  <c r="W34" i="5"/>
  <c r="S34" i="5"/>
  <c r="O34" i="5"/>
  <c r="K34" i="5"/>
  <c r="G34" i="5"/>
  <c r="C34" i="5"/>
  <c r="AK34" i="5"/>
  <c r="AG34" i="5"/>
  <c r="AC34" i="5"/>
  <c r="Y34" i="5"/>
  <c r="U34" i="5"/>
  <c r="Q34" i="5"/>
  <c r="M34" i="5"/>
  <c r="I34" i="5"/>
  <c r="E34" i="5"/>
  <c r="ES38" i="9"/>
  <c r="E32" i="10" s="1"/>
  <c r="FA38" i="9"/>
  <c r="M32" i="10" s="1"/>
  <c r="FI38" i="9"/>
  <c r="U32" i="10" s="1"/>
  <c r="FQ38" i="9"/>
  <c r="AC32" i="10" s="1"/>
  <c r="FY38" i="9"/>
  <c r="AK32" i="10" s="1"/>
  <c r="AJ29" i="5"/>
  <c r="AF29" i="5"/>
  <c r="AB29" i="5"/>
  <c r="X29" i="5"/>
  <c r="T29" i="5"/>
  <c r="P29" i="5"/>
  <c r="L29" i="5"/>
  <c r="H29" i="5"/>
  <c r="D29" i="5"/>
  <c r="AI28" i="5"/>
  <c r="AE28" i="5"/>
  <c r="AA28" i="5"/>
  <c r="W28" i="5"/>
  <c r="S28" i="5"/>
  <c r="O28" i="5"/>
  <c r="K28" i="5"/>
  <c r="G28" i="5"/>
  <c r="AJ25" i="5"/>
  <c r="AF25" i="5"/>
  <c r="AB25" i="5"/>
  <c r="X25" i="5"/>
  <c r="T25" i="5"/>
  <c r="P25" i="5"/>
  <c r="L25" i="5"/>
  <c r="H25" i="5"/>
  <c r="D25" i="5"/>
  <c r="AH25" i="5"/>
  <c r="AD25" i="5"/>
  <c r="Z25" i="5"/>
  <c r="V25" i="5"/>
  <c r="R25" i="5"/>
  <c r="N25" i="5"/>
  <c r="J25" i="5"/>
  <c r="F25" i="5"/>
  <c r="C24" i="5"/>
  <c r="AL34" i="10"/>
  <c r="AL29" i="10"/>
  <c r="AL25" i="10"/>
  <c r="AJ34" i="5"/>
  <c r="AH34" i="5"/>
  <c r="AF34" i="5"/>
  <c r="AD34" i="5"/>
  <c r="AB34" i="5"/>
  <c r="Z34" i="5"/>
  <c r="X34" i="5"/>
  <c r="V34" i="5"/>
  <c r="T34" i="5"/>
  <c r="R34" i="5"/>
  <c r="P34" i="5"/>
  <c r="N34" i="5"/>
  <c r="L34" i="5"/>
  <c r="J34" i="5"/>
  <c r="H34" i="5"/>
  <c r="F34" i="5"/>
  <c r="D34" i="5"/>
  <c r="C33" i="5"/>
  <c r="AK33" i="5"/>
  <c r="AI33" i="5"/>
  <c r="AG33" i="5"/>
  <c r="AE33" i="5"/>
  <c r="AC33" i="5"/>
  <c r="AA33" i="5"/>
  <c r="Y33" i="5"/>
  <c r="W33" i="5"/>
  <c r="U33" i="5"/>
  <c r="S33" i="5"/>
  <c r="Q33" i="5"/>
  <c r="O33" i="5"/>
  <c r="M33" i="5"/>
  <c r="K33" i="5"/>
  <c r="I33" i="5"/>
  <c r="G33" i="5"/>
  <c r="E33" i="5"/>
  <c r="AJ33" i="5"/>
  <c r="AL33" i="5" s="1"/>
  <c r="AH33" i="5"/>
  <c r="AF33" i="5"/>
  <c r="AD33" i="5"/>
  <c r="AB33" i="5"/>
  <c r="Z33" i="5"/>
  <c r="X33" i="5"/>
  <c r="V33" i="5"/>
  <c r="T33" i="5"/>
  <c r="R33" i="5"/>
  <c r="P33" i="5"/>
  <c r="N33" i="5"/>
  <c r="L33" i="5"/>
  <c r="J33" i="5"/>
  <c r="H33" i="5"/>
  <c r="F33" i="5"/>
  <c r="D33" i="5"/>
  <c r="AJ32" i="5"/>
  <c r="AL32" i="5" s="1"/>
  <c r="AH32" i="5"/>
  <c r="AF32" i="5"/>
  <c r="AD32" i="5"/>
  <c r="AB32" i="5"/>
  <c r="Z32" i="5"/>
  <c r="X32" i="5"/>
  <c r="V32" i="5"/>
  <c r="T32" i="5"/>
  <c r="R32" i="5"/>
  <c r="P32" i="5"/>
  <c r="N32" i="5"/>
  <c r="L32" i="5"/>
  <c r="J32" i="5"/>
  <c r="H32" i="5"/>
  <c r="F32" i="5"/>
  <c r="D32" i="5"/>
  <c r="EU38" i="9"/>
  <c r="G32" i="10" s="1"/>
  <c r="EY38" i="9"/>
  <c r="K32" i="10" s="1"/>
  <c r="FC38" i="9"/>
  <c r="O32" i="10" s="1"/>
  <c r="FG38" i="9"/>
  <c r="S32" i="10" s="1"/>
  <c r="FK38" i="9"/>
  <c r="W32" i="10" s="1"/>
  <c r="FO38" i="9"/>
  <c r="AA32" i="10" s="1"/>
  <c r="FS38" i="9"/>
  <c r="AE32" i="10" s="1"/>
  <c r="FW38" i="9"/>
  <c r="DG38" i="9"/>
  <c r="C31" i="10" s="1"/>
  <c r="DK38" i="9"/>
  <c r="G31" i="10" s="1"/>
  <c r="DO38" i="9"/>
  <c r="K31" i="10" s="1"/>
  <c r="DS38" i="9"/>
  <c r="O31" i="10" s="1"/>
  <c r="DW38" i="9"/>
  <c r="S31" i="10" s="1"/>
  <c r="EA38" i="9"/>
  <c r="W31" i="10" s="1"/>
  <c r="EE38" i="9"/>
  <c r="AA31" i="10" s="1"/>
  <c r="EI38" i="9"/>
  <c r="AE31" i="10" s="1"/>
  <c r="EM38" i="9"/>
  <c r="AI31" i="10" s="1"/>
  <c r="AL31" i="10" s="1"/>
  <c r="AK31" i="5"/>
  <c r="AG31" i="5"/>
  <c r="AC31" i="5"/>
  <c r="Y31" i="5"/>
  <c r="U31" i="5"/>
  <c r="Q31" i="5"/>
  <c r="M31" i="5"/>
  <c r="I31" i="5"/>
  <c r="E31" i="5"/>
  <c r="EP38" i="9"/>
  <c r="AJ31" i="5"/>
  <c r="AL31" i="5" s="1"/>
  <c r="AH31" i="5"/>
  <c r="AF31" i="5"/>
  <c r="AD31" i="5"/>
  <c r="AB31" i="5"/>
  <c r="Z31" i="5"/>
  <c r="X31" i="5"/>
  <c r="V31" i="5"/>
  <c r="T31" i="5"/>
  <c r="R31" i="5"/>
  <c r="P31" i="5"/>
  <c r="N31" i="5"/>
  <c r="L31" i="5"/>
  <c r="J31" i="5"/>
  <c r="H31" i="5"/>
  <c r="F31" i="5"/>
  <c r="D31" i="5"/>
  <c r="BW38" i="9"/>
  <c r="C30" i="10" s="1"/>
  <c r="CA38" i="9"/>
  <c r="G30" i="10" s="1"/>
  <c r="CE38" i="9"/>
  <c r="K30" i="10" s="1"/>
  <c r="CI38" i="9"/>
  <c r="O30" i="10" s="1"/>
  <c r="CM38" i="9"/>
  <c r="S30" i="10" s="1"/>
  <c r="CQ38" i="9"/>
  <c r="W30" i="10" s="1"/>
  <c r="CU38" i="9"/>
  <c r="AA30" i="10" s="1"/>
  <c r="CY38" i="9"/>
  <c r="AE30" i="10" s="1"/>
  <c r="DC38" i="9"/>
  <c r="AI30" i="10" s="1"/>
  <c r="AL30" i="10" s="1"/>
  <c r="AK30" i="5"/>
  <c r="AG30" i="5"/>
  <c r="AC30" i="5"/>
  <c r="Y30" i="5"/>
  <c r="U30" i="5"/>
  <c r="Q30" i="5"/>
  <c r="M30" i="5"/>
  <c r="I30" i="5"/>
  <c r="E30" i="5"/>
  <c r="DF38" i="9"/>
  <c r="AJ30" i="5"/>
  <c r="AH30" i="5"/>
  <c r="AF30" i="5"/>
  <c r="AD30" i="5"/>
  <c r="AB30" i="5"/>
  <c r="Z30" i="5"/>
  <c r="X30" i="5"/>
  <c r="V30" i="5"/>
  <c r="T30" i="5"/>
  <c r="R30" i="5"/>
  <c r="P30" i="5"/>
  <c r="N30" i="5"/>
  <c r="L30" i="5"/>
  <c r="J30" i="5"/>
  <c r="H30" i="5"/>
  <c r="F30" i="5"/>
  <c r="D30" i="5"/>
  <c r="C29" i="5"/>
  <c r="AK29" i="5"/>
  <c r="AI29" i="5"/>
  <c r="AG29" i="5"/>
  <c r="AE29" i="5"/>
  <c r="AC29" i="5"/>
  <c r="AA29" i="5"/>
  <c r="Y29" i="5"/>
  <c r="W29" i="5"/>
  <c r="U29" i="5"/>
  <c r="S29" i="5"/>
  <c r="Q29" i="5"/>
  <c r="O29" i="5"/>
  <c r="M29" i="5"/>
  <c r="K29" i="5"/>
  <c r="I29" i="5"/>
  <c r="G29" i="5"/>
  <c r="E29" i="5"/>
  <c r="C28" i="5"/>
  <c r="AJ28" i="5"/>
  <c r="AH28" i="5"/>
  <c r="AF28" i="5"/>
  <c r="AD28" i="5"/>
  <c r="AB28" i="5"/>
  <c r="Z28" i="5"/>
  <c r="X28" i="5"/>
  <c r="V28" i="5"/>
  <c r="T28" i="5"/>
  <c r="R28" i="5"/>
  <c r="P28" i="5"/>
  <c r="N28" i="5"/>
  <c r="L28" i="5"/>
  <c r="J28" i="5"/>
  <c r="H28" i="5"/>
  <c r="F28" i="5"/>
  <c r="D28" i="5"/>
  <c r="BV38" i="8"/>
  <c r="C25" i="5"/>
  <c r="AK25" i="5"/>
  <c r="AI25" i="5"/>
  <c r="AL25" i="5" s="1"/>
  <c r="AG25" i="5"/>
  <c r="AE25" i="5"/>
  <c r="AC25" i="5"/>
  <c r="AA25" i="5"/>
  <c r="Y25" i="5"/>
  <c r="W25" i="5"/>
  <c r="U25" i="5"/>
  <c r="S25" i="5"/>
  <c r="Q25" i="5"/>
  <c r="O25" i="5"/>
  <c r="M25" i="5"/>
  <c r="K25" i="5"/>
  <c r="I25" i="5"/>
  <c r="G25" i="5"/>
  <c r="E25" i="5"/>
  <c r="AJ24" i="5"/>
  <c r="AH24" i="5"/>
  <c r="AF24" i="5"/>
  <c r="AD24" i="5"/>
  <c r="AB24" i="5"/>
  <c r="Z24" i="5"/>
  <c r="X24" i="5"/>
  <c r="V24" i="5"/>
  <c r="T24" i="5"/>
  <c r="R24" i="5"/>
  <c r="P24" i="5"/>
  <c r="N24" i="5"/>
  <c r="L24" i="5"/>
  <c r="J24" i="5"/>
  <c r="H24" i="5"/>
  <c r="F24" i="5"/>
  <c r="D24" i="5"/>
  <c r="AK24" i="5"/>
  <c r="AI24" i="5"/>
  <c r="AG24" i="5"/>
  <c r="AE24" i="5"/>
  <c r="AC24" i="5"/>
  <c r="AA24" i="5"/>
  <c r="Y24" i="5"/>
  <c r="W24" i="5"/>
  <c r="U24" i="5"/>
  <c r="S24" i="5"/>
  <c r="Q24" i="5"/>
  <c r="O24" i="5"/>
  <c r="M24" i="5"/>
  <c r="K24" i="5"/>
  <c r="I24" i="5"/>
  <c r="G24" i="5"/>
  <c r="E24" i="5"/>
  <c r="FZ36" i="9"/>
  <c r="EP36" i="9"/>
  <c r="DF36" i="9"/>
  <c r="AL38" i="8"/>
  <c r="AL36" i="8"/>
  <c r="BV36" i="8"/>
  <c r="AL38" i="9"/>
  <c r="AL36" i="9"/>
  <c r="BV38" i="9"/>
  <c r="BV36" i="9"/>
  <c r="HJ38" i="9"/>
  <c r="HJ36" i="9"/>
  <c r="IT38" i="9"/>
  <c r="IT36" i="9"/>
  <c r="DF37" i="7"/>
  <c r="DE36" i="7"/>
  <c r="DD36" i="7"/>
  <c r="DC36" i="7"/>
  <c r="DB36" i="7"/>
  <c r="DA36" i="7"/>
  <c r="CZ36" i="7"/>
  <c r="CY36" i="7"/>
  <c r="AE20" i="5" s="1"/>
  <c r="CX36" i="7"/>
  <c r="CW36" i="7"/>
  <c r="CV36" i="7"/>
  <c r="CU36" i="7"/>
  <c r="CT36" i="7"/>
  <c r="CS36" i="7"/>
  <c r="CR36" i="7"/>
  <c r="CQ36" i="7"/>
  <c r="CP36" i="7"/>
  <c r="CO36" i="7"/>
  <c r="CN36" i="7"/>
  <c r="CM36" i="7"/>
  <c r="CL36" i="7"/>
  <c r="CK36" i="7"/>
  <c r="CJ36" i="7"/>
  <c r="CI36" i="7"/>
  <c r="CH36" i="7"/>
  <c r="CG36" i="7"/>
  <c r="CF36" i="7"/>
  <c r="CE36" i="7"/>
  <c r="CD36" i="7"/>
  <c r="CC36" i="7"/>
  <c r="CB36" i="7"/>
  <c r="CA36" i="7"/>
  <c r="BZ36" i="7"/>
  <c r="BY36" i="7"/>
  <c r="BX36" i="7"/>
  <c r="BW36" i="7"/>
  <c r="DF35" i="7"/>
  <c r="DF34" i="7"/>
  <c r="DF33" i="7"/>
  <c r="DF32" i="7"/>
  <c r="DF31" i="7"/>
  <c r="DF30" i="7"/>
  <c r="DF29" i="7"/>
  <c r="DF28" i="7"/>
  <c r="DF27" i="7"/>
  <c r="DF26" i="7"/>
  <c r="DF25" i="7"/>
  <c r="DF24" i="7"/>
  <c r="DF23" i="7"/>
  <c r="DF22" i="7"/>
  <c r="DF21" i="7"/>
  <c r="DF20" i="7"/>
  <c r="DF19" i="7"/>
  <c r="DF18" i="7"/>
  <c r="DF17" i="7"/>
  <c r="DF16" i="7"/>
  <c r="DF15" i="7"/>
  <c r="DF14" i="7"/>
  <c r="DF13" i="7"/>
  <c r="IT13" i="4"/>
  <c r="IT14" i="4"/>
  <c r="IT15" i="4"/>
  <c r="IT16" i="4"/>
  <c r="IT17" i="4"/>
  <c r="IT18" i="4"/>
  <c r="IT19" i="4"/>
  <c r="IT20" i="4"/>
  <c r="IT21" i="4"/>
  <c r="IT22" i="4"/>
  <c r="IT23" i="4"/>
  <c r="IT24" i="4"/>
  <c r="IT25" i="4"/>
  <c r="IT26" i="4"/>
  <c r="IT27" i="4"/>
  <c r="IT28" i="4"/>
  <c r="IT29" i="4"/>
  <c r="IT30" i="4"/>
  <c r="IT31" i="4"/>
  <c r="IT32" i="4"/>
  <c r="IT33" i="4"/>
  <c r="IT34" i="4"/>
  <c r="IT35" i="4"/>
  <c r="HK36" i="4"/>
  <c r="HL36" i="4"/>
  <c r="HM36" i="4"/>
  <c r="HN36" i="4"/>
  <c r="HO36" i="4"/>
  <c r="HP36" i="4"/>
  <c r="HQ36" i="4"/>
  <c r="HR36" i="4"/>
  <c r="HS36" i="4"/>
  <c r="HT36" i="4"/>
  <c r="HU36" i="4"/>
  <c r="HU38" i="4" s="1"/>
  <c r="M17" i="10" s="1"/>
  <c r="HV36" i="4"/>
  <c r="HW36" i="4"/>
  <c r="HX36" i="4"/>
  <c r="HY36" i="4"/>
  <c r="HZ36" i="4"/>
  <c r="IA36" i="4"/>
  <c r="IB36" i="4"/>
  <c r="IC36" i="4"/>
  <c r="ID36" i="4"/>
  <c r="IE36" i="4"/>
  <c r="IF36" i="4"/>
  <c r="IG36" i="4"/>
  <c r="Y17" i="5" s="1"/>
  <c r="IH36" i="4"/>
  <c r="II36" i="4"/>
  <c r="IJ36" i="4"/>
  <c r="IK36" i="4"/>
  <c r="AC17" i="5" s="1"/>
  <c r="IL36" i="4"/>
  <c r="IM36" i="4"/>
  <c r="IN36" i="4"/>
  <c r="IO36" i="4"/>
  <c r="AG17" i="5" s="1"/>
  <c r="IP36" i="4"/>
  <c r="IQ36" i="4"/>
  <c r="AI17" i="5" s="1"/>
  <c r="IR36" i="4"/>
  <c r="IS36" i="4"/>
  <c r="AK17" i="5" s="1"/>
  <c r="IT37" i="4"/>
  <c r="HM38" i="4"/>
  <c r="E17" i="10" s="1"/>
  <c r="IC38" i="4"/>
  <c r="U17" i="10" s="1"/>
  <c r="IS38" i="4"/>
  <c r="AK17" i="10" s="1"/>
  <c r="BV37" i="7"/>
  <c r="BU36" i="7"/>
  <c r="BT36" i="7"/>
  <c r="AJ19" i="5" s="1"/>
  <c r="BS36" i="7"/>
  <c r="BR36" i="7"/>
  <c r="BQ36" i="7"/>
  <c r="BP36" i="7"/>
  <c r="BO36" i="7"/>
  <c r="BN36" i="7"/>
  <c r="BM36" i="7"/>
  <c r="BL36" i="7"/>
  <c r="BK36" i="7"/>
  <c r="BJ36" i="7"/>
  <c r="BI36" i="7"/>
  <c r="BH36" i="7"/>
  <c r="BG36" i="7"/>
  <c r="BF36" i="7"/>
  <c r="BE36" i="7"/>
  <c r="BD36" i="7"/>
  <c r="BC36" i="7"/>
  <c r="BB36" i="7"/>
  <c r="BA36" i="7"/>
  <c r="AZ36" i="7"/>
  <c r="AY36" i="7"/>
  <c r="AX36" i="7"/>
  <c r="AW36" i="7"/>
  <c r="AV36" i="7"/>
  <c r="AU36" i="7"/>
  <c r="AT36" i="7"/>
  <c r="AS36" i="7"/>
  <c r="AR36" i="7"/>
  <c r="AQ36" i="7"/>
  <c r="AP36" i="7"/>
  <c r="AO36" i="7"/>
  <c r="AN36" i="7"/>
  <c r="AM36" i="7"/>
  <c r="BV35" i="7"/>
  <c r="BV34" i="7"/>
  <c r="BV33" i="7"/>
  <c r="BV32" i="7"/>
  <c r="BV31" i="7"/>
  <c r="BV30" i="7"/>
  <c r="BV29" i="7"/>
  <c r="BV28" i="7"/>
  <c r="BV27" i="7"/>
  <c r="BV26" i="7"/>
  <c r="BV25" i="7"/>
  <c r="BV24" i="7"/>
  <c r="BV23" i="7"/>
  <c r="BV22" i="7"/>
  <c r="BV21" i="7"/>
  <c r="BV20" i="7"/>
  <c r="BV19" i="7"/>
  <c r="BV18" i="7"/>
  <c r="BV17" i="7"/>
  <c r="BV16" i="7"/>
  <c r="BV15" i="7"/>
  <c r="BV14" i="7"/>
  <c r="BV13" i="7"/>
  <c r="AL16" i="4"/>
  <c r="AL14" i="4"/>
  <c r="CL36" i="8"/>
  <c r="R26" i="5" s="1"/>
  <c r="BA36" i="4"/>
  <c r="BA38" i="4" s="1"/>
  <c r="Q12" i="10" s="1"/>
  <c r="BB36" i="4"/>
  <c r="R36" i="4"/>
  <c r="R38" i="4" s="1"/>
  <c r="R11" i="10" s="1"/>
  <c r="Q36" i="4"/>
  <c r="Q38" i="4" s="1"/>
  <c r="Q11" i="10" s="1"/>
  <c r="DM36" i="8"/>
  <c r="I27" i="5" s="1"/>
  <c r="CC36" i="8"/>
  <c r="I26" i="5" s="1"/>
  <c r="GG36" i="7"/>
  <c r="I23" i="5" s="1"/>
  <c r="EW36" i="7"/>
  <c r="I22" i="5" s="1"/>
  <c r="DM36" i="7"/>
  <c r="I21" i="5" s="1"/>
  <c r="I36" i="7"/>
  <c r="I18" i="5" s="1"/>
  <c r="GG36" i="4"/>
  <c r="I16" i="5" s="1"/>
  <c r="EW36" i="4"/>
  <c r="EW38" i="4" s="1"/>
  <c r="I15" i="10" s="1"/>
  <c r="DM36" i="4"/>
  <c r="I14" i="5" s="1"/>
  <c r="CC36" i="4"/>
  <c r="CC38" i="4" s="1"/>
  <c r="I13" i="10" s="1"/>
  <c r="AS36" i="4"/>
  <c r="I12" i="5" s="1"/>
  <c r="I36" i="4"/>
  <c r="I11" i="5" s="1"/>
  <c r="AL15" i="4"/>
  <c r="AL17" i="4"/>
  <c r="AL18" i="4"/>
  <c r="AL19" i="4"/>
  <c r="AL20" i="4"/>
  <c r="AL21" i="4"/>
  <c r="AL22" i="4"/>
  <c r="AL23" i="4"/>
  <c r="AL24" i="4"/>
  <c r="AL25" i="4"/>
  <c r="AL26" i="4"/>
  <c r="AL27" i="4"/>
  <c r="AL28" i="4"/>
  <c r="AL29" i="4"/>
  <c r="AL30" i="4"/>
  <c r="AL31" i="4"/>
  <c r="AL32" i="4"/>
  <c r="AL33" i="4"/>
  <c r="AL34" i="4"/>
  <c r="AL35" i="4"/>
  <c r="EQ36" i="7"/>
  <c r="C22" i="5" s="1"/>
  <c r="ER36" i="7"/>
  <c r="D22" i="5" s="1"/>
  <c r="ES36" i="7"/>
  <c r="E22" i="5" s="1"/>
  <c r="ET36" i="7"/>
  <c r="F22" i="5" s="1"/>
  <c r="EU36" i="7"/>
  <c r="EV36" i="7"/>
  <c r="H22" i="5" s="1"/>
  <c r="EX36" i="7"/>
  <c r="J22" i="5" s="1"/>
  <c r="EY36" i="7"/>
  <c r="K22" i="5" s="1"/>
  <c r="EZ36" i="7"/>
  <c r="L22" i="5" s="1"/>
  <c r="FA36" i="7"/>
  <c r="FB36" i="7"/>
  <c r="N22" i="5" s="1"/>
  <c r="FC36" i="7"/>
  <c r="FD36" i="7"/>
  <c r="FE36" i="7"/>
  <c r="Q22" i="5" s="1"/>
  <c r="FF36" i="7"/>
  <c r="R22" i="5" s="1"/>
  <c r="FG36" i="7"/>
  <c r="FH36" i="7"/>
  <c r="FI36" i="7"/>
  <c r="FJ36" i="7"/>
  <c r="V22" i="5" s="1"/>
  <c r="FK36" i="7"/>
  <c r="FL36" i="7"/>
  <c r="FM36" i="7"/>
  <c r="FN36" i="7"/>
  <c r="FO36" i="7"/>
  <c r="AA22" i="5" s="1"/>
  <c r="FP36" i="7"/>
  <c r="FQ36" i="7"/>
  <c r="AC22" i="5" s="1"/>
  <c r="FR36" i="7"/>
  <c r="FS36" i="7"/>
  <c r="AE22" i="5" s="1"/>
  <c r="FT36" i="7"/>
  <c r="AF22" i="5" s="1"/>
  <c r="FU36" i="7"/>
  <c r="AG22" i="5" s="1"/>
  <c r="FV36" i="7"/>
  <c r="AH22" i="5" s="1"/>
  <c r="FW36" i="7"/>
  <c r="FX36" i="7"/>
  <c r="AJ22" i="5" s="1"/>
  <c r="FY36" i="7"/>
  <c r="AK22" i="5" s="1"/>
  <c r="HJ13" i="4"/>
  <c r="HJ37" i="4"/>
  <c r="HJ35" i="4"/>
  <c r="HJ34" i="4"/>
  <c r="HJ33" i="4"/>
  <c r="HJ32" i="4"/>
  <c r="HJ31" i="4"/>
  <c r="HJ30" i="4"/>
  <c r="HJ29" i="4"/>
  <c r="HJ28" i="4"/>
  <c r="HJ27" i="4"/>
  <c r="HJ26" i="4"/>
  <c r="HJ25" i="4"/>
  <c r="HJ24" i="4"/>
  <c r="HJ23" i="4"/>
  <c r="HJ22" i="4"/>
  <c r="HJ21" i="4"/>
  <c r="HJ20" i="4"/>
  <c r="HJ19" i="4"/>
  <c r="HJ18" i="4"/>
  <c r="HJ17" i="4"/>
  <c r="HJ16" i="4"/>
  <c r="HJ15" i="4"/>
  <c r="HJ14" i="4"/>
  <c r="FZ13" i="4"/>
  <c r="N4" i="5"/>
  <c r="EP37" i="8"/>
  <c r="DF37" i="8"/>
  <c r="AL29" i="5"/>
  <c r="EO36" i="8"/>
  <c r="AK27" i="5" s="1"/>
  <c r="EN36" i="8"/>
  <c r="AJ27" i="5" s="1"/>
  <c r="EM36" i="8"/>
  <c r="EL36" i="8"/>
  <c r="AH27" i="5" s="1"/>
  <c r="EK36" i="8"/>
  <c r="AG27" i="5" s="1"/>
  <c r="EJ36" i="8"/>
  <c r="AF27" i="5" s="1"/>
  <c r="EI36" i="8"/>
  <c r="EH36" i="8"/>
  <c r="AD27" i="5" s="1"/>
  <c r="EG36" i="8"/>
  <c r="AC27" i="5" s="1"/>
  <c r="EF36" i="8"/>
  <c r="AB27" i="5" s="1"/>
  <c r="EE36" i="8"/>
  <c r="AA27" i="5" s="1"/>
  <c r="ED36" i="8"/>
  <c r="Z27" i="5" s="1"/>
  <c r="EC36" i="8"/>
  <c r="Y27" i="5" s="1"/>
  <c r="EB36" i="8"/>
  <c r="X27" i="5" s="1"/>
  <c r="EA36" i="8"/>
  <c r="W27" i="5" s="1"/>
  <c r="DZ36" i="8"/>
  <c r="V27" i="5" s="1"/>
  <c r="DY36" i="8"/>
  <c r="DX36" i="8"/>
  <c r="T27" i="5" s="1"/>
  <c r="DW36" i="8"/>
  <c r="S27" i="5" s="1"/>
  <c r="DV36" i="8"/>
  <c r="R27" i="5" s="1"/>
  <c r="DU36" i="8"/>
  <c r="Q27" i="5" s="1"/>
  <c r="DT36" i="8"/>
  <c r="P27" i="5" s="1"/>
  <c r="DS36" i="8"/>
  <c r="O27" i="5" s="1"/>
  <c r="DR36" i="8"/>
  <c r="N27" i="5" s="1"/>
  <c r="DQ36" i="8"/>
  <c r="DP36" i="8"/>
  <c r="L27" i="5" s="1"/>
  <c r="DO36" i="8"/>
  <c r="K27" i="5" s="1"/>
  <c r="DN36" i="8"/>
  <c r="J27" i="5" s="1"/>
  <c r="DL36" i="8"/>
  <c r="H27" i="5" s="1"/>
  <c r="DK36" i="8"/>
  <c r="G27" i="5" s="1"/>
  <c r="DJ36" i="8"/>
  <c r="F27" i="5" s="1"/>
  <c r="DI36" i="8"/>
  <c r="E27" i="5" s="1"/>
  <c r="DH36" i="8"/>
  <c r="D27" i="5" s="1"/>
  <c r="DG36" i="8"/>
  <c r="DE36" i="8"/>
  <c r="AK26" i="5" s="1"/>
  <c r="DD36" i="8"/>
  <c r="AJ26" i="5" s="1"/>
  <c r="DC36" i="8"/>
  <c r="DB36" i="8"/>
  <c r="AH26" i="5" s="1"/>
  <c r="DA36" i="8"/>
  <c r="AG26" i="5" s="1"/>
  <c r="CZ36" i="8"/>
  <c r="AF26" i="5" s="1"/>
  <c r="CY36" i="8"/>
  <c r="CX36" i="8"/>
  <c r="AD26" i="5" s="1"/>
  <c r="CW36" i="8"/>
  <c r="CV36" i="8"/>
  <c r="AB26" i="5" s="1"/>
  <c r="CU36" i="8"/>
  <c r="CT36" i="8"/>
  <c r="CS36" i="8"/>
  <c r="Y26" i="5" s="1"/>
  <c r="CR36" i="8"/>
  <c r="X26" i="5" s="1"/>
  <c r="CQ36" i="8"/>
  <c r="W26" i="5" s="1"/>
  <c r="CP36" i="8"/>
  <c r="CO36" i="8"/>
  <c r="U26" i="5" s="1"/>
  <c r="CN36" i="8"/>
  <c r="CM36" i="8"/>
  <c r="CK36" i="8"/>
  <c r="Q26" i="5" s="1"/>
  <c r="CJ36" i="8"/>
  <c r="P26" i="5" s="1"/>
  <c r="CI36" i="8"/>
  <c r="O26" i="5" s="1"/>
  <c r="CH36" i="8"/>
  <c r="N26" i="5" s="1"/>
  <c r="CG36" i="8"/>
  <c r="CF36" i="8"/>
  <c r="CE36" i="8"/>
  <c r="K26" i="5" s="1"/>
  <c r="CD36" i="8"/>
  <c r="CB36" i="8"/>
  <c r="H26" i="5" s="1"/>
  <c r="CA36" i="8"/>
  <c r="G26" i="5" s="1"/>
  <c r="BZ36" i="8"/>
  <c r="F26" i="5" s="1"/>
  <c r="BY36" i="8"/>
  <c r="BX36" i="8"/>
  <c r="D26" i="5" s="1"/>
  <c r="BW36" i="8"/>
  <c r="EP35" i="8"/>
  <c r="DF35" i="8"/>
  <c r="EP34" i="8"/>
  <c r="DF34" i="8"/>
  <c r="EP33" i="8"/>
  <c r="DF33" i="8"/>
  <c r="EP32" i="8"/>
  <c r="DF32" i="8"/>
  <c r="EP31" i="8"/>
  <c r="DF31" i="8"/>
  <c r="EP30" i="8"/>
  <c r="DF30" i="8"/>
  <c r="EP29" i="8"/>
  <c r="DF29" i="8"/>
  <c r="EP28" i="8"/>
  <c r="DF28" i="8"/>
  <c r="EP27" i="8"/>
  <c r="DF27" i="8"/>
  <c r="EP26" i="8"/>
  <c r="DF26" i="8"/>
  <c r="EP25" i="8"/>
  <c r="DF25" i="8"/>
  <c r="EP24" i="8"/>
  <c r="DF24" i="8"/>
  <c r="EP23" i="8"/>
  <c r="DF23" i="8"/>
  <c r="EP22" i="8"/>
  <c r="DF22" i="8"/>
  <c r="EP21" i="8"/>
  <c r="DF21" i="8"/>
  <c r="EP20" i="8"/>
  <c r="DF20" i="8"/>
  <c r="EP19" i="8"/>
  <c r="DF19" i="8"/>
  <c r="EP18" i="8"/>
  <c r="DF18" i="8"/>
  <c r="EP17" i="8"/>
  <c r="DF17" i="8"/>
  <c r="EP16" i="8"/>
  <c r="DF16" i="8"/>
  <c r="EP15" i="8"/>
  <c r="DF15" i="8"/>
  <c r="EP14" i="8"/>
  <c r="DF14" i="8"/>
  <c r="EP13" i="8"/>
  <c r="DF13" i="8"/>
  <c r="HJ35" i="7"/>
  <c r="HJ34" i="7"/>
  <c r="HJ33" i="7"/>
  <c r="HJ32" i="7"/>
  <c r="HJ31" i="7"/>
  <c r="HJ30" i="7"/>
  <c r="HJ29" i="7"/>
  <c r="HJ28" i="7"/>
  <c r="HJ27" i="7"/>
  <c r="HJ26" i="7"/>
  <c r="HJ25" i="7"/>
  <c r="HJ24" i="7"/>
  <c r="HJ23" i="7"/>
  <c r="HJ22" i="7"/>
  <c r="HJ21" i="7"/>
  <c r="HJ20" i="7"/>
  <c r="HJ19" i="7"/>
  <c r="HJ18" i="7"/>
  <c r="HJ17" i="7"/>
  <c r="HJ16" i="7"/>
  <c r="HJ15" i="7"/>
  <c r="HJ14" i="7"/>
  <c r="HJ13" i="7"/>
  <c r="FZ35" i="7"/>
  <c r="FZ34" i="7"/>
  <c r="FZ33" i="7"/>
  <c r="FZ32" i="7"/>
  <c r="FZ31" i="7"/>
  <c r="FZ30" i="7"/>
  <c r="FZ29" i="7"/>
  <c r="FZ28" i="7"/>
  <c r="FZ27" i="7"/>
  <c r="FZ26" i="7"/>
  <c r="FZ25" i="7"/>
  <c r="FZ24" i="7"/>
  <c r="FZ23" i="7"/>
  <c r="FZ22" i="7"/>
  <c r="FZ21" i="7"/>
  <c r="FZ20" i="7"/>
  <c r="FZ19" i="7"/>
  <c r="FZ18" i="7"/>
  <c r="FZ17" i="7"/>
  <c r="FZ16" i="7"/>
  <c r="FZ15" i="7"/>
  <c r="FZ14" i="7"/>
  <c r="FZ13" i="7"/>
  <c r="EP35" i="7"/>
  <c r="EP34" i="7"/>
  <c r="EP33" i="7"/>
  <c r="EP32" i="7"/>
  <c r="EP31" i="7"/>
  <c r="EP30" i="7"/>
  <c r="EP29" i="7"/>
  <c r="EP28" i="7"/>
  <c r="EP27" i="7"/>
  <c r="EP26" i="7"/>
  <c r="EP25" i="7"/>
  <c r="EP24" i="7"/>
  <c r="EP23" i="7"/>
  <c r="EP22" i="7"/>
  <c r="EP21" i="7"/>
  <c r="EP20" i="7"/>
  <c r="EP19" i="7"/>
  <c r="EP18" i="7"/>
  <c r="EP17" i="7"/>
  <c r="EP16" i="7"/>
  <c r="EP15" i="7"/>
  <c r="EP14" i="7"/>
  <c r="EP13" i="7"/>
  <c r="AL35" i="7"/>
  <c r="AL34" i="7"/>
  <c r="AL33" i="7"/>
  <c r="AL32" i="7"/>
  <c r="AL31" i="7"/>
  <c r="AL30" i="7"/>
  <c r="AL29" i="7"/>
  <c r="AL28" i="7"/>
  <c r="AL27" i="7"/>
  <c r="AL26" i="7"/>
  <c r="AL25" i="7"/>
  <c r="AL24" i="7"/>
  <c r="AL23" i="7"/>
  <c r="AL22" i="7"/>
  <c r="AL21" i="7"/>
  <c r="AL20" i="7"/>
  <c r="AL19" i="7"/>
  <c r="AL18" i="7"/>
  <c r="AL17" i="7"/>
  <c r="AL16" i="7"/>
  <c r="AL15" i="7"/>
  <c r="AL14" i="7"/>
  <c r="AL13" i="7"/>
  <c r="HJ37" i="7"/>
  <c r="FZ37" i="7"/>
  <c r="EP37" i="7"/>
  <c r="AL37" i="7"/>
  <c r="HI36" i="7"/>
  <c r="AK23" i="5" s="1"/>
  <c r="HH36" i="7"/>
  <c r="AJ23" i="5" s="1"/>
  <c r="HG36" i="7"/>
  <c r="AI23" i="5" s="1"/>
  <c r="HF36" i="7"/>
  <c r="AH23" i="5" s="1"/>
  <c r="HE36" i="7"/>
  <c r="AG23" i="5" s="1"/>
  <c r="HD36" i="7"/>
  <c r="AF23" i="5" s="1"/>
  <c r="HC36" i="7"/>
  <c r="AE23" i="5" s="1"/>
  <c r="HB36" i="7"/>
  <c r="HA36" i="7"/>
  <c r="GZ36" i="7"/>
  <c r="AB23" i="5" s="1"/>
  <c r="GY36" i="7"/>
  <c r="GX36" i="7"/>
  <c r="Z23" i="5" s="1"/>
  <c r="GW36" i="7"/>
  <c r="Y23" i="5" s="1"/>
  <c r="GV36" i="7"/>
  <c r="X23" i="5" s="1"/>
  <c r="GU36" i="7"/>
  <c r="W23" i="5" s="1"/>
  <c r="GT36" i="7"/>
  <c r="V23" i="5" s="1"/>
  <c r="GS36" i="7"/>
  <c r="GR36" i="7"/>
  <c r="T23" i="5" s="1"/>
  <c r="GQ36" i="7"/>
  <c r="S23" i="5" s="1"/>
  <c r="GP36" i="7"/>
  <c r="R23" i="5" s="1"/>
  <c r="GO36" i="7"/>
  <c r="GN36" i="7"/>
  <c r="P23" i="5" s="1"/>
  <c r="GM36" i="7"/>
  <c r="O23" i="5" s="1"/>
  <c r="GL36" i="7"/>
  <c r="N23" i="5" s="1"/>
  <c r="GK36" i="7"/>
  <c r="M23" i="5" s="1"/>
  <c r="GJ36" i="7"/>
  <c r="L23" i="5" s="1"/>
  <c r="GI36" i="7"/>
  <c r="GH36" i="7"/>
  <c r="J23" i="5" s="1"/>
  <c r="GF36" i="7"/>
  <c r="H23" i="5" s="1"/>
  <c r="GE36" i="7"/>
  <c r="G23" i="5" s="1"/>
  <c r="GD36" i="7"/>
  <c r="F23" i="5" s="1"/>
  <c r="GC36" i="7"/>
  <c r="E23" i="5" s="1"/>
  <c r="GB36" i="7"/>
  <c r="D23" i="5" s="1"/>
  <c r="GA36" i="7"/>
  <c r="C23" i="5" s="1"/>
  <c r="EO36" i="7"/>
  <c r="AK21" i="5" s="1"/>
  <c r="EN36" i="7"/>
  <c r="AJ21" i="5" s="1"/>
  <c r="EM36" i="7"/>
  <c r="AI21" i="5" s="1"/>
  <c r="EL36" i="7"/>
  <c r="EK36" i="7"/>
  <c r="AG21" i="5" s="1"/>
  <c r="EJ36" i="7"/>
  <c r="AF21" i="5" s="1"/>
  <c r="EI36" i="7"/>
  <c r="AE21" i="5" s="1"/>
  <c r="EH36" i="7"/>
  <c r="AD21" i="5" s="1"/>
  <c r="EG36" i="7"/>
  <c r="AC21" i="5" s="1"/>
  <c r="EF36" i="7"/>
  <c r="AB21" i="5" s="1"/>
  <c r="EE36" i="7"/>
  <c r="ED36" i="7"/>
  <c r="EC36" i="7"/>
  <c r="Y21" i="5" s="1"/>
  <c r="EB36" i="7"/>
  <c r="X21" i="5" s="1"/>
  <c r="EA36" i="7"/>
  <c r="W21" i="5" s="1"/>
  <c r="DZ36" i="7"/>
  <c r="V21" i="5" s="1"/>
  <c r="DY36" i="7"/>
  <c r="U21" i="5" s="1"/>
  <c r="DX36" i="7"/>
  <c r="T21" i="5" s="1"/>
  <c r="DW36" i="7"/>
  <c r="S21" i="5" s="1"/>
  <c r="DV36" i="7"/>
  <c r="R21" i="5" s="1"/>
  <c r="DU36" i="7"/>
  <c r="Q21" i="5" s="1"/>
  <c r="DT36" i="7"/>
  <c r="P21" i="5" s="1"/>
  <c r="DS36" i="7"/>
  <c r="DR36" i="7"/>
  <c r="N21" i="5" s="1"/>
  <c r="DQ36" i="7"/>
  <c r="DP36" i="7"/>
  <c r="L21" i="5" s="1"/>
  <c r="DO36" i="7"/>
  <c r="K21" i="5" s="1"/>
  <c r="DN36" i="7"/>
  <c r="DL36" i="7"/>
  <c r="H21" i="5" s="1"/>
  <c r="DK36" i="7"/>
  <c r="DJ36" i="7"/>
  <c r="F21" i="5" s="1"/>
  <c r="DI36" i="7"/>
  <c r="DH36" i="7"/>
  <c r="D21" i="5" s="1"/>
  <c r="DG36" i="7"/>
  <c r="C21" i="5" s="1"/>
  <c r="AK36" i="7"/>
  <c r="AK18" i="5" s="1"/>
  <c r="AJ36" i="7"/>
  <c r="AI36" i="7"/>
  <c r="AI18" i="5" s="1"/>
  <c r="AH36" i="7"/>
  <c r="AG36" i="7"/>
  <c r="AG18" i="5" s="1"/>
  <c r="AF36" i="7"/>
  <c r="AF18" i="5" s="1"/>
  <c r="AE36" i="7"/>
  <c r="AE18" i="5" s="1"/>
  <c r="AD36" i="7"/>
  <c r="AD18" i="5" s="1"/>
  <c r="AC36" i="7"/>
  <c r="AB36" i="7"/>
  <c r="AA36" i="7"/>
  <c r="AA18" i="5" s="1"/>
  <c r="Z36" i="7"/>
  <c r="Z18" i="5" s="1"/>
  <c r="Y36" i="7"/>
  <c r="Y18" i="5" s="1"/>
  <c r="X36" i="7"/>
  <c r="X18" i="5" s="1"/>
  <c r="W36" i="7"/>
  <c r="W18" i="5" s="1"/>
  <c r="V36" i="7"/>
  <c r="V18" i="5" s="1"/>
  <c r="U36" i="7"/>
  <c r="U18" i="5" s="1"/>
  <c r="T36" i="7"/>
  <c r="S36" i="7"/>
  <c r="S18" i="5" s="1"/>
  <c r="R36" i="7"/>
  <c r="R18" i="5" s="1"/>
  <c r="Q36" i="7"/>
  <c r="Q18" i="5" s="1"/>
  <c r="P36" i="7"/>
  <c r="P18" i="5" s="1"/>
  <c r="O36" i="7"/>
  <c r="O18" i="5" s="1"/>
  <c r="N36" i="7"/>
  <c r="M36" i="7"/>
  <c r="M18" i="5" s="1"/>
  <c r="L36" i="7"/>
  <c r="L18" i="5" s="1"/>
  <c r="K36" i="7"/>
  <c r="K18" i="5" s="1"/>
  <c r="J36" i="7"/>
  <c r="H36" i="7"/>
  <c r="H18" i="5" s="1"/>
  <c r="G36" i="7"/>
  <c r="G18" i="5" s="1"/>
  <c r="F36" i="7"/>
  <c r="F18" i="5" s="1"/>
  <c r="E36" i="7"/>
  <c r="E18" i="5" s="1"/>
  <c r="D36" i="7"/>
  <c r="D18" i="5" s="1"/>
  <c r="C36" i="7"/>
  <c r="C18" i="5" s="1"/>
  <c r="FZ35" i="4"/>
  <c r="FZ34" i="4"/>
  <c r="FZ33" i="4"/>
  <c r="FZ32" i="4"/>
  <c r="FZ31" i="4"/>
  <c r="FZ30" i="4"/>
  <c r="FZ29" i="4"/>
  <c r="FZ28" i="4"/>
  <c r="FZ27" i="4"/>
  <c r="FZ26" i="4"/>
  <c r="FZ25" i="4"/>
  <c r="FZ24" i="4"/>
  <c r="FZ23" i="4"/>
  <c r="FZ22" i="4"/>
  <c r="FZ21" i="4"/>
  <c r="FZ20" i="4"/>
  <c r="FZ19" i="4"/>
  <c r="FZ18" i="4"/>
  <c r="FZ17" i="4"/>
  <c r="FZ16" i="4"/>
  <c r="FZ15" i="4"/>
  <c r="FZ14" i="4"/>
  <c r="HI36" i="4"/>
  <c r="AK16" i="5" s="1"/>
  <c r="HH36" i="4"/>
  <c r="AJ16" i="5" s="1"/>
  <c r="HH38" i="4"/>
  <c r="AJ16" i="10" s="1"/>
  <c r="HG36" i="4"/>
  <c r="AI16" i="5" s="1"/>
  <c r="HG38" i="4"/>
  <c r="AI16" i="10" s="1"/>
  <c r="HF36" i="4"/>
  <c r="AH16" i="5" s="1"/>
  <c r="HE36" i="4"/>
  <c r="AG16" i="5" s="1"/>
  <c r="HD36" i="4"/>
  <c r="AF16" i="5" s="1"/>
  <c r="HC36" i="4"/>
  <c r="AE16" i="5" s="1"/>
  <c r="HB36" i="4"/>
  <c r="AD16" i="5" s="1"/>
  <c r="HA36" i="4"/>
  <c r="AC16" i="5" s="1"/>
  <c r="GZ36" i="4"/>
  <c r="AB16" i="5" s="1"/>
  <c r="GY36" i="4"/>
  <c r="AA16" i="5" s="1"/>
  <c r="GX36" i="4"/>
  <c r="Z16" i="5" s="1"/>
  <c r="GW36" i="4"/>
  <c r="Y16" i="5" s="1"/>
  <c r="GV36" i="4"/>
  <c r="X16" i="5" s="1"/>
  <c r="GU36" i="4"/>
  <c r="W16" i="5" s="1"/>
  <c r="GT36" i="4"/>
  <c r="V16" i="5" s="1"/>
  <c r="GS36" i="4"/>
  <c r="U16" i="5" s="1"/>
  <c r="GR36" i="4"/>
  <c r="GQ36" i="4"/>
  <c r="S16" i="5" s="1"/>
  <c r="GP36" i="4"/>
  <c r="R16" i="5" s="1"/>
  <c r="GO36" i="4"/>
  <c r="Q16" i="5" s="1"/>
  <c r="GN36" i="4"/>
  <c r="GM36" i="4"/>
  <c r="O16" i="5" s="1"/>
  <c r="GL36" i="4"/>
  <c r="GK36" i="4"/>
  <c r="M16" i="5" s="1"/>
  <c r="GJ36" i="4"/>
  <c r="L16" i="5" s="1"/>
  <c r="GI36" i="4"/>
  <c r="GH36" i="4"/>
  <c r="J16" i="5" s="1"/>
  <c r="GF36" i="4"/>
  <c r="GE36" i="4"/>
  <c r="G16" i="5" s="1"/>
  <c r="GD36" i="4"/>
  <c r="F16" i="5" s="1"/>
  <c r="GC36" i="4"/>
  <c r="GB36" i="4"/>
  <c r="D16" i="5" s="1"/>
  <c r="GA36" i="4"/>
  <c r="EP35" i="4"/>
  <c r="EP34" i="4"/>
  <c r="EP33" i="4"/>
  <c r="EP32" i="4"/>
  <c r="EP31" i="4"/>
  <c r="EP30" i="4"/>
  <c r="EP29" i="4"/>
  <c r="EP28" i="4"/>
  <c r="EP27" i="4"/>
  <c r="EP26" i="4"/>
  <c r="EP25" i="4"/>
  <c r="EP24" i="4"/>
  <c r="EP23" i="4"/>
  <c r="EP22" i="4"/>
  <c r="EP21" i="4"/>
  <c r="EP20" i="4"/>
  <c r="EP19" i="4"/>
  <c r="EP18" i="4"/>
  <c r="EP17" i="4"/>
  <c r="EP16" i="4"/>
  <c r="EP15" i="4"/>
  <c r="EP14" i="4"/>
  <c r="EP13" i="4"/>
  <c r="FZ37" i="4"/>
  <c r="FY36" i="4"/>
  <c r="AK15" i="5" s="1"/>
  <c r="FX36" i="4"/>
  <c r="AJ15" i="5" s="1"/>
  <c r="FW36" i="4"/>
  <c r="AI15" i="5" s="1"/>
  <c r="FV36" i="4"/>
  <c r="AH15" i="5" s="1"/>
  <c r="FU36" i="4"/>
  <c r="AG15" i="5" s="1"/>
  <c r="FT36" i="4"/>
  <c r="AF15" i="5" s="1"/>
  <c r="FS36" i="4"/>
  <c r="FS38" i="4" s="1"/>
  <c r="AE15" i="10" s="1"/>
  <c r="FR36" i="4"/>
  <c r="FR38" i="4" s="1"/>
  <c r="AD15" i="10" s="1"/>
  <c r="FQ36" i="4"/>
  <c r="FQ38" i="4" s="1"/>
  <c r="AC15" i="10" s="1"/>
  <c r="FP36" i="4"/>
  <c r="FP38" i="4" s="1"/>
  <c r="AB15" i="10" s="1"/>
  <c r="FO36" i="4"/>
  <c r="AA15" i="5" s="1"/>
  <c r="FN36" i="4"/>
  <c r="FN38" i="4" s="1"/>
  <c r="Z15" i="10" s="1"/>
  <c r="FM36" i="4"/>
  <c r="Y15" i="5" s="1"/>
  <c r="FL36" i="4"/>
  <c r="FL38" i="4" s="1"/>
  <c r="X15" i="10" s="1"/>
  <c r="FK36" i="4"/>
  <c r="W15" i="5" s="1"/>
  <c r="FJ36" i="4"/>
  <c r="FI36" i="4"/>
  <c r="U15" i="5" s="1"/>
  <c r="FH36" i="4"/>
  <c r="T15" i="5" s="1"/>
  <c r="FG36" i="4"/>
  <c r="S15" i="5" s="1"/>
  <c r="FF36" i="4"/>
  <c r="R15" i="5" s="1"/>
  <c r="FE36" i="4"/>
  <c r="Q15" i="5" s="1"/>
  <c r="FD36" i="4"/>
  <c r="FD38" i="4" s="1"/>
  <c r="P15" i="10" s="1"/>
  <c r="FC36" i="4"/>
  <c r="FC38" i="4" s="1"/>
  <c r="O15" i="10" s="1"/>
  <c r="FB36" i="4"/>
  <c r="N15" i="5" s="1"/>
  <c r="FA36" i="4"/>
  <c r="FA38" i="4" s="1"/>
  <c r="M15" i="10" s="1"/>
  <c r="EZ36" i="4"/>
  <c r="EY36" i="4"/>
  <c r="K15" i="5" s="1"/>
  <c r="EX36" i="4"/>
  <c r="J15" i="5" s="1"/>
  <c r="EV36" i="4"/>
  <c r="EV38" i="4" s="1"/>
  <c r="H15" i="10" s="1"/>
  <c r="EU36" i="4"/>
  <c r="EU38" i="4" s="1"/>
  <c r="G15" i="10" s="1"/>
  <c r="ET36" i="4"/>
  <c r="F15" i="5" s="1"/>
  <c r="ES36" i="4"/>
  <c r="ES38" i="4" s="1"/>
  <c r="E15" i="10" s="1"/>
  <c r="ER36" i="4"/>
  <c r="D15" i="5" s="1"/>
  <c r="EQ36" i="4"/>
  <c r="C15" i="5" s="1"/>
  <c r="DF35" i="4"/>
  <c r="DF34" i="4"/>
  <c r="DF33" i="4"/>
  <c r="DF32" i="4"/>
  <c r="DF31" i="4"/>
  <c r="DF30" i="4"/>
  <c r="DF29" i="4"/>
  <c r="DF28" i="4"/>
  <c r="DF27" i="4"/>
  <c r="DF26" i="4"/>
  <c r="DF25" i="4"/>
  <c r="DF24" i="4"/>
  <c r="DF23" i="4"/>
  <c r="DF22" i="4"/>
  <c r="DF21" i="4"/>
  <c r="DF20" i="4"/>
  <c r="DF19" i="4"/>
  <c r="DF18" i="4"/>
  <c r="DF17" i="4"/>
  <c r="DF16" i="4"/>
  <c r="DF15" i="4"/>
  <c r="DF14" i="4"/>
  <c r="DF13" i="4"/>
  <c r="EP37" i="4"/>
  <c r="EO36" i="4"/>
  <c r="AK14" i="5" s="1"/>
  <c r="EN36" i="4"/>
  <c r="AJ14" i="5" s="1"/>
  <c r="EM36" i="4"/>
  <c r="EM38" i="4" s="1"/>
  <c r="AI14" i="10" s="1"/>
  <c r="EL36" i="4"/>
  <c r="EL38" i="4" s="1"/>
  <c r="AH14" i="10" s="1"/>
  <c r="EK36" i="4"/>
  <c r="EK38" i="4" s="1"/>
  <c r="AG14" i="10" s="1"/>
  <c r="EJ36" i="4"/>
  <c r="EJ38" i="4" s="1"/>
  <c r="AF14" i="10" s="1"/>
  <c r="EI36" i="4"/>
  <c r="AE14" i="5" s="1"/>
  <c r="EH36" i="4"/>
  <c r="EH38" i="4" s="1"/>
  <c r="AD14" i="10" s="1"/>
  <c r="EG36" i="4"/>
  <c r="EG38" i="4" s="1"/>
  <c r="AC14" i="10" s="1"/>
  <c r="EF36" i="4"/>
  <c r="AB14" i="5" s="1"/>
  <c r="EE36" i="4"/>
  <c r="EE38" i="4" s="1"/>
  <c r="AA14" i="10" s="1"/>
  <c r="ED36" i="4"/>
  <c r="Z14" i="5" s="1"/>
  <c r="EC36" i="4"/>
  <c r="EC38" i="4" s="1"/>
  <c r="Y14" i="10" s="1"/>
  <c r="EB36" i="4"/>
  <c r="X14" i="5" s="1"/>
  <c r="EA36" i="4"/>
  <c r="EA38" i="4" s="1"/>
  <c r="W14" i="10" s="1"/>
  <c r="DZ36" i="4"/>
  <c r="V14" i="5" s="1"/>
  <c r="DY36" i="4"/>
  <c r="U14" i="5" s="1"/>
  <c r="DX36" i="4"/>
  <c r="DX38" i="4" s="1"/>
  <c r="T14" i="10" s="1"/>
  <c r="DW36" i="4"/>
  <c r="S14" i="5" s="1"/>
  <c r="DV36" i="4"/>
  <c r="R14" i="5" s="1"/>
  <c r="DU36" i="4"/>
  <c r="DU38" i="4" s="1"/>
  <c r="Q14" i="10" s="1"/>
  <c r="DT36" i="4"/>
  <c r="DT38" i="4"/>
  <c r="P14" i="10" s="1"/>
  <c r="DS36" i="4"/>
  <c r="DS38" i="4" s="1"/>
  <c r="O14" i="10" s="1"/>
  <c r="DR36" i="4"/>
  <c r="N14" i="5" s="1"/>
  <c r="DQ36" i="4"/>
  <c r="DP36" i="4"/>
  <c r="L14" i="5" s="1"/>
  <c r="DO36" i="4"/>
  <c r="DO38" i="4" s="1"/>
  <c r="K14" i="10" s="1"/>
  <c r="DN36" i="4"/>
  <c r="DN38" i="4" s="1"/>
  <c r="J14" i="10" s="1"/>
  <c r="DL36" i="4"/>
  <c r="H14" i="5" s="1"/>
  <c r="DK36" i="4"/>
  <c r="DJ36" i="4"/>
  <c r="DJ38" i="4" s="1"/>
  <c r="F14" i="10" s="1"/>
  <c r="DI36" i="4"/>
  <c r="E14" i="5" s="1"/>
  <c r="DH36" i="4"/>
  <c r="DH38" i="4" s="1"/>
  <c r="D14" i="10" s="1"/>
  <c r="DG36" i="4"/>
  <c r="DG38" i="4" s="1"/>
  <c r="C14" i="10" s="1"/>
  <c r="BV35" i="4"/>
  <c r="BV34" i="4"/>
  <c r="BV33" i="4"/>
  <c r="BV32" i="4"/>
  <c r="BV31" i="4"/>
  <c r="BV30" i="4"/>
  <c r="BV29" i="4"/>
  <c r="BV28" i="4"/>
  <c r="BV27" i="4"/>
  <c r="BV26" i="4"/>
  <c r="BV25" i="4"/>
  <c r="BV24" i="4"/>
  <c r="BV23" i="4"/>
  <c r="BV22" i="4"/>
  <c r="BV21" i="4"/>
  <c r="BV20" i="4"/>
  <c r="BV19" i="4"/>
  <c r="BV18" i="4"/>
  <c r="BV17" i="4"/>
  <c r="BV16" i="4"/>
  <c r="BV15" i="4"/>
  <c r="BV14" i="4"/>
  <c r="BV13" i="4"/>
  <c r="DF37" i="4"/>
  <c r="DE36" i="4"/>
  <c r="AK13" i="5"/>
  <c r="DD36" i="4"/>
  <c r="DC36" i="4"/>
  <c r="DC38" i="4" s="1"/>
  <c r="AI13" i="10" s="1"/>
  <c r="DB36" i="4"/>
  <c r="DB38" i="4" s="1"/>
  <c r="AH13" i="10" s="1"/>
  <c r="DA36" i="4"/>
  <c r="AG13" i="5" s="1"/>
  <c r="CZ36" i="4"/>
  <c r="AF13" i="5" s="1"/>
  <c r="CY36" i="4"/>
  <c r="CY38" i="4" s="1"/>
  <c r="AE13" i="10" s="1"/>
  <c r="CX36" i="4"/>
  <c r="AD13" i="5" s="1"/>
  <c r="CW36" i="4"/>
  <c r="AC13" i="5" s="1"/>
  <c r="CV36" i="4"/>
  <c r="CU36" i="4"/>
  <c r="AA13" i="5" s="1"/>
  <c r="CT36" i="4"/>
  <c r="CS36" i="4"/>
  <c r="Y13" i="5" s="1"/>
  <c r="CR36" i="4"/>
  <c r="CR38" i="4" s="1"/>
  <c r="X13" i="10" s="1"/>
  <c r="CQ36" i="4"/>
  <c r="CQ38" i="4" s="1"/>
  <c r="W13" i="10" s="1"/>
  <c r="CP36" i="4"/>
  <c r="V13" i="5" s="1"/>
  <c r="CO36" i="4"/>
  <c r="U13" i="5" s="1"/>
  <c r="CN36" i="4"/>
  <c r="CN38" i="4" s="1"/>
  <c r="T13" i="10" s="1"/>
  <c r="CM36" i="4"/>
  <c r="S13" i="5" s="1"/>
  <c r="CL36" i="4"/>
  <c r="CK36" i="4"/>
  <c r="CK38" i="4" s="1"/>
  <c r="Q13" i="10" s="1"/>
  <c r="CJ36" i="4"/>
  <c r="P13" i="5" s="1"/>
  <c r="CI36" i="4"/>
  <c r="O13" i="5" s="1"/>
  <c r="CH36" i="4"/>
  <c r="N13" i="5" s="1"/>
  <c r="CG36" i="4"/>
  <c r="M13" i="5" s="1"/>
  <c r="CF36" i="4"/>
  <c r="CE36" i="4"/>
  <c r="CE38" i="4" s="1"/>
  <c r="K13" i="10" s="1"/>
  <c r="CD36" i="4"/>
  <c r="CD38" i="4" s="1"/>
  <c r="J13" i="10" s="1"/>
  <c r="CB36" i="4"/>
  <c r="CB38" i="4" s="1"/>
  <c r="H13" i="10" s="1"/>
  <c r="CA36" i="4"/>
  <c r="CA38" i="4" s="1"/>
  <c r="G13" i="10" s="1"/>
  <c r="BZ36" i="4"/>
  <c r="BZ38" i="4" s="1"/>
  <c r="F13" i="10" s="1"/>
  <c r="BY36" i="4"/>
  <c r="BY38" i="4" s="1"/>
  <c r="E13" i="10" s="1"/>
  <c r="BX36" i="4"/>
  <c r="D13" i="5" s="1"/>
  <c r="BW36" i="4"/>
  <c r="C13" i="5" s="1"/>
  <c r="BV37" i="4"/>
  <c r="BU36" i="4"/>
  <c r="AK12" i="5" s="1"/>
  <c r="BT36" i="4"/>
  <c r="BT38" i="4" s="1"/>
  <c r="AJ12" i="10" s="1"/>
  <c r="BS36" i="4"/>
  <c r="AI12" i="5" s="1"/>
  <c r="BR36" i="4"/>
  <c r="AH12" i="5" s="1"/>
  <c r="BQ36" i="4"/>
  <c r="BP36" i="4"/>
  <c r="BP38" i="4" s="1"/>
  <c r="AF12" i="10" s="1"/>
  <c r="BO36" i="4"/>
  <c r="AE12" i="5" s="1"/>
  <c r="BN36" i="4"/>
  <c r="BN38" i="4" s="1"/>
  <c r="AD12" i="10" s="1"/>
  <c r="BM36" i="4"/>
  <c r="BL36" i="4"/>
  <c r="AB12" i="5" s="1"/>
  <c r="BK36" i="4"/>
  <c r="BK38" i="4" s="1"/>
  <c r="AA12" i="10" s="1"/>
  <c r="BJ36" i="4"/>
  <c r="BJ38" i="4" s="1"/>
  <c r="Z12" i="10" s="1"/>
  <c r="BI36" i="4"/>
  <c r="BI38" i="4"/>
  <c r="Y12" i="10" s="1"/>
  <c r="BH36" i="4"/>
  <c r="X12" i="5" s="1"/>
  <c r="BG36" i="4"/>
  <c r="W12" i="5" s="1"/>
  <c r="BF36" i="4"/>
  <c r="V12" i="5" s="1"/>
  <c r="BE36" i="4"/>
  <c r="U12" i="5" s="1"/>
  <c r="BD36" i="4"/>
  <c r="T12" i="5" s="1"/>
  <c r="BC36" i="4"/>
  <c r="S12" i="5" s="1"/>
  <c r="AZ36" i="4"/>
  <c r="AZ38" i="4" s="1"/>
  <c r="P12" i="10" s="1"/>
  <c r="AY36" i="4"/>
  <c r="AY38" i="4" s="1"/>
  <c r="O12" i="10" s="1"/>
  <c r="AX36" i="4"/>
  <c r="AW36" i="4"/>
  <c r="AW38" i="4" s="1"/>
  <c r="M12" i="10" s="1"/>
  <c r="AV36" i="4"/>
  <c r="AV38" i="4" s="1"/>
  <c r="L12" i="10" s="1"/>
  <c r="AU36" i="4"/>
  <c r="AU38" i="4" s="1"/>
  <c r="K12" i="10" s="1"/>
  <c r="AT36" i="4"/>
  <c r="AT38" i="4" s="1"/>
  <c r="J12" i="10" s="1"/>
  <c r="AR36" i="4"/>
  <c r="H12" i="5" s="1"/>
  <c r="AQ36" i="4"/>
  <c r="AQ38" i="4" s="1"/>
  <c r="G12" i="10" s="1"/>
  <c r="AP36" i="4"/>
  <c r="F12" i="5" s="1"/>
  <c r="AO36" i="4"/>
  <c r="AO38" i="4" s="1"/>
  <c r="E12" i="10" s="1"/>
  <c r="AN36" i="4"/>
  <c r="AN38" i="4" s="1"/>
  <c r="D12" i="10" s="1"/>
  <c r="AM36" i="4"/>
  <c r="AM38" i="4" s="1"/>
  <c r="C12" i="10" s="1"/>
  <c r="AK36" i="4"/>
  <c r="AK38" i="4" s="1"/>
  <c r="AK11" i="10" s="1"/>
  <c r="AJ36" i="4"/>
  <c r="AJ11" i="5" s="1"/>
  <c r="AI36" i="4"/>
  <c r="AI38" i="4" s="1"/>
  <c r="AI11" i="10" s="1"/>
  <c r="AH36" i="4"/>
  <c r="AH38" i="4" s="1"/>
  <c r="AH11" i="10" s="1"/>
  <c r="AG36" i="4"/>
  <c r="AG38" i="4" s="1"/>
  <c r="AG11" i="10" s="1"/>
  <c r="AF36" i="4"/>
  <c r="AF11" i="5" s="1"/>
  <c r="AE36" i="4"/>
  <c r="AE11" i="5" s="1"/>
  <c r="AD36" i="4"/>
  <c r="AD38" i="4" s="1"/>
  <c r="AD11" i="10" s="1"/>
  <c r="AC36" i="4"/>
  <c r="AC11" i="5" s="1"/>
  <c r="AB36" i="4"/>
  <c r="AB11" i="5" s="1"/>
  <c r="AA36" i="4"/>
  <c r="AA11" i="5" s="1"/>
  <c r="Z36" i="4"/>
  <c r="Z11" i="5" s="1"/>
  <c r="Y36" i="4"/>
  <c r="X36" i="4"/>
  <c r="X38" i="4" s="1"/>
  <c r="X11" i="10" s="1"/>
  <c r="W36" i="4"/>
  <c r="W11" i="5"/>
  <c r="V36" i="4"/>
  <c r="V38" i="4"/>
  <c r="V11" i="10" s="1"/>
  <c r="U36" i="4"/>
  <c r="U38" i="4" s="1"/>
  <c r="U11" i="10" s="1"/>
  <c r="T36" i="4"/>
  <c r="T11" i="5" s="1"/>
  <c r="S36" i="4"/>
  <c r="S11" i="5" s="1"/>
  <c r="Q11" i="5"/>
  <c r="P36" i="4"/>
  <c r="P11" i="5"/>
  <c r="O36" i="4"/>
  <c r="O11" i="5"/>
  <c r="N36" i="4"/>
  <c r="N38" i="4"/>
  <c r="N11" i="10" s="1"/>
  <c r="M36" i="4"/>
  <c r="M38" i="4" s="1"/>
  <c r="M11" i="10" s="1"/>
  <c r="L36" i="4"/>
  <c r="L38" i="4" s="1"/>
  <c r="L11" i="10" s="1"/>
  <c r="K36" i="4"/>
  <c r="K11" i="5"/>
  <c r="J36" i="4"/>
  <c r="J11" i="5"/>
  <c r="H36" i="4"/>
  <c r="H38" i="4"/>
  <c r="H11" i="10" s="1"/>
  <c r="G36" i="4"/>
  <c r="G11" i="5" s="1"/>
  <c r="F36" i="4"/>
  <c r="E36" i="4"/>
  <c r="E11" i="5"/>
  <c r="D36" i="4"/>
  <c r="C36" i="4"/>
  <c r="C38" i="4" s="1"/>
  <c r="C11" i="10" s="1"/>
  <c r="AL37" i="4"/>
  <c r="AH4" i="5"/>
  <c r="DI38" i="4"/>
  <c r="E14" i="10" s="1"/>
  <c r="DL38" i="8"/>
  <c r="H27" i="10" s="1"/>
  <c r="GK38" i="4"/>
  <c r="M16" i="10" s="1"/>
  <c r="FX38" i="7"/>
  <c r="AJ22" i="10" s="1"/>
  <c r="HB38" i="4"/>
  <c r="AD16" i="10" s="1"/>
  <c r="T13" i="5"/>
  <c r="FT38" i="4"/>
  <c r="AF15" i="10" s="1"/>
  <c r="W38" i="4"/>
  <c r="W11" i="10" s="1"/>
  <c r="P38" i="4"/>
  <c r="P11" i="10" s="1"/>
  <c r="GG38" i="4"/>
  <c r="I16" i="10" s="1"/>
  <c r="GG38" i="7"/>
  <c r="I23" i="10" s="1"/>
  <c r="AA38" i="4"/>
  <c r="AA11" i="10" s="1"/>
  <c r="GB38" i="7"/>
  <c r="D23" i="10" s="1"/>
  <c r="GT38" i="4"/>
  <c r="V16" i="10" s="1"/>
  <c r="P14" i="5"/>
  <c r="J38" i="4"/>
  <c r="J11" i="10" s="1"/>
  <c r="N11" i="5"/>
  <c r="DU38" i="7"/>
  <c r="Q21" i="10" s="1"/>
  <c r="Y38" i="7"/>
  <c r="Y18" i="10" s="1"/>
  <c r="GP38" i="4"/>
  <c r="R16" i="10" s="1"/>
  <c r="CP38" i="4"/>
  <c r="V13" i="10" s="1"/>
  <c r="DO38" i="8"/>
  <c r="K27" i="10" s="1"/>
  <c r="DC38" i="8"/>
  <c r="AI26" i="10" s="1"/>
  <c r="DZ38" i="8"/>
  <c r="V27" i="10" s="1"/>
  <c r="CH38" i="8"/>
  <c r="N26" i="10" s="1"/>
  <c r="AL28" i="5"/>
  <c r="CC38" i="8"/>
  <c r="I26" i="10" s="1"/>
  <c r="EL38" i="8"/>
  <c r="AH27" i="10" s="1"/>
  <c r="CR38" i="8"/>
  <c r="X26" i="10" s="1"/>
  <c r="EJ38" i="8"/>
  <c r="AF27" i="10" s="1"/>
  <c r="CQ38" i="8"/>
  <c r="W26" i="10" s="1"/>
  <c r="EG38" i="8"/>
  <c r="AC27" i="10" s="1"/>
  <c r="CX38" i="8"/>
  <c r="AD26" i="10" s="1"/>
  <c r="DS38" i="8"/>
  <c r="O27" i="10" s="1"/>
  <c r="ED38" i="8"/>
  <c r="Z27" i="10" s="1"/>
  <c r="CS38" i="8"/>
  <c r="Y26" i="10" s="1"/>
  <c r="F38" i="7"/>
  <c r="F18" i="10" s="1"/>
  <c r="FB38" i="7"/>
  <c r="N22" i="10" s="1"/>
  <c r="AA38" i="7"/>
  <c r="AA18" i="10" s="1"/>
  <c r="DH38" i="7"/>
  <c r="D21" i="10" s="1"/>
  <c r="HC38" i="7"/>
  <c r="AE23" i="10" s="1"/>
  <c r="S38" i="7"/>
  <c r="S18" i="10" s="1"/>
  <c r="GP38" i="7"/>
  <c r="R23" i="10" s="1"/>
  <c r="U38" i="7"/>
  <c r="U18" i="10" s="1"/>
  <c r="DV38" i="7"/>
  <c r="R21" i="10" s="1"/>
  <c r="GD38" i="7"/>
  <c r="F23" i="10" s="1"/>
  <c r="Q38" i="7"/>
  <c r="Q18" i="10" s="1"/>
  <c r="FE38" i="7"/>
  <c r="Q22" i="10" s="1"/>
  <c r="BF38" i="4"/>
  <c r="V12" i="10" s="1"/>
  <c r="F13" i="5"/>
  <c r="FI38" i="4"/>
  <c r="U15" i="10" s="1"/>
  <c r="FK38" i="4"/>
  <c r="W15" i="10" s="1"/>
  <c r="BH38" i="4"/>
  <c r="X12" i="10" s="1"/>
  <c r="AJ12" i="5"/>
  <c r="FO38" i="4"/>
  <c r="AA15" i="10" s="1"/>
  <c r="D14" i="5"/>
  <c r="HJ36" i="4"/>
  <c r="K14" i="5"/>
  <c r="AD14" i="5"/>
  <c r="DV38" i="4"/>
  <c r="R14" i="10" s="1"/>
  <c r="GU38" i="4"/>
  <c r="W16" i="10" s="1"/>
  <c r="CH38" i="4"/>
  <c r="N13" i="10" s="1"/>
  <c r="GD38" i="4"/>
  <c r="F16" i="10" s="1"/>
  <c r="BO38" i="4"/>
  <c r="AE12" i="10" s="1"/>
  <c r="DZ38" i="4"/>
  <c r="V14" i="10" s="1"/>
  <c r="EB38" i="4"/>
  <c r="X14" i="10" s="1"/>
  <c r="DR38" i="4"/>
  <c r="N14" i="10" s="1"/>
  <c r="T14" i="5"/>
  <c r="DP38" i="4"/>
  <c r="L14" i="10" s="1"/>
  <c r="EQ38" i="4"/>
  <c r="C15" i="10" s="1"/>
  <c r="Y12" i="5"/>
  <c r="BS38" i="4"/>
  <c r="AI12" i="10" s="1"/>
  <c r="AP38" i="4"/>
  <c r="F12" i="10" s="1"/>
  <c r="GW38" i="4"/>
  <c r="Y16" i="10" s="1"/>
  <c r="G15" i="5"/>
  <c r="F14" i="5"/>
  <c r="H13" i="5"/>
  <c r="FZ36" i="4"/>
  <c r="AI11" i="5"/>
  <c r="BG38" i="4"/>
  <c r="W12" i="10" s="1"/>
  <c r="AA12" i="5"/>
  <c r="BD38" i="4"/>
  <c r="T12" i="10" s="1"/>
  <c r="AC38" i="4"/>
  <c r="AC11" i="10" s="1"/>
  <c r="Z13" i="5"/>
  <c r="CT38" i="4"/>
  <c r="Z13" i="10" s="1"/>
  <c r="Y14" i="5"/>
  <c r="AA14" i="5"/>
  <c r="DL38" i="4"/>
  <c r="H14" i="10" s="1"/>
  <c r="V11" i="5"/>
  <c r="DW38" i="4"/>
  <c r="S14" i="10" s="1"/>
  <c r="FU38" i="4"/>
  <c r="AG15" i="10" s="1"/>
  <c r="EX38" i="4"/>
  <c r="J15" i="10" s="1"/>
  <c r="AG11" i="5"/>
  <c r="AI13" i="5"/>
  <c r="GB38" i="4"/>
  <c r="D16" i="10" s="1"/>
  <c r="CL38" i="4"/>
  <c r="R13" i="10" s="1"/>
  <c r="R13" i="5"/>
  <c r="EF38" i="4"/>
  <c r="AB14" i="10" s="1"/>
  <c r="ET38" i="4"/>
  <c r="F15" i="10" s="1"/>
  <c r="H15" i="5"/>
  <c r="FM38" i="4"/>
  <c r="Y15" i="10" s="1"/>
  <c r="O38" i="4"/>
  <c r="O11" i="10" s="1"/>
  <c r="E38" i="4"/>
  <c r="E11" i="10" s="1"/>
  <c r="C12" i="5"/>
  <c r="E12" i="5"/>
  <c r="G12" i="5"/>
  <c r="J12" i="5"/>
  <c r="L12" i="5"/>
  <c r="AX38" i="4"/>
  <c r="N12" i="10" s="1"/>
  <c r="N12" i="5"/>
  <c r="AG12" i="5"/>
  <c r="BQ38" i="4"/>
  <c r="AG12" i="10" s="1"/>
  <c r="CI38" i="4"/>
  <c r="O13" i="10" s="1"/>
  <c r="CV38" i="4"/>
  <c r="AB13" i="10" s="1"/>
  <c r="AB13" i="5"/>
  <c r="CX38" i="4"/>
  <c r="AD13" i="10" s="1"/>
  <c r="DD38" i="4"/>
  <c r="AJ13" i="5"/>
  <c r="C14" i="5"/>
  <c r="M15" i="5"/>
  <c r="O15" i="5"/>
  <c r="AB15" i="5"/>
  <c r="DM38" i="4"/>
  <c r="I14" i="10" s="1"/>
  <c r="K38" i="4"/>
  <c r="K11" i="10" s="1"/>
  <c r="P12" i="5"/>
  <c r="D11" i="5"/>
  <c r="D38" i="4"/>
  <c r="D11" i="10" s="1"/>
  <c r="AC12" i="5"/>
  <c r="BM38" i="4"/>
  <c r="AC12" i="10" s="1"/>
  <c r="DQ38" i="4"/>
  <c r="M14" i="10" s="1"/>
  <c r="M14" i="5"/>
  <c r="AD15" i="5"/>
  <c r="HA38" i="4"/>
  <c r="AC16" i="10" s="1"/>
  <c r="I13" i="5"/>
  <c r="U11" i="5"/>
  <c r="M11" i="5"/>
  <c r="AE38" i="4"/>
  <c r="AE11" i="10" s="1"/>
  <c r="H11" i="5"/>
  <c r="Q12" i="5"/>
  <c r="E13" i="5"/>
  <c r="Q14" i="5"/>
  <c r="BU38" i="4"/>
  <c r="AK12" i="10" s="1"/>
  <c r="AH11" i="5"/>
  <c r="HD38" i="4"/>
  <c r="AF16" i="10" s="1"/>
  <c r="DE38" i="4"/>
  <c r="AK13" i="10" s="1"/>
  <c r="Z12" i="5"/>
  <c r="AR38" i="4"/>
  <c r="H12" i="10" s="1"/>
  <c r="AH14" i="5"/>
  <c r="M12" i="5"/>
  <c r="EO38" i="8" l="1"/>
  <c r="AK27" i="10" s="1"/>
  <c r="DX38" i="8"/>
  <c r="T27" i="10" s="1"/>
  <c r="EH38" i="8"/>
  <c r="AD27" i="10" s="1"/>
  <c r="DT38" i="8"/>
  <c r="P27" i="10" s="1"/>
  <c r="DV38" i="8"/>
  <c r="R27" i="10" s="1"/>
  <c r="EF38" i="8"/>
  <c r="AB27" i="10" s="1"/>
  <c r="DR38" i="8"/>
  <c r="N27" i="10" s="1"/>
  <c r="EB38" i="8"/>
  <c r="X27" i="10" s="1"/>
  <c r="EK38" i="8"/>
  <c r="AG27" i="10" s="1"/>
  <c r="CZ38" i="8"/>
  <c r="AF26" i="10" s="1"/>
  <c r="DD38" i="8"/>
  <c r="AJ26" i="10" s="1"/>
  <c r="AL26" i="10" s="1"/>
  <c r="CE38" i="8"/>
  <c r="K26" i="10" s="1"/>
  <c r="CB38" i="8"/>
  <c r="H26" i="10" s="1"/>
  <c r="BZ38" i="8"/>
  <c r="F26" i="10" s="1"/>
  <c r="BX38" i="8"/>
  <c r="D26" i="10" s="1"/>
  <c r="GM38" i="7"/>
  <c r="O23" i="10" s="1"/>
  <c r="HE38" i="7"/>
  <c r="AG23" i="10" s="1"/>
  <c r="FU38" i="7"/>
  <c r="AG22" i="10" s="1"/>
  <c r="EW38" i="7"/>
  <c r="I22" i="10" s="1"/>
  <c r="EA38" i="7"/>
  <c r="W21" i="10" s="1"/>
  <c r="EO38" i="7"/>
  <c r="AK21" i="10" s="1"/>
  <c r="DL38" i="7"/>
  <c r="H21" i="10" s="1"/>
  <c r="EC38" i="7"/>
  <c r="Y21" i="10" s="1"/>
  <c r="EG38" i="7"/>
  <c r="AC21" i="10" s="1"/>
  <c r="O38" i="7"/>
  <c r="O18" i="10" s="1"/>
  <c r="I38" i="7"/>
  <c r="I18" i="10" s="1"/>
  <c r="W38" i="7"/>
  <c r="W18" i="10" s="1"/>
  <c r="D38" i="7"/>
  <c r="D18" i="10" s="1"/>
  <c r="H38" i="7"/>
  <c r="H18" i="10" s="1"/>
  <c r="AE38" i="7"/>
  <c r="AE18" i="10" s="1"/>
  <c r="IK38" i="4"/>
  <c r="AC17" i="10" s="1"/>
  <c r="GA38" i="4"/>
  <c r="C16" i="10" s="1"/>
  <c r="C16" i="5"/>
  <c r="GC38" i="4"/>
  <c r="E16" i="10" s="1"/>
  <c r="E16" i="5"/>
  <c r="GL38" i="4"/>
  <c r="N16" i="10" s="1"/>
  <c r="N16" i="5"/>
  <c r="GN38" i="4"/>
  <c r="P16" i="10" s="1"/>
  <c r="P16" i="5"/>
  <c r="HJ38" i="4"/>
  <c r="GS38" i="4"/>
  <c r="U16" i="10" s="1"/>
  <c r="GY38" i="4"/>
  <c r="AA16" i="10" s="1"/>
  <c r="GQ38" i="4"/>
  <c r="S16" i="10" s="1"/>
  <c r="GJ38" i="4"/>
  <c r="L16" i="10" s="1"/>
  <c r="GE38" i="4"/>
  <c r="G16" i="10" s="1"/>
  <c r="GF38" i="4"/>
  <c r="H16" i="10" s="1"/>
  <c r="H16" i="5"/>
  <c r="GI38" i="4"/>
  <c r="K16" i="10" s="1"/>
  <c r="K16" i="5"/>
  <c r="GO38" i="4"/>
  <c r="Q16" i="10" s="1"/>
  <c r="GR38" i="4"/>
  <c r="T16" i="10" s="1"/>
  <c r="T16" i="5"/>
  <c r="FX38" i="4"/>
  <c r="AJ15" i="10" s="1"/>
  <c r="Z15" i="5"/>
  <c r="X15" i="5"/>
  <c r="EY38" i="4"/>
  <c r="K15" i="10" s="1"/>
  <c r="FB38" i="4"/>
  <c r="N15" i="10" s="1"/>
  <c r="P15" i="5"/>
  <c r="FF38" i="4"/>
  <c r="R15" i="10" s="1"/>
  <c r="FH38" i="4"/>
  <c r="T15" i="10" s="1"/>
  <c r="I15" i="5"/>
  <c r="AI14" i="5"/>
  <c r="AL14" i="5" s="1"/>
  <c r="EI38" i="4"/>
  <c r="AE14" i="10" s="1"/>
  <c r="AC14" i="5"/>
  <c r="EO38" i="4"/>
  <c r="AK14" i="10" s="1"/>
  <c r="CU38" i="4"/>
  <c r="AA13" i="10" s="1"/>
  <c r="Q13" i="5"/>
  <c r="CO38" i="4"/>
  <c r="U13" i="10" s="1"/>
  <c r="DA38" i="4"/>
  <c r="AG13" i="10" s="1"/>
  <c r="CS38" i="4"/>
  <c r="Y13" i="10" s="1"/>
  <c r="K12" i="5"/>
  <c r="BL38" i="4"/>
  <c r="AB12" i="10" s="1"/>
  <c r="BC38" i="4"/>
  <c r="S12" i="10" s="1"/>
  <c r="O12" i="5"/>
  <c r="BE38" i="4"/>
  <c r="U12" i="10" s="1"/>
  <c r="BV36" i="4"/>
  <c r="T38" i="4"/>
  <c r="T11" i="10" s="1"/>
  <c r="I38" i="4"/>
  <c r="I11" i="10" s="1"/>
  <c r="X11" i="5"/>
  <c r="L11" i="5"/>
  <c r="AJ38" i="4"/>
  <c r="AJ11" i="10" s="1"/>
  <c r="AL11" i="10" s="1"/>
  <c r="FZ38" i="9"/>
  <c r="AI32" i="10"/>
  <c r="AL32" i="10" s="1"/>
  <c r="AL16" i="10"/>
  <c r="DF38" i="4"/>
  <c r="AJ13" i="10"/>
  <c r="AL13" i="10" s="1"/>
  <c r="AL12" i="10"/>
  <c r="DG38" i="8"/>
  <c r="C27" i="10" s="1"/>
  <c r="C27" i="5"/>
  <c r="DQ38" i="8"/>
  <c r="M27" i="10" s="1"/>
  <c r="M27" i="5"/>
  <c r="DY38" i="8"/>
  <c r="U27" i="10" s="1"/>
  <c r="U27" i="5"/>
  <c r="EI38" i="8"/>
  <c r="AE27" i="10" s="1"/>
  <c r="AE27" i="5"/>
  <c r="DW38" i="8"/>
  <c r="S27" i="10" s="1"/>
  <c r="EN38" i="8"/>
  <c r="AJ27" i="10" s="1"/>
  <c r="EE38" i="8"/>
  <c r="AA27" i="10" s="1"/>
  <c r="DU38" i="8"/>
  <c r="Q27" i="10" s="1"/>
  <c r="EC38" i="8"/>
  <c r="Y27" i="10" s="1"/>
  <c r="DN38" i="8"/>
  <c r="J27" i="10" s="1"/>
  <c r="DP38" i="8"/>
  <c r="L27" i="10" s="1"/>
  <c r="DJ38" i="8"/>
  <c r="F27" i="10" s="1"/>
  <c r="DK38" i="8"/>
  <c r="G27" i="10" s="1"/>
  <c r="AI27" i="5"/>
  <c r="AL27" i="5" s="1"/>
  <c r="BW38" i="8"/>
  <c r="C26" i="10" s="1"/>
  <c r="C26" i="5"/>
  <c r="BY38" i="8"/>
  <c r="E26" i="10" s="1"/>
  <c r="E26" i="5"/>
  <c r="CD38" i="8"/>
  <c r="J26" i="10" s="1"/>
  <c r="J26" i="5"/>
  <c r="CF38" i="8"/>
  <c r="L26" i="10" s="1"/>
  <c r="L26" i="5"/>
  <c r="CM38" i="8"/>
  <c r="S26" i="10" s="1"/>
  <c r="S26" i="5"/>
  <c r="CU38" i="8"/>
  <c r="AA26" i="10" s="1"/>
  <c r="AA26" i="5"/>
  <c r="CW38" i="8"/>
  <c r="AC26" i="10" s="1"/>
  <c r="AC26" i="5"/>
  <c r="CY38" i="8"/>
  <c r="AE26" i="10" s="1"/>
  <c r="AE26" i="5"/>
  <c r="DF36" i="8"/>
  <c r="AI26" i="5"/>
  <c r="CA38" i="8"/>
  <c r="G26" i="10" s="1"/>
  <c r="CG38" i="8"/>
  <c r="M26" i="10" s="1"/>
  <c r="M26" i="5"/>
  <c r="CN38" i="8"/>
  <c r="T26" i="10" s="1"/>
  <c r="T26" i="5"/>
  <c r="CP38" i="8"/>
  <c r="V26" i="10" s="1"/>
  <c r="V26" i="5"/>
  <c r="CT38" i="8"/>
  <c r="Z26" i="10" s="1"/>
  <c r="Z26" i="5"/>
  <c r="CL38" i="8"/>
  <c r="R26" i="10" s="1"/>
  <c r="HB38" i="7"/>
  <c r="AD23" i="10" s="1"/>
  <c r="AD23" i="5"/>
  <c r="GV38" i="7"/>
  <c r="X23" i="10" s="1"/>
  <c r="GA38" i="7"/>
  <c r="C23" i="10" s="1"/>
  <c r="GR38" i="7"/>
  <c r="T23" i="10" s="1"/>
  <c r="GI38" i="7"/>
  <c r="K23" i="10" s="1"/>
  <c r="K23" i="5"/>
  <c r="GO38" i="7"/>
  <c r="Q23" i="10" s="1"/>
  <c r="Q23" i="5"/>
  <c r="GS38" i="7"/>
  <c r="U23" i="10" s="1"/>
  <c r="U23" i="5"/>
  <c r="GY38" i="7"/>
  <c r="AA23" i="10" s="1"/>
  <c r="AA23" i="5"/>
  <c r="HA38" i="7"/>
  <c r="AC23" i="10" s="1"/>
  <c r="AC23" i="5"/>
  <c r="FW38" i="7"/>
  <c r="AI22" i="10" s="1"/>
  <c r="AL22" i="10" s="1"/>
  <c r="AI22" i="5"/>
  <c r="FM38" i="7"/>
  <c r="Y22" i="10" s="1"/>
  <c r="Y22" i="5"/>
  <c r="FK38" i="7"/>
  <c r="W22" i="10" s="1"/>
  <c r="W22" i="5"/>
  <c r="FI38" i="7"/>
  <c r="U22" i="10" s="1"/>
  <c r="U22" i="5"/>
  <c r="FG38" i="7"/>
  <c r="S22" i="10" s="1"/>
  <c r="S22" i="5"/>
  <c r="FC38" i="7"/>
  <c r="O22" i="10" s="1"/>
  <c r="O22" i="5"/>
  <c r="FA38" i="7"/>
  <c r="M22" i="10" s="1"/>
  <c r="M22" i="5"/>
  <c r="EV38" i="7"/>
  <c r="H22" i="10" s="1"/>
  <c r="FS38" i="7"/>
  <c r="AE22" i="10" s="1"/>
  <c r="FZ36" i="7"/>
  <c r="AL22" i="5"/>
  <c r="FR38" i="7"/>
  <c r="AD22" i="10" s="1"/>
  <c r="AD22" i="5"/>
  <c r="FP38" i="7"/>
  <c r="AB22" i="10" s="1"/>
  <c r="AB22" i="5"/>
  <c r="FN38" i="7"/>
  <c r="Z22" i="10" s="1"/>
  <c r="Z22" i="5"/>
  <c r="FL38" i="7"/>
  <c r="X22" i="10" s="1"/>
  <c r="X22" i="5"/>
  <c r="FH38" i="7"/>
  <c r="T22" i="10" s="1"/>
  <c r="T22" i="5"/>
  <c r="FD38" i="7"/>
  <c r="P22" i="10" s="1"/>
  <c r="P22" i="5"/>
  <c r="EU38" i="7"/>
  <c r="G22" i="10" s="1"/>
  <c r="G22" i="5"/>
  <c r="DI38" i="7"/>
  <c r="E21" i="10" s="1"/>
  <c r="E21" i="5"/>
  <c r="DK38" i="7"/>
  <c r="G21" i="10" s="1"/>
  <c r="G21" i="5"/>
  <c r="DN38" i="7"/>
  <c r="J21" i="10" s="1"/>
  <c r="J21" i="5"/>
  <c r="ED38" i="7"/>
  <c r="Z21" i="10" s="1"/>
  <c r="Z21" i="5"/>
  <c r="EL38" i="7"/>
  <c r="AH21" i="10" s="1"/>
  <c r="AH21" i="5"/>
  <c r="EF38" i="7"/>
  <c r="AB21" i="10" s="1"/>
  <c r="EN38" i="7"/>
  <c r="AJ21" i="10" s="1"/>
  <c r="DM38" i="7"/>
  <c r="I21" i="10" s="1"/>
  <c r="DQ38" i="7"/>
  <c r="M21" i="10" s="1"/>
  <c r="M21" i="5"/>
  <c r="DS38" i="7"/>
  <c r="O21" i="10" s="1"/>
  <c r="O21" i="5"/>
  <c r="EE38" i="7"/>
  <c r="AA21" i="10" s="1"/>
  <c r="AA21" i="5"/>
  <c r="AL21" i="5"/>
  <c r="BX38" i="7"/>
  <c r="D20" i="10" s="1"/>
  <c r="D20" i="5"/>
  <c r="BZ38" i="7"/>
  <c r="F20" i="10" s="1"/>
  <c r="F20" i="5"/>
  <c r="CB38" i="7"/>
  <c r="H20" i="10" s="1"/>
  <c r="H20" i="5"/>
  <c r="CD38" i="7"/>
  <c r="J20" i="10" s="1"/>
  <c r="J20" i="5"/>
  <c r="CF38" i="7"/>
  <c r="L20" i="10" s="1"/>
  <c r="L20" i="5"/>
  <c r="CH38" i="7"/>
  <c r="N20" i="10" s="1"/>
  <c r="N20" i="5"/>
  <c r="CJ38" i="7"/>
  <c r="P20" i="10" s="1"/>
  <c r="P20" i="5"/>
  <c r="CL38" i="7"/>
  <c r="R20" i="10" s="1"/>
  <c r="R20" i="5"/>
  <c r="CN38" i="7"/>
  <c r="T20" i="10" s="1"/>
  <c r="T20" i="5"/>
  <c r="CP38" i="7"/>
  <c r="V20" i="10" s="1"/>
  <c r="V20" i="5"/>
  <c r="CR38" i="7"/>
  <c r="X20" i="10" s="1"/>
  <c r="X20" i="5"/>
  <c r="CT38" i="7"/>
  <c r="Z20" i="10" s="1"/>
  <c r="Z20" i="5"/>
  <c r="CV38" i="7"/>
  <c r="AB20" i="10" s="1"/>
  <c r="AB20" i="5"/>
  <c r="CX38" i="7"/>
  <c r="AD20" i="10" s="1"/>
  <c r="AD20" i="5"/>
  <c r="CZ38" i="7"/>
  <c r="AF20" i="10" s="1"/>
  <c r="AF20" i="5"/>
  <c r="DB38" i="7"/>
  <c r="AH20" i="10" s="1"/>
  <c r="AH20" i="5"/>
  <c r="DD38" i="7"/>
  <c r="AJ20" i="10" s="1"/>
  <c r="AJ20" i="5"/>
  <c r="BW38" i="7"/>
  <c r="C20" i="10" s="1"/>
  <c r="C20" i="5"/>
  <c r="BY38" i="7"/>
  <c r="E20" i="10" s="1"/>
  <c r="E20" i="5"/>
  <c r="CA38" i="7"/>
  <c r="G20" i="10" s="1"/>
  <c r="G20" i="5"/>
  <c r="CC38" i="7"/>
  <c r="I20" i="10" s="1"/>
  <c r="I20" i="5"/>
  <c r="CE38" i="7"/>
  <c r="K20" i="10" s="1"/>
  <c r="K20" i="5"/>
  <c r="CG38" i="7"/>
  <c r="M20" i="10" s="1"/>
  <c r="M20" i="5"/>
  <c r="CI38" i="7"/>
  <c r="O20" i="10" s="1"/>
  <c r="O20" i="5"/>
  <c r="CK38" i="7"/>
  <c r="Q20" i="10" s="1"/>
  <c r="Q20" i="5"/>
  <c r="CM38" i="7"/>
  <c r="S20" i="10" s="1"/>
  <c r="S20" i="5"/>
  <c r="CO38" i="7"/>
  <c r="U20" i="10" s="1"/>
  <c r="U20" i="5"/>
  <c r="CQ38" i="7"/>
  <c r="W20" i="10" s="1"/>
  <c r="W20" i="5"/>
  <c r="CS38" i="7"/>
  <c r="Y20" i="10" s="1"/>
  <c r="Y20" i="5"/>
  <c r="CU38" i="7"/>
  <c r="AA20" i="10" s="1"/>
  <c r="AA20" i="5"/>
  <c r="CW38" i="7"/>
  <c r="AC20" i="10" s="1"/>
  <c r="AC20" i="5"/>
  <c r="DA38" i="7"/>
  <c r="AG20" i="10" s="1"/>
  <c r="AG20" i="5"/>
  <c r="DC38" i="7"/>
  <c r="AI20" i="10" s="1"/>
  <c r="AI20" i="5"/>
  <c r="DE38" i="7"/>
  <c r="AK20" i="10" s="1"/>
  <c r="AK20" i="5"/>
  <c r="CY38" i="7"/>
  <c r="AE20" i="10" s="1"/>
  <c r="AM38" i="7"/>
  <c r="C19" i="10" s="1"/>
  <c r="C19" i="5"/>
  <c r="AO38" i="7"/>
  <c r="E19" i="10" s="1"/>
  <c r="E19" i="5"/>
  <c r="AQ38" i="7"/>
  <c r="G19" i="10" s="1"/>
  <c r="G19" i="5"/>
  <c r="AS38" i="7"/>
  <c r="I19" i="10" s="1"/>
  <c r="I19" i="5"/>
  <c r="AU38" i="7"/>
  <c r="K19" i="10" s="1"/>
  <c r="K19" i="5"/>
  <c r="AW38" i="7"/>
  <c r="M19" i="10" s="1"/>
  <c r="M19" i="5"/>
  <c r="AY38" i="7"/>
  <c r="O19" i="10" s="1"/>
  <c r="O19" i="5"/>
  <c r="BA38" i="7"/>
  <c r="Q19" i="10" s="1"/>
  <c r="Q19" i="5"/>
  <c r="BC38" i="7"/>
  <c r="S19" i="10" s="1"/>
  <c r="S19" i="5"/>
  <c r="BE38" i="7"/>
  <c r="U19" i="10" s="1"/>
  <c r="U19" i="5"/>
  <c r="BG38" i="7"/>
  <c r="W19" i="10" s="1"/>
  <c r="W19" i="5"/>
  <c r="BI38" i="7"/>
  <c r="Y19" i="10" s="1"/>
  <c r="Y19" i="5"/>
  <c r="BK38" i="7"/>
  <c r="AA19" i="10" s="1"/>
  <c r="AA19" i="5"/>
  <c r="BM38" i="7"/>
  <c r="AC19" i="10" s="1"/>
  <c r="AC19" i="5"/>
  <c r="BO38" i="7"/>
  <c r="AE19" i="10" s="1"/>
  <c r="AE19" i="5"/>
  <c r="BQ38" i="7"/>
  <c r="AG19" i="10" s="1"/>
  <c r="AG19" i="5"/>
  <c r="BS38" i="7"/>
  <c r="AI19" i="10" s="1"/>
  <c r="AI19" i="5"/>
  <c r="AL19" i="5" s="1"/>
  <c r="BU38" i="7"/>
  <c r="AK19" i="10" s="1"/>
  <c r="AK19" i="5"/>
  <c r="AN38" i="7"/>
  <c r="D19" i="10" s="1"/>
  <c r="D19" i="5"/>
  <c r="AP38" i="7"/>
  <c r="F19" i="10" s="1"/>
  <c r="F19" i="5"/>
  <c r="AR38" i="7"/>
  <c r="H19" i="10" s="1"/>
  <c r="H19" i="5"/>
  <c r="AT38" i="7"/>
  <c r="J19" i="10" s="1"/>
  <c r="J19" i="5"/>
  <c r="AV38" i="7"/>
  <c r="L19" i="10" s="1"/>
  <c r="L19" i="5"/>
  <c r="AX38" i="7"/>
  <c r="N19" i="10" s="1"/>
  <c r="N19" i="5"/>
  <c r="AZ38" i="7"/>
  <c r="P19" i="10" s="1"/>
  <c r="P19" i="5"/>
  <c r="BB38" i="7"/>
  <c r="R19" i="10" s="1"/>
  <c r="R19" i="5"/>
  <c r="BD38" i="7"/>
  <c r="T19" i="10" s="1"/>
  <c r="T19" i="5"/>
  <c r="BF38" i="7"/>
  <c r="V19" i="10" s="1"/>
  <c r="V19" i="5"/>
  <c r="BH38" i="7"/>
  <c r="X19" i="10" s="1"/>
  <c r="X19" i="5"/>
  <c r="BJ38" i="7"/>
  <c r="Z19" i="10" s="1"/>
  <c r="Z19" i="5"/>
  <c r="BL38" i="7"/>
  <c r="AB19" i="10" s="1"/>
  <c r="AB19" i="5"/>
  <c r="BN38" i="7"/>
  <c r="AD19" i="10" s="1"/>
  <c r="AD19" i="5"/>
  <c r="BP38" i="7"/>
  <c r="AF19" i="10" s="1"/>
  <c r="AF19" i="5"/>
  <c r="BR38" i="7"/>
  <c r="AH19" i="10" s="1"/>
  <c r="AH19" i="5"/>
  <c r="AC38" i="7"/>
  <c r="AC18" i="10" s="1"/>
  <c r="AC18" i="5"/>
  <c r="J38" i="7"/>
  <c r="J18" i="10" s="1"/>
  <c r="J18" i="5"/>
  <c r="N38" i="7"/>
  <c r="N18" i="10" s="1"/>
  <c r="N18" i="5"/>
  <c r="T38" i="7"/>
  <c r="T18" i="10" s="1"/>
  <c r="T18" i="5"/>
  <c r="AB38" i="7"/>
  <c r="AB18" i="10" s="1"/>
  <c r="AB18" i="5"/>
  <c r="AH38" i="7"/>
  <c r="AH18" i="10" s="1"/>
  <c r="AH18" i="5"/>
  <c r="AJ38" i="7"/>
  <c r="AJ18" i="10" s="1"/>
  <c r="AJ18" i="5"/>
  <c r="IM38" i="4"/>
  <c r="AE17" i="10" s="1"/>
  <c r="AE17" i="5"/>
  <c r="II38" i="4"/>
  <c r="AA17" i="10" s="1"/>
  <c r="AA17" i="5"/>
  <c r="IE38" i="4"/>
  <c r="W17" i="10" s="1"/>
  <c r="W17" i="5"/>
  <c r="U17" i="5"/>
  <c r="AL16" i="5"/>
  <c r="IA38" i="4"/>
  <c r="S17" i="10" s="1"/>
  <c r="S17" i="5"/>
  <c r="Q17" i="5"/>
  <c r="HW38" i="4"/>
  <c r="O17" i="10" s="1"/>
  <c r="O17" i="5"/>
  <c r="M17" i="5"/>
  <c r="HS38" i="4"/>
  <c r="K17" i="10" s="1"/>
  <c r="K17" i="5"/>
  <c r="I17" i="5"/>
  <c r="HO38" i="4"/>
  <c r="G17" i="10" s="1"/>
  <c r="G17" i="5"/>
  <c r="E17" i="5"/>
  <c r="HK38" i="4"/>
  <c r="C17" i="10" s="1"/>
  <c r="C17" i="5"/>
  <c r="IO38" i="4"/>
  <c r="AG17" i="10" s="1"/>
  <c r="IG38" i="4"/>
  <c r="Y17" i="10" s="1"/>
  <c r="HY38" i="4"/>
  <c r="Q17" i="10" s="1"/>
  <c r="HQ38" i="4"/>
  <c r="I17" i="10" s="1"/>
  <c r="IR38" i="4"/>
  <c r="AJ17" i="10" s="1"/>
  <c r="AJ17" i="5"/>
  <c r="IP38" i="4"/>
  <c r="AH17" i="10" s="1"/>
  <c r="AH17" i="5"/>
  <c r="IN38" i="4"/>
  <c r="AF17" i="10" s="1"/>
  <c r="AF17" i="5"/>
  <c r="IL38" i="4"/>
  <c r="AD17" i="10" s="1"/>
  <c r="AD17" i="5"/>
  <c r="IJ38" i="4"/>
  <c r="AB17" i="10" s="1"/>
  <c r="AB17" i="5"/>
  <c r="IH38" i="4"/>
  <c r="Z17" i="10" s="1"/>
  <c r="Z17" i="5"/>
  <c r="IF38" i="4"/>
  <c r="X17" i="10" s="1"/>
  <c r="X17" i="5"/>
  <c r="ID38" i="4"/>
  <c r="V17" i="10" s="1"/>
  <c r="V17" i="5"/>
  <c r="IB38" i="4"/>
  <c r="T17" i="10" s="1"/>
  <c r="T17" i="5"/>
  <c r="HZ38" i="4"/>
  <c r="R17" i="10" s="1"/>
  <c r="R17" i="5"/>
  <c r="HX38" i="4"/>
  <c r="P17" i="10" s="1"/>
  <c r="P17" i="5"/>
  <c r="HV38" i="4"/>
  <c r="N17" i="10" s="1"/>
  <c r="N17" i="5"/>
  <c r="HT38" i="4"/>
  <c r="L17" i="10" s="1"/>
  <c r="L17" i="5"/>
  <c r="HR38" i="4"/>
  <c r="J17" i="10" s="1"/>
  <c r="J17" i="5"/>
  <c r="HP38" i="4"/>
  <c r="H17" i="10" s="1"/>
  <c r="H17" i="5"/>
  <c r="HN38" i="4"/>
  <c r="F17" i="10" s="1"/>
  <c r="F17" i="5"/>
  <c r="HL38" i="4"/>
  <c r="D17" i="10" s="1"/>
  <c r="D17" i="5"/>
  <c r="GZ38" i="4"/>
  <c r="AB16" i="10" s="1"/>
  <c r="HC38" i="4"/>
  <c r="AE16" i="10" s="1"/>
  <c r="HE38" i="4"/>
  <c r="AG16" i="10" s="1"/>
  <c r="GX38" i="4"/>
  <c r="Z16" i="10" s="1"/>
  <c r="HI38" i="4"/>
  <c r="AK16" i="10" s="1"/>
  <c r="GV38" i="4"/>
  <c r="X16" i="10" s="1"/>
  <c r="HF38" i="4"/>
  <c r="AH16" i="10" s="1"/>
  <c r="ER38" i="4"/>
  <c r="D15" i="10" s="1"/>
  <c r="AE15" i="5"/>
  <c r="FW38" i="4"/>
  <c r="AI15" i="10" s="1"/>
  <c r="AL15" i="10" s="1"/>
  <c r="FE38" i="4"/>
  <c r="Q15" i="10" s="1"/>
  <c r="FG38" i="4"/>
  <c r="S15" i="10" s="1"/>
  <c r="FY38" i="4"/>
  <c r="AK15" i="10" s="1"/>
  <c r="E15" i="5"/>
  <c r="DY38" i="4"/>
  <c r="U14" i="10" s="1"/>
  <c r="EP36" i="4"/>
  <c r="J14" i="5"/>
  <c r="AG14" i="5"/>
  <c r="ED38" i="4"/>
  <c r="Z14" i="10" s="1"/>
  <c r="DF36" i="4"/>
  <c r="CM38" i="4"/>
  <c r="S13" i="10" s="1"/>
  <c r="X13" i="5"/>
  <c r="K13" i="5"/>
  <c r="CG38" i="4"/>
  <c r="M13" i="10" s="1"/>
  <c r="BW38" i="4"/>
  <c r="C13" i="10" s="1"/>
  <c r="CW38" i="4"/>
  <c r="AC13" i="10" s="1"/>
  <c r="AE13" i="5"/>
  <c r="AF12" i="5"/>
  <c r="D12" i="5"/>
  <c r="AS38" i="4"/>
  <c r="I12" i="10" s="1"/>
  <c r="BR38" i="4"/>
  <c r="AH12" i="10" s="1"/>
  <c r="AD12" i="5"/>
  <c r="AL38" i="4"/>
  <c r="AK11" i="5"/>
  <c r="AL36" i="4"/>
  <c r="AB38" i="4"/>
  <c r="AB11" i="10" s="1"/>
  <c r="Z38" i="4"/>
  <c r="Z11" i="10" s="1"/>
  <c r="AL11" i="5"/>
  <c r="AL12" i="5"/>
  <c r="AL13" i="5"/>
  <c r="DF38" i="8"/>
  <c r="EM38" i="8"/>
  <c r="AI27" i="10" s="1"/>
  <c r="CK38" i="8"/>
  <c r="Q26" i="10" s="1"/>
  <c r="EP36" i="8"/>
  <c r="AL26" i="5"/>
  <c r="AL30" i="5"/>
  <c r="CV38" i="8"/>
  <c r="AB26" i="10" s="1"/>
  <c r="DH38" i="8"/>
  <c r="D27" i="10" s="1"/>
  <c r="CO38" i="8"/>
  <c r="U26" i="10" s="1"/>
  <c r="CI38" i="8"/>
  <c r="O26" i="10" s="1"/>
  <c r="DE38" i="8"/>
  <c r="AK26" i="10" s="1"/>
  <c r="DM38" i="8"/>
  <c r="I27" i="10" s="1"/>
  <c r="GH38" i="7"/>
  <c r="J23" i="10" s="1"/>
  <c r="AF38" i="7"/>
  <c r="AF18" i="10" s="1"/>
  <c r="FJ38" i="7"/>
  <c r="V22" i="10" s="1"/>
  <c r="HJ36" i="7"/>
  <c r="EX38" i="7"/>
  <c r="J22" i="10" s="1"/>
  <c r="HH38" i="7"/>
  <c r="AJ23" i="10" s="1"/>
  <c r="GZ38" i="7"/>
  <c r="AB23" i="10" s="1"/>
  <c r="E38" i="7"/>
  <c r="E18" i="10" s="1"/>
  <c r="G38" i="7"/>
  <c r="G18" i="10" s="1"/>
  <c r="C38" i="7"/>
  <c r="C18" i="10" s="1"/>
  <c r="EJ38" i="7"/>
  <c r="AF21" i="10" s="1"/>
  <c r="GL38" i="7"/>
  <c r="N23" i="10" s="1"/>
  <c r="FY38" i="7"/>
  <c r="AK22" i="10" s="1"/>
  <c r="GX38" i="7"/>
  <c r="Z23" i="10" s="1"/>
  <c r="GJ38" i="7"/>
  <c r="L23" i="10" s="1"/>
  <c r="FF38" i="7"/>
  <c r="R22" i="10" s="1"/>
  <c r="EH38" i="7"/>
  <c r="AD21" i="10" s="1"/>
  <c r="EQ38" i="7"/>
  <c r="C22" i="10" s="1"/>
  <c r="EP36" i="7"/>
  <c r="FV38" i="7"/>
  <c r="AH22" i="10" s="1"/>
  <c r="L13" i="5"/>
  <c r="CF38" i="4"/>
  <c r="L13" i="10" s="1"/>
  <c r="V15" i="5"/>
  <c r="FJ38" i="4"/>
  <c r="V15" i="10" s="1"/>
  <c r="GM38" i="4"/>
  <c r="O16" i="10" s="1"/>
  <c r="EI38" i="7"/>
  <c r="AE21" i="10" s="1"/>
  <c r="EM38" i="7"/>
  <c r="AI21" i="10" s="1"/>
  <c r="GW38" i="7"/>
  <c r="Y23" i="10" s="1"/>
  <c r="HI38" i="7"/>
  <c r="AK23" i="10" s="1"/>
  <c r="DB38" i="8"/>
  <c r="AH26" i="10" s="1"/>
  <c r="EA38" i="8"/>
  <c r="W27" i="10" s="1"/>
  <c r="BV38" i="4"/>
  <c r="AL17" i="5"/>
  <c r="AH13" i="5"/>
  <c r="EN38" i="4"/>
  <c r="AJ14" i="10" s="1"/>
  <c r="AL14" i="10" s="1"/>
  <c r="Y38" i="4"/>
  <c r="Y11" i="10" s="1"/>
  <c r="Y11" i="5"/>
  <c r="DK38" i="4"/>
  <c r="G14" i="10" s="1"/>
  <c r="G14" i="5"/>
  <c r="DP38" i="7"/>
  <c r="L21" i="10" s="1"/>
  <c r="GT38" i="7"/>
  <c r="V23" i="10" s="1"/>
  <c r="CJ38" i="8"/>
  <c r="P26" i="10" s="1"/>
  <c r="DA38" i="8"/>
  <c r="AG26" i="10" s="1"/>
  <c r="DI38" i="8"/>
  <c r="E27" i="10" s="1"/>
  <c r="AL34" i="5"/>
  <c r="AL15" i="5"/>
  <c r="R12" i="5"/>
  <c r="BB38" i="4"/>
  <c r="R12" i="10" s="1"/>
  <c r="IT36" i="4"/>
  <c r="DF38" i="7"/>
  <c r="DF36" i="7"/>
  <c r="Z38" i="7"/>
  <c r="Z18" i="10" s="1"/>
  <c r="AK38" i="7"/>
  <c r="AK18" i="10" s="1"/>
  <c r="GF38" i="7"/>
  <c r="H23" i="10" s="1"/>
  <c r="GK38" i="7"/>
  <c r="M23" i="10" s="1"/>
  <c r="GQ38" i="7"/>
  <c r="S23" i="10" s="1"/>
  <c r="GU38" i="7"/>
  <c r="W23" i="10" s="1"/>
  <c r="FQ38" i="7"/>
  <c r="AC22" i="10" s="1"/>
  <c r="EY38" i="7"/>
  <c r="K22" i="10" s="1"/>
  <c r="ET38" i="7"/>
  <c r="F22" i="10" s="1"/>
  <c r="ER38" i="7"/>
  <c r="D22" i="10" s="1"/>
  <c r="AL23" i="5"/>
  <c r="DJ38" i="7"/>
  <c r="F21" i="10" s="1"/>
  <c r="AI38" i="7"/>
  <c r="AI18" i="10" s="1"/>
  <c r="X38" i="7"/>
  <c r="X18" i="10" s="1"/>
  <c r="FO38" i="7"/>
  <c r="AA22" i="10" s="1"/>
  <c r="DY38" i="7"/>
  <c r="U21" i="10" s="1"/>
  <c r="DW38" i="7"/>
  <c r="S21" i="10" s="1"/>
  <c r="L38" i="7"/>
  <c r="L18" i="10" s="1"/>
  <c r="AD38" i="7"/>
  <c r="AD18" i="10" s="1"/>
  <c r="AL36" i="7"/>
  <c r="DG38" i="7"/>
  <c r="C21" i="10" s="1"/>
  <c r="DR38" i="7"/>
  <c r="N21" i="10" s="1"/>
  <c r="GN38" i="7"/>
  <c r="P23" i="10" s="1"/>
  <c r="FT38" i="7"/>
  <c r="AF22" i="10" s="1"/>
  <c r="EZ38" i="7"/>
  <c r="L22" i="10" s="1"/>
  <c r="ES38" i="7"/>
  <c r="E22" i="10" s="1"/>
  <c r="IQ38" i="4"/>
  <c r="AI17" i="10" s="1"/>
  <c r="M38" i="7"/>
  <c r="M18" i="10" s="1"/>
  <c r="DX38" i="7"/>
  <c r="T21" i="10" s="1"/>
  <c r="DZ38" i="7"/>
  <c r="V21" i="10" s="1"/>
  <c r="EK38" i="7"/>
  <c r="AG21" i="10" s="1"/>
  <c r="HD38" i="7"/>
  <c r="AF23" i="10" s="1"/>
  <c r="AL24" i="5"/>
  <c r="HG38" i="7"/>
  <c r="AI23" i="10" s="1"/>
  <c r="BV36" i="7"/>
  <c r="BT38" i="7"/>
  <c r="AC15" i="5"/>
  <c r="W13" i="5"/>
  <c r="AF14" i="5"/>
  <c r="W14" i="5"/>
  <c r="GH38" i="4"/>
  <c r="J16" i="10" s="1"/>
  <c r="AD11" i="5"/>
  <c r="S38" i="4"/>
  <c r="S11" i="10" s="1"/>
  <c r="C11" i="5"/>
  <c r="O14" i="5"/>
  <c r="G13" i="5"/>
  <c r="AF38" i="4"/>
  <c r="AF11" i="10" s="1"/>
  <c r="R11" i="5"/>
  <c r="CZ38" i="4"/>
  <c r="AF13" i="10" s="1"/>
  <c r="CJ38" i="4"/>
  <c r="P13" i="10" s="1"/>
  <c r="FV38" i="4"/>
  <c r="AH15" i="10" s="1"/>
  <c r="J13" i="5"/>
  <c r="BX38" i="4"/>
  <c r="D13" i="10" s="1"/>
  <c r="FZ38" i="7"/>
  <c r="EB38" i="7"/>
  <c r="X21" i="10" s="1"/>
  <c r="P38" i="7"/>
  <c r="P18" i="10" s="1"/>
  <c r="G38" i="4"/>
  <c r="G11" i="10" s="1"/>
  <c r="R38" i="7"/>
  <c r="R18" i="10" s="1"/>
  <c r="F38" i="4"/>
  <c r="F11" i="10" s="1"/>
  <c r="F11" i="5"/>
  <c r="L15" i="5"/>
  <c r="EZ38" i="4"/>
  <c r="L15" i="10" s="1"/>
  <c r="K38" i="7"/>
  <c r="K18" i="10" s="1"/>
  <c r="V38" i="7"/>
  <c r="V18" i="10" s="1"/>
  <c r="AG38" i="7"/>
  <c r="AG18" i="10" s="1"/>
  <c r="DO38" i="7"/>
  <c r="K21" i="10" s="1"/>
  <c r="DT38" i="7"/>
  <c r="P21" i="10" s="1"/>
  <c r="GC38" i="7"/>
  <c r="E23" i="10" s="1"/>
  <c r="GE38" i="7"/>
  <c r="G23" i="10" s="1"/>
  <c r="AL18" i="5"/>
  <c r="HF38" i="7"/>
  <c r="AH23" i="10" s="1"/>
  <c r="AL27" i="10" l="1"/>
  <c r="AL21" i="10"/>
  <c r="AL23" i="10"/>
  <c r="AL20" i="10"/>
  <c r="BV38" i="7"/>
  <c r="AJ19" i="10"/>
  <c r="AL19" i="10" s="1"/>
  <c r="AL18" i="10"/>
  <c r="AL17" i="10"/>
  <c r="IT38" i="4"/>
  <c r="AL20" i="5"/>
  <c r="FZ38" i="4"/>
  <c r="EP38" i="8"/>
  <c r="EP38" i="7"/>
  <c r="EP38" i="4"/>
  <c r="AL38" i="7"/>
  <c r="HJ38" i="7"/>
</calcChain>
</file>

<file path=xl/sharedStrings.xml><?xml version="1.0" encoding="utf-8"?>
<sst xmlns="http://schemas.openxmlformats.org/spreadsheetml/2006/main" count="3456" uniqueCount="198">
  <si>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</si>
  <si>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</si>
  <si>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</si>
  <si>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</si>
  <si>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</si>
  <si>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</si>
  <si>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(12)</t>
  </si>
  <si>
    <t>(13)</t>
  </si>
  <si>
    <t>(15)</t>
  </si>
  <si>
    <t>(16)</t>
  </si>
  <si>
    <t>(17)</t>
  </si>
  <si>
    <t>(19)</t>
  </si>
  <si>
    <t>(20)</t>
  </si>
  <si>
    <t>(21)</t>
  </si>
  <si>
    <t>(22)</t>
  </si>
  <si>
    <t>(24)</t>
  </si>
  <si>
    <t>(25)</t>
  </si>
  <si>
    <t>(26)</t>
  </si>
  <si>
    <t>(27)</t>
  </si>
  <si>
    <t>(28)</t>
  </si>
  <si>
    <t>(32)</t>
  </si>
  <si>
    <t>(33)</t>
  </si>
  <si>
    <t>(34)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</si>
  <si>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</si>
  <si>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</si>
  <si>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</si>
  <si>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</si>
  <si>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</si>
  <si>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</si>
  <si>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(2)</t>
    <phoneticPr fontId="4"/>
  </si>
  <si>
    <t>(4)</t>
    <phoneticPr fontId="4"/>
  </si>
  <si>
    <t>行番号</t>
    <rPh sb="0" eb="3">
      <t>ギョウバンゴウ</t>
    </rPh>
    <phoneticPr fontId="4"/>
  </si>
  <si>
    <t>区分</t>
    <rPh sb="0" eb="2">
      <t>クブン</t>
    </rPh>
    <phoneticPr fontId="4"/>
  </si>
  <si>
    <t>市町村民税</t>
    <rPh sb="0" eb="5">
      <t>シチョウソンミンゼイ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</si>
  <si>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</si>
  <si>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課税標準額の段階</t>
    <rPh sb="0" eb="5">
      <t>カゼイヒョウジュンガク</t>
    </rPh>
    <rPh sb="6" eb="8">
      <t>ダンカイ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</si>
  <si>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</si>
  <si>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</si>
  <si>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</si>
  <si>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</si>
  <si>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</si>
  <si>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</si>
  <si>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</si>
  <si>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</si>
  <si>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</si>
  <si>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</si>
  <si>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２００万円以下の金額</t>
  </si>
  <si>
    <t>２００万円を超え７００万円以下</t>
  </si>
  <si>
    <t>７００万円以下の金額</t>
  </si>
  <si>
    <t xml:space="preserve">
総所得金額</t>
    <rPh sb="1" eb="4">
      <t>ソウショトク</t>
    </rPh>
    <rPh sb="4" eb="6">
      <t>キンガク</t>
    </rPh>
    <phoneticPr fontId="4"/>
  </si>
  <si>
    <t xml:space="preserve">
山林所得金額</t>
    <rPh sb="1" eb="3">
      <t>サンリン</t>
    </rPh>
    <rPh sb="3" eb="5">
      <t>ショトク</t>
    </rPh>
    <rPh sb="5" eb="7">
      <t>キンガク</t>
    </rPh>
    <phoneticPr fontId="4"/>
  </si>
  <si>
    <t xml:space="preserve">
退職所得金額</t>
    <rPh sb="1" eb="3">
      <t>タイショク</t>
    </rPh>
    <rPh sb="3" eb="5">
      <t>ショトク</t>
    </rPh>
    <rPh sb="5" eb="7">
      <t>キンガク</t>
    </rPh>
    <phoneticPr fontId="4"/>
  </si>
  <si>
    <t xml:space="preserve">
計</t>
    <rPh sb="1" eb="2">
      <t>ケイ</t>
    </rPh>
    <phoneticPr fontId="4"/>
  </si>
  <si>
    <t xml:space="preserve">
雑損控除</t>
    <rPh sb="1" eb="3">
      <t>ザッソン</t>
    </rPh>
    <rPh sb="3" eb="5">
      <t>コウジョ</t>
    </rPh>
    <phoneticPr fontId="4"/>
  </si>
  <si>
    <t xml:space="preserve">
社会保険料
控除</t>
    <rPh sb="1" eb="3">
      <t>シャカイ</t>
    </rPh>
    <rPh sb="3" eb="6">
      <t>ホケンリョウ</t>
    </rPh>
    <rPh sb="7" eb="9">
      <t>コウジョ</t>
    </rPh>
    <phoneticPr fontId="4"/>
  </si>
  <si>
    <t xml:space="preserve">
小規模企業
共済等掛金控除</t>
    <rPh sb="1" eb="4">
      <t>ショウキボ</t>
    </rPh>
    <rPh sb="4" eb="6">
      <t>キギョウ</t>
    </rPh>
    <rPh sb="7" eb="10">
      <t>キョウサイナド</t>
    </rPh>
    <rPh sb="10" eb="12">
      <t>カケガネ</t>
    </rPh>
    <rPh sb="12" eb="14">
      <t>コウジョ</t>
    </rPh>
    <phoneticPr fontId="4"/>
  </si>
  <si>
    <t xml:space="preserve">
生命保険料
控除</t>
    <rPh sb="7" eb="9">
      <t>コウジョ</t>
    </rPh>
    <phoneticPr fontId="4"/>
  </si>
  <si>
    <t xml:space="preserve">
地震保険料
控除</t>
    <rPh sb="1" eb="3">
      <t>ジシン</t>
    </rPh>
    <rPh sb="3" eb="6">
      <t>ホケンリョウ</t>
    </rPh>
    <rPh sb="7" eb="9">
      <t>コウジョ</t>
    </rPh>
    <phoneticPr fontId="4"/>
  </si>
  <si>
    <t>障害者控除</t>
    <rPh sb="0" eb="3">
      <t>ショウガイシャ</t>
    </rPh>
    <rPh sb="3" eb="5">
      <t>コウジョ</t>
    </rPh>
    <phoneticPr fontId="4"/>
  </si>
  <si>
    <t xml:space="preserve">
勤労学生控除</t>
    <rPh sb="1" eb="3">
      <t>キンロウ</t>
    </rPh>
    <rPh sb="3" eb="5">
      <t>ガクセイ</t>
    </rPh>
    <rPh sb="5" eb="7">
      <t>コウジョ</t>
    </rPh>
    <phoneticPr fontId="4"/>
  </si>
  <si>
    <t>配　偶　者　控　除</t>
    <phoneticPr fontId="4"/>
  </si>
  <si>
    <t xml:space="preserve">
配偶者特別控除</t>
    <rPh sb="1" eb="4">
      <t>ハイグウシャ</t>
    </rPh>
    <rPh sb="4" eb="6">
      <t>トクベツ</t>
    </rPh>
    <rPh sb="6" eb="8">
      <t>コウジョ</t>
    </rPh>
    <phoneticPr fontId="4"/>
  </si>
  <si>
    <t>扶養控除</t>
    <rPh sb="0" eb="2">
      <t>フヨウ</t>
    </rPh>
    <rPh sb="2" eb="4">
      <t>コウジョ</t>
    </rPh>
    <phoneticPr fontId="4"/>
  </si>
  <si>
    <t>特別障害者
のうち同居
特障加算分
(23万円)</t>
    <rPh sb="0" eb="2">
      <t>トクベツ</t>
    </rPh>
    <rPh sb="2" eb="5">
      <t>ショウガイシャ</t>
    </rPh>
    <rPh sb="9" eb="11">
      <t>ドウキョ</t>
    </rPh>
    <rPh sb="12" eb="13">
      <t>トク</t>
    </rPh>
    <rPh sb="13" eb="14">
      <t>ショウ</t>
    </rPh>
    <rPh sb="14" eb="16">
      <t>カサン</t>
    </rPh>
    <rPh sb="16" eb="17">
      <t>ブン</t>
    </rPh>
    <rPh sb="21" eb="23">
      <t>マンエン</t>
    </rPh>
    <phoneticPr fontId="4"/>
  </si>
  <si>
    <t xml:space="preserve">
基礎控除</t>
    <rPh sb="1" eb="3">
      <t>キソ</t>
    </rPh>
    <rPh sb="3" eb="5">
      <t>コウジョ</t>
    </rPh>
    <phoneticPr fontId="4"/>
  </si>
  <si>
    <t xml:space="preserve">
総所得金額
に係るもの</t>
    <rPh sb="1" eb="4">
      <t>ソウショトク</t>
    </rPh>
    <rPh sb="4" eb="6">
      <t>キンガク</t>
    </rPh>
    <rPh sb="8" eb="9">
      <t>カカ</t>
    </rPh>
    <phoneticPr fontId="4"/>
  </si>
  <si>
    <t xml:space="preserve">
山林所得金額
に係るもの</t>
    <rPh sb="1" eb="3">
      <t>サンリン</t>
    </rPh>
    <rPh sb="3" eb="5">
      <t>ショトク</t>
    </rPh>
    <rPh sb="5" eb="7">
      <t>キンガク</t>
    </rPh>
    <rPh sb="9" eb="10">
      <t>カカワ</t>
    </rPh>
    <phoneticPr fontId="4"/>
  </si>
  <si>
    <t xml:space="preserve">
退職所得金額
に係るもの</t>
    <rPh sb="1" eb="3">
      <t>タイショク</t>
    </rPh>
    <rPh sb="3" eb="5">
      <t>ショトク</t>
    </rPh>
    <rPh sb="5" eb="7">
      <t>キンガク</t>
    </rPh>
    <rPh sb="9" eb="10">
      <t>カカワ</t>
    </rPh>
    <phoneticPr fontId="4"/>
  </si>
  <si>
    <t xml:space="preserve">
総所得金額等に係る分
（超過税率課税分を含む）</t>
    <rPh sb="1" eb="4">
      <t>ソウショトク</t>
    </rPh>
    <rPh sb="4" eb="6">
      <t>キンガク</t>
    </rPh>
    <rPh sb="6" eb="7">
      <t>ナド</t>
    </rPh>
    <rPh sb="8" eb="9">
      <t>カカ</t>
    </rPh>
    <rPh sb="10" eb="11">
      <t>フン</t>
    </rPh>
    <phoneticPr fontId="4"/>
  </si>
  <si>
    <t>（同居特障加算分含まず）</t>
    <rPh sb="1" eb="3">
      <t>ドウキョ</t>
    </rPh>
    <rPh sb="3" eb="4">
      <t>トク</t>
    </rPh>
    <rPh sb="4" eb="5">
      <t>サワ</t>
    </rPh>
    <rPh sb="5" eb="7">
      <t>カサン</t>
    </rPh>
    <rPh sb="7" eb="8">
      <t>ブン</t>
    </rPh>
    <rPh sb="8" eb="9">
      <t>フク</t>
    </rPh>
    <phoneticPr fontId="4"/>
  </si>
  <si>
    <t>計</t>
    <rPh sb="0" eb="1">
      <t>ケイ</t>
    </rPh>
    <phoneticPr fontId="4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</si>
  <si>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4"/>
  </si>
  <si>
    <t>特定扶養親族
(19歳～22歳)</t>
    <rPh sb="0" eb="2">
      <t>トクテイ</t>
    </rPh>
    <rPh sb="2" eb="4">
      <t>フヨウ</t>
    </rPh>
    <rPh sb="4" eb="6">
      <t>シンゾク</t>
    </rPh>
    <rPh sb="10" eb="11">
      <t>サイ</t>
    </rPh>
    <rPh sb="14" eb="15">
      <t>サイ</t>
    </rPh>
    <phoneticPr fontId="4"/>
  </si>
  <si>
    <t>老人扶養親族
(70歳以上)</t>
    <rPh sb="0" eb="2">
      <t>ロウジン</t>
    </rPh>
    <rPh sb="2" eb="4">
      <t>フヨウ</t>
    </rPh>
    <rPh sb="4" eb="6">
      <t>シンゾク</t>
    </rPh>
    <rPh sb="10" eb="13">
      <t>サイイジョウ</t>
    </rPh>
    <phoneticPr fontId="4"/>
  </si>
  <si>
    <t>同居老親等
(70歳以上)</t>
    <rPh sb="0" eb="2">
      <t>ドウキョ</t>
    </rPh>
    <rPh sb="2" eb="5">
      <t>ロウシンナド</t>
    </rPh>
    <rPh sb="9" eb="12">
      <t>サイイジョウ</t>
    </rPh>
    <phoneticPr fontId="4"/>
  </si>
  <si>
    <t>普通</t>
    <rPh sb="0" eb="2">
      <t>フツウ</t>
    </rPh>
    <phoneticPr fontId="4"/>
  </si>
  <si>
    <t>特別</t>
    <rPh sb="0" eb="1">
      <t>トク</t>
    </rPh>
    <rPh sb="1" eb="2">
      <t>ベツ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</si>
  <si>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</si>
  <si>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</si>
  <si>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>　 　　（千円）   (B)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</si>
  <si>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</si>
  <si>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</si>
  <si>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</si>
  <si>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</si>
  <si>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</si>
  <si>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</si>
  <si>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</si>
  <si>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</si>
  <si>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</si>
  <si>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</si>
  <si>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</si>
  <si>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</si>
  <si>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</si>
  <si>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</si>
  <si>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</si>
  <si>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</si>
  <si>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</si>
  <si>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</si>
  <si>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</si>
  <si>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</si>
  <si>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</si>
  <si>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</si>
  <si>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</si>
  <si>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</si>
  <si>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</si>
  <si>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</si>
  <si>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</si>
  <si>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</si>
  <si>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</si>
  <si>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</si>
  <si>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</si>
  <si>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</si>
  <si>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市区町村民税_x000D_
10万円以下の金額</t>
    <phoneticPr fontId="1"/>
  </si>
  <si>
    <t>市区町村民税_x000D_
200万円〃300万円〃</t>
    <phoneticPr fontId="1"/>
  </si>
  <si>
    <t>市区町村民税_x000D_
550万円〃700万円〃</t>
    <phoneticPr fontId="1"/>
  </si>
  <si>
    <t>【区　計】</t>
  </si>
  <si>
    <t>　　　　　項　目
　団体名</t>
    <rPh sb="5" eb="6">
      <t>コウ</t>
    </rPh>
    <rPh sb="7" eb="8">
      <t>メ</t>
    </rPh>
    <rPh sb="15" eb="18">
      <t>ダンタイメイ</t>
    </rPh>
    <phoneticPr fontId="4"/>
  </si>
  <si>
    <t>市町村民税</t>
  </si>
  <si>
    <t>道府県民税</t>
  </si>
  <si>
    <t>配　偶　者　控　除</t>
    <phoneticPr fontId="4"/>
  </si>
  <si>
    <t>平均税率
（B）／（A）</t>
    <rPh sb="0" eb="2">
      <t>ヘイキン</t>
    </rPh>
    <rPh sb="2" eb="4">
      <t>ゼイリツ</t>
    </rPh>
    <phoneticPr fontId="4"/>
  </si>
  <si>
    <r>
      <t xml:space="preserve">一般
</t>
    </r>
    <r>
      <rPr>
        <sz val="7"/>
        <rFont val="ＭＳ Ｐゴシック"/>
        <family val="3"/>
        <charset val="128"/>
      </rPr>
      <t>(70歳未満)</t>
    </r>
    <rPh sb="0" eb="2">
      <t>イッパン</t>
    </rPh>
    <rPh sb="6" eb="7">
      <t>サイ</t>
    </rPh>
    <rPh sb="7" eb="9">
      <t>ミマン</t>
    </rPh>
    <phoneticPr fontId="4"/>
  </si>
  <si>
    <r>
      <t>老人配偶者</t>
    </r>
    <r>
      <rPr>
        <sz val="9"/>
        <rFont val="ＭＳ Ｐゴシック"/>
        <family val="3"/>
        <charset val="128"/>
      </rPr>
      <t xml:space="preserve">
</t>
    </r>
    <r>
      <rPr>
        <sz val="7"/>
        <rFont val="ＭＳ Ｐゴシック"/>
        <family val="3"/>
        <charset val="128"/>
      </rPr>
      <t>(70歳以上)</t>
    </r>
    <rPh sb="0" eb="2">
      <t>ロウジン</t>
    </rPh>
    <rPh sb="2" eb="5">
      <t>ハイグウシャ</t>
    </rPh>
    <rPh sb="9" eb="10">
      <t>サイ</t>
    </rPh>
    <rPh sb="10" eb="12">
      <t>イジョウ</t>
    </rPh>
    <phoneticPr fontId="4"/>
  </si>
  <si>
    <t>(B)について標準税率
で算出したもの
(超過税率課税分等
を除いた額)</t>
    <phoneticPr fontId="4"/>
  </si>
  <si>
    <t>（千円）</t>
    <phoneticPr fontId="4"/>
  </si>
  <si>
    <t xml:space="preserve">        （千円）   (A)</t>
    <phoneticPr fontId="4"/>
  </si>
  <si>
    <t>　 　　（千円）   (B)</t>
    <phoneticPr fontId="4"/>
  </si>
  <si>
    <t>　 　　（千円）   (B)’</t>
    <phoneticPr fontId="4"/>
  </si>
  <si>
    <t>（％）</t>
    <phoneticPr fontId="4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</si>
  <si>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</si>
  <si>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</si>
  <si>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</si>
  <si>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</si>
  <si>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</si>
  <si>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</si>
  <si>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</si>
  <si>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</si>
  <si>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</si>
  <si>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</si>
  <si>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700万円〃1,000万円〃</t>
    <phoneticPr fontId="1"/>
  </si>
  <si>
    <t>ｘｘ0</t>
    <phoneticPr fontId="1"/>
  </si>
  <si>
    <t>ｘｘ1</t>
    <phoneticPr fontId="1"/>
  </si>
  <si>
    <t>ｘｘ2</t>
    <phoneticPr fontId="1"/>
  </si>
  <si>
    <t>ｘｘ3</t>
    <phoneticPr fontId="1"/>
  </si>
  <si>
    <t>ｘｘ4</t>
    <phoneticPr fontId="1"/>
  </si>
  <si>
    <t>ｘｘ5</t>
    <phoneticPr fontId="1"/>
  </si>
  <si>
    <t>配　偶　者　控　除</t>
    <phoneticPr fontId="4"/>
  </si>
  <si>
    <t>　　　　　　　項　目
　xx 課税標準額の段階</t>
    <rPh sb="7" eb="8">
      <t>コウ</t>
    </rPh>
    <rPh sb="9" eb="10">
      <t>メ</t>
    </rPh>
    <rPh sb="20" eb="22">
      <t>カゼイ</t>
    </rPh>
    <rPh sb="22" eb="24">
      <t>ヒョウジュン</t>
    </rPh>
    <rPh sb="24" eb="25">
      <t>ガク</t>
    </rPh>
    <rPh sb="26" eb="28">
      <t>ダンカイ</t>
    </rPh>
    <phoneticPr fontId="4"/>
  </si>
  <si>
    <t>医療費控除</t>
    <rPh sb="0" eb="3">
      <t>イリョウヒ</t>
    </rPh>
    <rPh sb="3" eb="5">
      <t>コウジョ</t>
    </rPh>
    <phoneticPr fontId="4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</si>
  <si>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3"/>
  </si>
  <si>
    <t>(7)</t>
  </si>
  <si>
    <t>(8)</t>
  </si>
  <si>
    <t>(9)</t>
  </si>
  <si>
    <t>(10)</t>
  </si>
  <si>
    <t>(11)</t>
  </si>
  <si>
    <t>(14)</t>
  </si>
  <si>
    <t>(18)</t>
  </si>
  <si>
    <t>(23)</t>
  </si>
  <si>
    <t>(29)</t>
  </si>
  <si>
    <t>(30)</t>
  </si>
  <si>
    <t>(31)</t>
  </si>
  <si>
    <t>(35)</t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</si>
  <si>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</si>
  <si>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</si>
  <si>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</si>
  <si>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</si>
  <si>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</si>
  <si>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 xml:space="preserve">
ひとり親
控除</t>
    <rPh sb="4" eb="5">
      <t>オヤ</t>
    </rPh>
    <rPh sb="6" eb="8">
      <t>コウジョ</t>
    </rPh>
    <phoneticPr fontId="4"/>
  </si>
  <si>
    <t xml:space="preserve">
ひとり親
控除</t>
    <rPh sb="4" eb="5">
      <t>オヤ</t>
    </rPh>
    <rPh sb="6" eb="8">
      <t>コウジョ</t>
    </rPh>
    <phoneticPr fontId="3"/>
  </si>
  <si>
    <t xml:space="preserve">
寡婦控除</t>
    <rPh sb="1" eb="3">
      <t>カフ</t>
    </rPh>
    <rPh sb="3" eb="5">
      <t>コウジョ</t>
    </rPh>
    <phoneticPr fontId="4"/>
  </si>
  <si>
    <t>市町村民税</t>
    <phoneticPr fontId="3"/>
  </si>
  <si>
    <t>１，０００万円を超え２，０００万円以下</t>
    <phoneticPr fontId="3"/>
  </si>
  <si>
    <t>２，０００万円を超え５，０００万円以下</t>
    <phoneticPr fontId="3"/>
  </si>
  <si>
    <t>５，０００万円を超え１億円以下</t>
    <phoneticPr fontId="3"/>
  </si>
  <si>
    <t>１億円を超える金額</t>
    <phoneticPr fontId="3"/>
  </si>
  <si>
    <t>合計</t>
    <rPh sb="0" eb="2">
      <t>ゴウケイ</t>
    </rPh>
    <phoneticPr fontId="3"/>
  </si>
  <si>
    <t>合計</t>
    <phoneticPr fontId="3"/>
  </si>
  <si>
    <t>１，０００万円を超え２，０００万円以下</t>
    <phoneticPr fontId="14"/>
  </si>
  <si>
    <t>２，０００万円を超え５，０００万円以下</t>
    <phoneticPr fontId="14"/>
  </si>
  <si>
    <t>５，０００万円を超え１億円以下</t>
    <phoneticPr fontId="14"/>
  </si>
  <si>
    <t>１億円を超える金額</t>
    <phoneticPr fontId="14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</si>
  <si>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</si>
  <si>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</si>
  <si>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市区町村民税_x000D_
合計</t>
  </si>
  <si>
    <t>市区町村民税_x000D_
700万円〃1,000万円〃</t>
  </si>
  <si>
    <t>市区町村民税_x000D_
200万円以下の金額</t>
  </si>
  <si>
    <t>市区町村民税_x000D_
200万円を超え700万円以下</t>
  </si>
  <si>
    <t>市区町村民税_x000D_
1,000万円を超える金額</t>
  </si>
  <si>
    <t>道府県民税_x000D_
700万円以下の金額</t>
  </si>
  <si>
    <t>道府県民税_x000D_
700万円を超え1,000万円以下</t>
  </si>
  <si>
    <t>市区町村民税_x000D_
1,000万円〃2,000万円〃</t>
    <phoneticPr fontId="1"/>
  </si>
  <si>
    <t>市区町村民税_x000D_
2,000万円〃5,000万円〃</t>
    <phoneticPr fontId="1"/>
  </si>
  <si>
    <t>道府県民税_x000D_
1,000万円〃2,000万円〃</t>
    <phoneticPr fontId="3"/>
  </si>
  <si>
    <t>道府県民税_x000D_
2,000万円〃5,000万円〃</t>
    <phoneticPr fontId="1"/>
  </si>
  <si>
    <t>道府県民税_x000D_
5,000万円〃1億円〃</t>
    <phoneticPr fontId="3"/>
  </si>
  <si>
    <t>道府県民税_x000D_
1億円を超える金額</t>
    <phoneticPr fontId="1"/>
  </si>
  <si>
    <t>道府県民税
合計</t>
    <rPh sb="6" eb="8">
      <t>ゴウケイ</t>
    </rPh>
    <phoneticPr fontId="1"/>
  </si>
  <si>
    <t>【都　計】</t>
    <rPh sb="1" eb="2">
      <t>ト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</si>
</sst>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.0%"/>
    <numFmt numFmtId="179" formatCode="00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</cellStyleXfs>
  <cellXfs count="179">
    <xf numFmtId="0" fontId="0" fillId="0" borderId="0" xfId="0">
      <alignment vertical="center"/>
    </xf>
    <xf numFmtId="177" fontId="5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3" xfId="2" applyNumberFormat="1" applyFont="1" applyFill="1" applyBorder="1" applyAlignment="1" applyProtection="1">
      <alignment horizontal="right" vertical="center" shrinkToFit="1"/>
    </xf>
    <xf numFmtId="177" fontId="5" fillId="0" borderId="3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4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2" xfId="2" applyNumberFormat="1" applyFont="1" applyFill="1" applyBorder="1" applyAlignment="1" applyProtection="1">
      <alignment horizontal="right" vertical="center" shrinkToFit="1"/>
    </xf>
    <xf numFmtId="178" fontId="5" fillId="0" borderId="3" xfId="2" applyNumberFormat="1" applyFont="1" applyFill="1" applyBorder="1" applyAlignment="1" applyProtection="1">
      <alignment horizontal="right" vertical="center"/>
    </xf>
    <xf numFmtId="177" fontId="5" fillId="1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7" xfId="2" applyNumberFormat="1" applyFont="1" applyFill="1" applyBorder="1" applyAlignment="1" applyProtection="1">
      <alignment horizontal="right" vertical="center" shrinkToFit="1"/>
    </xf>
    <xf numFmtId="177" fontId="5" fillId="1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6" xfId="2" applyNumberFormat="1" applyFont="1" applyFill="1" applyBorder="1" applyAlignment="1" applyProtection="1">
      <alignment horizontal="right" vertical="center" shrinkToFit="1"/>
    </xf>
    <xf numFmtId="178" fontId="5" fillId="1" borderId="7" xfId="2" applyNumberFormat="1" applyFont="1" applyFill="1" applyBorder="1" applyAlignment="1" applyProtection="1">
      <alignment horizontal="right" vertical="center"/>
    </xf>
    <xf numFmtId="177" fontId="5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7" xfId="2" applyNumberFormat="1" applyFont="1" applyFill="1" applyBorder="1" applyAlignment="1" applyProtection="1">
      <alignment horizontal="right" vertical="center" shrinkToFit="1"/>
    </xf>
    <xf numFmtId="177" fontId="5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5" fillId="0" borderId="6" xfId="2" applyNumberFormat="1" applyFont="1" applyFill="1" applyBorder="1" applyAlignment="1" applyProtection="1">
      <alignment horizontal="right" vertical="center" shrinkToFit="1"/>
    </xf>
    <xf numFmtId="178" fontId="5" fillId="0" borderId="7" xfId="2" applyNumberFormat="1" applyFont="1" applyFill="1" applyBorder="1" applyAlignment="1" applyProtection="1">
      <alignment horizontal="right" vertical="center"/>
    </xf>
    <xf numFmtId="178" fontId="5" fillId="2" borderId="7" xfId="2" applyNumberFormat="1" applyFont="1" applyFill="1" applyBorder="1" applyAlignment="1" applyProtection="1">
      <alignment horizontal="right" vertical="center"/>
    </xf>
    <xf numFmtId="177" fontId="5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1" xfId="2" applyNumberFormat="1" applyFont="1" applyFill="1" applyBorder="1" applyAlignment="1" applyProtection="1">
      <alignment horizontal="right" vertical="center" shrinkToFit="1"/>
    </xf>
    <xf numFmtId="177" fontId="5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5" fillId="1" borderId="10" xfId="2" applyNumberFormat="1" applyFont="1" applyFill="1" applyBorder="1" applyAlignment="1" applyProtection="1">
      <alignment horizontal="right" vertical="center" shrinkToFit="1"/>
    </xf>
    <xf numFmtId="178" fontId="5" fillId="1" borderId="11" xfId="2" applyNumberFormat="1" applyFont="1" applyFill="1" applyBorder="1" applyAlignment="1" applyProtection="1">
      <alignment horizontal="right" vertical="center"/>
    </xf>
    <xf numFmtId="177" fontId="6" fillId="0" borderId="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13" xfId="2" applyNumberFormat="1" applyFont="1" applyFill="1" applyBorder="1" applyAlignment="1" applyProtection="1">
      <alignment horizontal="right" vertical="center"/>
    </xf>
    <xf numFmtId="177" fontId="6" fillId="3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4" xfId="2" applyNumberFormat="1" applyFont="1" applyFill="1" applyBorder="1" applyAlignment="1" applyProtection="1">
      <alignment horizontal="right" vertical="center"/>
    </xf>
    <xf numFmtId="177" fontId="6" fillId="0" borderId="5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6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8" fontId="6" fillId="0" borderId="7" xfId="2" applyNumberFormat="1" applyFont="1" applyFill="1" applyBorder="1" applyAlignment="1" applyProtection="1">
      <alignment horizontal="right" vertical="center"/>
    </xf>
    <xf numFmtId="178" fontId="6" fillId="3" borderId="7" xfId="2" applyNumberFormat="1" applyFont="1" applyFill="1" applyBorder="1" applyAlignment="1" applyProtection="1">
      <alignment horizontal="right" vertical="center"/>
    </xf>
    <xf numFmtId="177" fontId="6" fillId="3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3" borderId="12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1" xfId="2" applyNumberFormat="1" applyFont="1" applyFill="1" applyBorder="1" applyAlignment="1" applyProtection="1">
      <alignment horizontal="right" vertical="center"/>
    </xf>
    <xf numFmtId="49" fontId="7" fillId="0" borderId="0" xfId="2" applyNumberFormat="1" applyFont="1" applyBorder="1" applyAlignment="1" applyProtection="1">
      <alignment vertical="center"/>
    </xf>
    <xf numFmtId="49" fontId="7" fillId="0" borderId="0" xfId="2" applyNumberFormat="1" applyFont="1" applyFill="1" applyBorder="1" applyAlignment="1" applyProtection="1">
      <alignment vertical="center"/>
    </xf>
    <xf numFmtId="49" fontId="9" fillId="0" borderId="0" xfId="2" applyNumberFormat="1" applyFont="1" applyBorder="1" applyAlignment="1" applyProtection="1">
      <alignment horizontal="distributed" vertical="center" justifyLastLine="1"/>
    </xf>
    <xf numFmtId="49" fontId="9" fillId="0" borderId="0" xfId="2" applyNumberFormat="1" applyFont="1" applyBorder="1" applyAlignment="1" applyProtection="1">
      <alignment horizontal="distributed" vertical="center" wrapText="1" justifyLastLine="1"/>
    </xf>
    <xf numFmtId="0" fontId="7" fillId="0" borderId="0" xfId="2" applyNumberFormat="1" applyFont="1" applyBorder="1" applyAlignment="1" applyProtection="1">
      <alignment vertical="center"/>
    </xf>
    <xf numFmtId="49" fontId="9" fillId="0" borderId="15" xfId="2" applyNumberFormat="1" applyFont="1" applyBorder="1" applyAlignment="1" applyProtection="1">
      <alignment horizontal="center" vertical="center" wrapText="1" justifyLastLine="1"/>
    </xf>
    <xf numFmtId="49" fontId="9" fillId="0" borderId="16" xfId="2" applyNumberFormat="1" applyFont="1" applyBorder="1" applyAlignment="1" applyProtection="1">
      <alignment horizontal="center" vertical="center" wrapText="1" justifyLastLine="1"/>
    </xf>
    <xf numFmtId="49" fontId="9" fillId="0" borderId="17" xfId="2" applyNumberFormat="1" applyFont="1" applyBorder="1" applyAlignment="1" applyProtection="1">
      <alignment horizontal="center" vertical="center" wrapText="1" justifyLastLine="1"/>
    </xf>
    <xf numFmtId="0" fontId="9" fillId="0" borderId="15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horizontal="center" vertical="center" wrapText="1" justifyLastLine="1"/>
    </xf>
    <xf numFmtId="0" fontId="9" fillId="0" borderId="17" xfId="2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vertical="top" wrapText="1" justifyLastLine="1"/>
    </xf>
    <xf numFmtId="49" fontId="9" fillId="0" borderId="16" xfId="2" applyNumberFormat="1" applyFont="1" applyBorder="1" applyAlignment="1" applyProtection="1">
      <alignment vertical="top" wrapText="1" justifyLastLine="1"/>
    </xf>
    <xf numFmtId="49" fontId="9" fillId="0" borderId="17" xfId="2" applyNumberFormat="1" applyFont="1" applyFill="1" applyBorder="1" applyAlignment="1" applyProtection="1">
      <alignment horizontal="center" vertical="center" wrapText="1" justifyLastLine="1"/>
    </xf>
    <xf numFmtId="49" fontId="9" fillId="0" borderId="18" xfId="2" applyNumberFormat="1" applyFont="1" applyBorder="1" applyAlignment="1" applyProtection="1">
      <alignment horizontal="center" vertical="center" wrapText="1" justifyLastLine="1"/>
    </xf>
    <xf numFmtId="49" fontId="7" fillId="0" borderId="19" xfId="2" applyNumberFormat="1" applyFont="1" applyFill="1" applyBorder="1" applyAlignment="1" applyProtection="1">
      <alignment horizontal="center" vertical="center" wrapText="1"/>
    </xf>
    <xf numFmtId="49" fontId="7" fillId="0" borderId="20" xfId="2" applyNumberFormat="1" applyFont="1" applyFill="1" applyBorder="1" applyAlignment="1" applyProtection="1">
      <alignment horizontal="distributed" vertical="center" wrapText="1" justifyLastLine="1"/>
    </xf>
    <xf numFmtId="49" fontId="7" fillId="1" borderId="21" xfId="2" applyNumberFormat="1" applyFont="1" applyFill="1" applyBorder="1" applyAlignment="1" applyProtection="1">
      <alignment horizontal="center" vertical="center" wrapText="1"/>
    </xf>
    <xf numFmtId="49" fontId="7" fillId="1" borderId="22" xfId="2" applyNumberFormat="1" applyFont="1" applyFill="1" applyBorder="1" applyAlignment="1" applyProtection="1">
      <alignment horizontal="distributed" vertical="center" wrapText="1" justifyLastLine="1"/>
    </xf>
    <xf numFmtId="49" fontId="7" fillId="0" borderId="21" xfId="2" applyNumberFormat="1" applyFont="1" applyFill="1" applyBorder="1" applyAlignment="1" applyProtection="1">
      <alignment horizontal="center" vertical="center" wrapText="1"/>
    </xf>
    <xf numFmtId="49" fontId="7" fillId="0" borderId="22" xfId="2" applyNumberFormat="1" applyFont="1" applyFill="1" applyBorder="1" applyAlignment="1" applyProtection="1">
      <alignment horizontal="distributed" vertical="center" wrapText="1" justifyLastLine="1"/>
    </xf>
    <xf numFmtId="49" fontId="7" fillId="1" borderId="23" xfId="2" applyNumberFormat="1" applyFont="1" applyFill="1" applyBorder="1" applyAlignment="1" applyProtection="1">
      <alignment horizontal="center" vertical="center" wrapText="1"/>
    </xf>
    <xf numFmtId="49" fontId="7" fillId="1" borderId="24" xfId="2" applyNumberFormat="1" applyFont="1" applyFill="1" applyBorder="1" applyAlignment="1" applyProtection="1">
      <alignment horizontal="distributed" vertical="center" wrapText="1" justifyLastLine="1"/>
    </xf>
    <xf numFmtId="0" fontId="7" fillId="0" borderId="25" xfId="2" applyNumberFormat="1" applyFont="1" applyBorder="1" applyAlignment="1" applyProtection="1">
      <alignment vertical="center"/>
    </xf>
    <xf numFmtId="0" fontId="9" fillId="0" borderId="20" xfId="2" applyNumberFormat="1" applyFont="1" applyFill="1" applyBorder="1" applyAlignment="1" applyProtection="1">
      <alignment wrapText="1"/>
    </xf>
    <xf numFmtId="0" fontId="9" fillId="3" borderId="22" xfId="2" applyNumberFormat="1" applyFont="1" applyFill="1" applyBorder="1" applyAlignment="1" applyProtection="1">
      <alignment wrapText="1"/>
    </xf>
    <xf numFmtId="0" fontId="9" fillId="0" borderId="22" xfId="2" applyNumberFormat="1" applyFont="1" applyFill="1" applyBorder="1" applyAlignment="1" applyProtection="1">
      <alignment wrapText="1"/>
    </xf>
    <xf numFmtId="0" fontId="9" fillId="3" borderId="24" xfId="2" applyNumberFormat="1" applyFont="1" applyFill="1" applyBorder="1" applyAlignment="1" applyProtection="1">
      <alignment wrapText="1"/>
    </xf>
    <xf numFmtId="49" fontId="7" fillId="0" borderId="26" xfId="2" applyNumberFormat="1" applyFont="1" applyBorder="1" applyAlignment="1" applyProtection="1">
      <alignment vertical="center" wrapText="1" justifyLastLine="1"/>
    </xf>
    <xf numFmtId="49" fontId="9" fillId="0" borderId="15" xfId="2" applyNumberFormat="1" applyFont="1" applyBorder="1" applyAlignment="1" applyProtection="1">
      <alignment horizontal="center" vertical="center" wrapText="1"/>
    </xf>
    <xf numFmtId="49" fontId="9" fillId="0" borderId="16" xfId="2" applyNumberFormat="1" applyFont="1" applyBorder="1" applyAlignment="1" applyProtection="1">
      <alignment horizontal="center" vertical="center" wrapText="1"/>
    </xf>
    <xf numFmtId="179" fontId="9" fillId="0" borderId="19" xfId="2" applyNumberFormat="1" applyFont="1" applyFill="1" applyBorder="1" applyAlignment="1" applyProtection="1"/>
    <xf numFmtId="179" fontId="9" fillId="3" borderId="21" xfId="2" applyNumberFormat="1" applyFont="1" applyFill="1" applyBorder="1" applyAlignment="1" applyProtection="1"/>
    <xf numFmtId="179" fontId="9" fillId="0" borderId="21" xfId="2" applyNumberFormat="1" applyFont="1" applyFill="1" applyBorder="1" applyAlignment="1" applyProtection="1"/>
    <xf numFmtId="0" fontId="9" fillId="3" borderId="21" xfId="2" applyNumberFormat="1" applyFont="1" applyFill="1" applyBorder="1" applyAlignment="1" applyProtection="1"/>
    <xf numFmtId="0" fontId="9" fillId="0" borderId="21" xfId="2" applyNumberFormat="1" applyFont="1" applyFill="1" applyBorder="1" applyAlignment="1" applyProtection="1"/>
    <xf numFmtId="0" fontId="9" fillId="3" borderId="23" xfId="2" applyNumberFormat="1" applyFont="1" applyFill="1" applyBorder="1" applyAlignment="1" applyProtection="1"/>
    <xf numFmtId="49" fontId="7" fillId="0" borderId="52" xfId="2" applyNumberFormat="1" applyFont="1" applyBorder="1" applyAlignment="1" applyProtection="1">
      <alignment horizontal="distributed" vertical="center" wrapText="1" indent="1"/>
    </xf>
    <xf numFmtId="49" fontId="7" fillId="0" borderId="53" xfId="2" applyNumberFormat="1" applyFont="1" applyBorder="1" applyAlignment="1" applyProtection="1">
      <alignment horizontal="distributed" vertical="center" wrapText="1" indent="1"/>
    </xf>
    <xf numFmtId="49" fontId="7" fillId="0" borderId="54" xfId="2" applyNumberFormat="1" applyFont="1" applyBorder="1" applyAlignment="1" applyProtection="1">
      <alignment horizontal="distributed" vertical="center" wrapText="1" indent="1"/>
    </xf>
    <xf numFmtId="49" fontId="7" fillId="0" borderId="46" xfId="2" applyNumberFormat="1" applyFont="1" applyBorder="1" applyAlignment="1" applyProtection="1">
      <alignment horizontal="distributed" vertical="center" wrapText="1" indent="1"/>
    </xf>
    <xf numFmtId="49" fontId="9" fillId="0" borderId="32" xfId="2" applyNumberFormat="1" applyFont="1" applyBorder="1" applyAlignment="1" applyProtection="1">
      <alignment horizontal="center" vertical="center" wrapText="1" justifyLastLine="1"/>
    </xf>
    <xf numFmtId="49" fontId="9" fillId="0" borderId="26" xfId="2" applyNumberFormat="1" applyFont="1" applyBorder="1" applyAlignment="1" applyProtection="1">
      <alignment horizontal="center" vertical="center" wrapText="1" justifyLastLine="1"/>
    </xf>
    <xf numFmtId="49" fontId="7" fillId="0" borderId="32" xfId="2" applyNumberFormat="1" applyFont="1" applyBorder="1" applyAlignment="1" applyProtection="1">
      <alignment horizontal="distributed" vertical="center" wrapText="1" justifyLastLine="1"/>
    </xf>
    <xf numFmtId="49" fontId="7" fillId="0" borderId="26" xfId="2" applyNumberFormat="1" applyFont="1" applyBorder="1" applyAlignment="1" applyProtection="1">
      <alignment horizontal="distributed" vertical="center" wrapText="1" justifyLastLine="1"/>
    </xf>
    <xf numFmtId="49" fontId="10" fillId="0" borderId="32" xfId="2" applyNumberFormat="1" applyFont="1" applyBorder="1" applyAlignment="1" applyProtection="1">
      <alignment horizontal="distributed" vertical="center" wrapText="1" justifyLastLine="1"/>
    </xf>
    <xf numFmtId="49" fontId="10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47" xfId="2" applyNumberFormat="1" applyFont="1" applyBorder="1" applyAlignment="1" applyProtection="1">
      <alignment horizontal="distributed" vertical="center" wrapText="1" justifyLastLine="1"/>
    </xf>
    <xf numFmtId="49" fontId="9" fillId="4" borderId="49" xfId="2" applyNumberFormat="1" applyFont="1" applyFill="1" applyBorder="1" applyAlignment="1" applyProtection="1">
      <alignment horizontal="distributed" vertical="center" wrapText="1" justifyLastLine="1"/>
    </xf>
    <xf numFmtId="49" fontId="9" fillId="4" borderId="34" xfId="2" applyNumberFormat="1" applyFont="1" applyFill="1" applyBorder="1" applyAlignment="1" applyProtection="1">
      <alignment horizontal="distributed" vertical="center" wrapText="1" justifyLastLine="1"/>
    </xf>
    <xf numFmtId="49" fontId="9" fillId="4" borderId="32" xfId="2" applyNumberFormat="1" applyFont="1" applyFill="1" applyBorder="1" applyAlignment="1" applyProtection="1">
      <alignment horizontal="distributed" vertical="center" wrapText="1" justifyLastLine="1"/>
    </xf>
    <xf numFmtId="49" fontId="9" fillId="4" borderId="26" xfId="2" applyNumberFormat="1" applyFont="1" applyFill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center" wrapText="1" justifyLastLine="1"/>
    </xf>
    <xf numFmtId="49" fontId="9" fillId="0" borderId="26" xfId="2" applyNumberFormat="1" applyFont="1" applyBorder="1" applyAlignment="1" applyProtection="1">
      <alignment horizontal="distributed" vertical="center" wrapText="1" justifyLastLine="1"/>
    </xf>
    <xf numFmtId="49" fontId="7" fillId="0" borderId="48" xfId="2" applyNumberFormat="1" applyFont="1" applyBorder="1" applyAlignment="1" applyProtection="1">
      <alignment horizontal="distributed" vertical="center" wrapText="1" justifyLastLine="1"/>
    </xf>
    <xf numFmtId="49" fontId="7" fillId="0" borderId="27" xfId="2" applyNumberFormat="1" applyFont="1" applyBorder="1" applyAlignment="1" applyProtection="1">
      <alignment horizontal="distributed" vertical="center" wrapText="1" justifyLastLine="1"/>
    </xf>
    <xf numFmtId="0" fontId="0" fillId="0" borderId="28" xfId="0" applyBorder="1" applyAlignment="1">
      <alignment horizontal="distributed" vertical="center" wrapText="1" justifyLastLine="1"/>
    </xf>
    <xf numFmtId="49" fontId="9" fillId="0" borderId="29" xfId="2" applyNumberFormat="1" applyFont="1" applyBorder="1" applyAlignment="1" applyProtection="1">
      <alignment horizontal="distributed" vertical="center" wrapText="1" justifyLastLine="1"/>
    </xf>
    <xf numFmtId="0" fontId="12" fillId="0" borderId="26" xfId="0" applyFont="1" applyBorder="1" applyAlignment="1">
      <alignment horizontal="distributed" vertical="center" wrapText="1" justifyLastLine="1"/>
    </xf>
    <xf numFmtId="49" fontId="10" fillId="0" borderId="0" xfId="2" applyNumberFormat="1" applyFont="1" applyBorder="1" applyAlignment="1" applyProtection="1">
      <alignment horizontal="distributed" vertical="center" wrapText="1" justifyLastLine="1"/>
    </xf>
    <xf numFmtId="49" fontId="10" fillId="0" borderId="46" xfId="2" applyNumberFormat="1" applyFont="1" applyBorder="1" applyAlignment="1" applyProtection="1">
      <alignment horizontal="distributed" vertical="center" wrapText="1" justifyLastLine="1"/>
    </xf>
    <xf numFmtId="49" fontId="7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50" xfId="2" applyNumberFormat="1" applyFont="1" applyBorder="1" applyAlignment="1" applyProtection="1">
      <alignment horizontal="distributed" vertical="center" wrapText="1" justifyLastLine="1"/>
    </xf>
    <xf numFmtId="49" fontId="7" fillId="0" borderId="51" xfId="2" applyNumberFormat="1" applyFont="1" applyBorder="1" applyAlignment="1" applyProtection="1">
      <alignment horizontal="distributed" vertical="center" wrapText="1" justifyLastLine="1"/>
    </xf>
    <xf numFmtId="49" fontId="9" fillId="0" borderId="46" xfId="2" applyNumberFormat="1" applyFont="1" applyBorder="1" applyAlignment="1" applyProtection="1">
      <alignment horizontal="distributed" vertical="center" wrapText="1" justifyLastLine="1"/>
    </xf>
    <xf numFmtId="49" fontId="9" fillId="0" borderId="31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center" vertical="center" wrapText="1" justifyLastLine="1"/>
    </xf>
    <xf numFmtId="49" fontId="7" fillId="0" borderId="31" xfId="2" applyNumberFormat="1" applyFont="1" applyBorder="1" applyAlignment="1" applyProtection="1">
      <alignment horizontal="center" vertical="center" wrapText="1" justifyLastLine="1"/>
    </xf>
    <xf numFmtId="49" fontId="10" fillId="0" borderId="47" xfId="2" applyNumberFormat="1" applyFont="1" applyBorder="1" applyAlignment="1" applyProtection="1">
      <alignment horizontal="distributed" vertical="center" wrapText="1" justifyLastLine="1"/>
    </xf>
    <xf numFmtId="49" fontId="7" fillId="0" borderId="30" xfId="2" applyNumberFormat="1" applyFont="1" applyBorder="1" applyAlignment="1" applyProtection="1">
      <alignment horizontal="distributed" vertical="center" wrapText="1" justifyLastLine="1"/>
    </xf>
    <xf numFmtId="49" fontId="9" fillId="0" borderId="32" xfId="2" applyNumberFormat="1" applyFont="1" applyBorder="1" applyAlignment="1" applyProtection="1">
      <alignment horizontal="distributed" vertical="top" wrapText="1" justifyLastLine="1"/>
    </xf>
    <xf numFmtId="49" fontId="9" fillId="0" borderId="26" xfId="2" applyNumberFormat="1" applyFont="1" applyBorder="1" applyAlignment="1" applyProtection="1">
      <alignment horizontal="distributed" vertical="top" wrapText="1" justifyLastLine="1"/>
    </xf>
    <xf numFmtId="49" fontId="10" fillId="0" borderId="47" xfId="2" applyNumberFormat="1" applyFont="1" applyFill="1" applyBorder="1" applyAlignment="1" applyProtection="1">
      <alignment horizontal="center" vertical="center" wrapText="1" justifyLastLine="1"/>
    </xf>
    <xf numFmtId="49" fontId="7" fillId="0" borderId="14" xfId="2" applyNumberFormat="1" applyFont="1" applyBorder="1" applyAlignment="1" applyProtection="1">
      <alignment horizontal="distributed" vertical="center" wrapText="1" justifyLastLine="1"/>
    </xf>
    <xf numFmtId="49" fontId="7" fillId="0" borderId="33" xfId="2" applyNumberFormat="1" applyFont="1" applyBorder="1" applyAlignment="1" applyProtection="1">
      <alignment horizontal="distributed" vertical="center" wrapText="1" justifyLastLine="1"/>
    </xf>
    <xf numFmtId="0" fontId="0" fillId="0" borderId="34" xfId="0" applyBorder="1" applyAlignment="1">
      <alignment horizontal="distributed" vertical="center" wrapText="1" justifyLastLine="1"/>
    </xf>
    <xf numFmtId="49" fontId="7" fillId="0" borderId="29" xfId="2" applyNumberFormat="1" applyFont="1" applyBorder="1" applyAlignment="1" applyProtection="1">
      <alignment horizontal="distributed" vertical="center" wrapText="1" justifyLastLine="1"/>
    </xf>
    <xf numFmtId="0" fontId="0" fillId="0" borderId="26" xfId="0" applyBorder="1" applyAlignment="1">
      <alignment horizontal="distributed" vertical="center" wrapText="1" justifyLastLine="1"/>
    </xf>
    <xf numFmtId="0" fontId="9" fillId="0" borderId="37" xfId="2" applyNumberFormat="1" applyFont="1" applyBorder="1" applyAlignment="1" applyProtection="1">
      <alignment horizontal="distributed" vertical="center" justifyLastLine="1"/>
    </xf>
    <xf numFmtId="0" fontId="9" fillId="0" borderId="24" xfId="2" applyNumberFormat="1" applyFont="1" applyBorder="1" applyAlignment="1" applyProtection="1">
      <alignment horizontal="distributed" vertical="center" justifyLastLine="1"/>
    </xf>
    <xf numFmtId="49" fontId="7" fillId="0" borderId="42" xfId="2" applyNumberFormat="1" applyFont="1" applyBorder="1" applyAlignment="1" applyProtection="1">
      <alignment vertical="center" wrapText="1" justifyLastLine="1"/>
    </xf>
    <xf numFmtId="49" fontId="7" fillId="0" borderId="43" xfId="2" applyNumberFormat="1" applyFont="1" applyBorder="1" applyAlignment="1" applyProtection="1">
      <alignment vertical="center" wrapText="1" justifyLastLine="1"/>
    </xf>
    <xf numFmtId="49" fontId="7" fillId="0" borderId="44" xfId="2" applyNumberFormat="1" applyFont="1" applyBorder="1" applyAlignment="1" applyProtection="1">
      <alignment vertical="center" wrapText="1" justifyLastLine="1"/>
    </xf>
    <xf numFmtId="49" fontId="7" fillId="0" borderId="45" xfId="2" applyNumberFormat="1" applyFont="1" applyBorder="1" applyAlignment="1" applyProtection="1">
      <alignment vertical="center" wrapText="1" justifyLastLine="1"/>
    </xf>
    <xf numFmtId="0" fontId="9" fillId="0" borderId="41" xfId="2" applyNumberFormat="1" applyFont="1" applyBorder="1" applyAlignment="1" applyProtection="1">
      <alignment horizontal="distributed" vertical="center" justifyLastLine="1"/>
    </xf>
    <xf numFmtId="0" fontId="7" fillId="0" borderId="23" xfId="2" applyNumberFormat="1" applyFont="1" applyBorder="1" applyAlignment="1" applyProtection="1">
      <alignment horizontal="center" vertical="center"/>
    </xf>
    <xf numFmtId="0" fontId="7" fillId="0" borderId="24" xfId="2" applyNumberFormat="1" applyFont="1" applyBorder="1" applyAlignment="1" applyProtection="1">
      <alignment horizontal="center" vertical="center"/>
    </xf>
    <xf numFmtId="0" fontId="9" fillId="0" borderId="23" xfId="2" applyNumberFormat="1" applyFont="1" applyBorder="1" applyAlignment="1" applyProtection="1">
      <alignment horizontal="distributed" vertical="center" justifyLastLine="1"/>
    </xf>
    <xf numFmtId="0" fontId="9" fillId="0" borderId="23" xfId="2" applyNumberFormat="1" applyFont="1" applyBorder="1" applyAlignment="1" applyProtection="1">
      <alignment horizontal="distributed" vertical="center"/>
    </xf>
    <xf numFmtId="0" fontId="0" fillId="0" borderId="37" xfId="0" applyBorder="1" applyAlignment="1">
      <alignment horizontal="distributed" vertical="center"/>
    </xf>
    <xf numFmtId="0" fontId="9" fillId="0" borderId="39" xfId="2" applyNumberFormat="1" applyFont="1" applyBorder="1" applyAlignment="1" applyProtection="1">
      <alignment horizontal="distributed" vertical="center" justifyLastLine="1"/>
    </xf>
    <xf numFmtId="0" fontId="9" fillId="0" borderId="36" xfId="2" applyNumberFormat="1" applyFont="1" applyBorder="1" applyAlignment="1" applyProtection="1">
      <alignment horizontal="distributed" vertical="center" justifyLastLine="1"/>
    </xf>
    <xf numFmtId="0" fontId="9" fillId="0" borderId="22" xfId="2" applyNumberFormat="1" applyFont="1" applyBorder="1" applyAlignment="1" applyProtection="1">
      <alignment horizontal="distributed" vertical="center" justifyLastLine="1"/>
    </xf>
    <xf numFmtId="0" fontId="9" fillId="0" borderId="40" xfId="2" applyNumberFormat="1" applyFont="1" applyBorder="1" applyAlignment="1" applyProtection="1">
      <alignment horizontal="distributed" vertical="center" justifyLastLine="1"/>
    </xf>
    <xf numFmtId="0" fontId="9" fillId="0" borderId="30" xfId="2" applyNumberFormat="1" applyFont="1" applyBorder="1" applyAlignment="1" applyProtection="1">
      <alignment horizontal="distributed" vertical="center" justifyLastLine="1"/>
    </xf>
    <xf numFmtId="0" fontId="9" fillId="0" borderId="20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 justifyLastLine="1"/>
    </xf>
    <xf numFmtId="0" fontId="9" fillId="0" borderId="21" xfId="2" applyNumberFormat="1" applyFont="1" applyBorder="1" applyAlignment="1" applyProtection="1">
      <alignment horizontal="distributed" vertical="center"/>
    </xf>
    <xf numFmtId="0" fontId="0" fillId="0" borderId="36" xfId="0" applyBorder="1" applyAlignment="1">
      <alignment horizontal="distributed" vertical="center"/>
    </xf>
    <xf numFmtId="0" fontId="7" fillId="0" borderId="21" xfId="2" applyNumberFormat="1" applyFont="1" applyBorder="1" applyAlignment="1" applyProtection="1">
      <alignment horizontal="center" vertical="center"/>
    </xf>
    <xf numFmtId="0" fontId="7" fillId="0" borderId="22" xfId="2" applyNumberFormat="1" applyFont="1" applyBorder="1" applyAlignment="1" applyProtection="1">
      <alignment horizontal="center" vertical="center"/>
    </xf>
    <xf numFmtId="176" fontId="9" fillId="0" borderId="38" xfId="2" applyNumberFormat="1" applyFont="1" applyBorder="1" applyAlignment="1" applyProtection="1">
      <alignment horizontal="center" vertical="center"/>
    </xf>
    <xf numFmtId="176" fontId="9" fillId="0" borderId="35" xfId="2" applyNumberFormat="1" applyFont="1" applyBorder="1" applyAlignment="1" applyProtection="1">
      <alignment horizontal="center" vertical="center"/>
    </xf>
    <xf numFmtId="176" fontId="9" fillId="0" borderId="20" xfId="2" applyNumberFormat="1" applyFont="1" applyBorder="1" applyAlignment="1" applyProtection="1">
      <alignment horizontal="center" vertical="center"/>
    </xf>
    <xf numFmtId="0" fontId="7" fillId="0" borderId="19" xfId="2" applyNumberFormat="1" applyFont="1" applyBorder="1" applyAlignment="1" applyProtection="1">
      <alignment horizontal="center" vertical="center"/>
    </xf>
    <xf numFmtId="0" fontId="7" fillId="0" borderId="20" xfId="2" applyNumberFormat="1" applyFont="1" applyBorder="1" applyAlignment="1" applyProtection="1">
      <alignment horizontal="center" vertical="center"/>
    </xf>
    <xf numFmtId="176" fontId="9" fillId="0" borderId="19" xfId="2" applyNumberFormat="1" applyFont="1" applyBorder="1" applyAlignment="1" applyProtection="1">
      <alignment horizontal="center" vertical="center"/>
    </xf>
    <xf numFmtId="0" fontId="0" fillId="0" borderId="35" xfId="0" applyBorder="1" applyAlignment="1">
      <alignment horizontal="center" vertical="center"/>
    </xf>
    <xf numFmtId="49" fontId="8" fillId="0" borderId="0" xfId="2" applyNumberFormat="1" applyFont="1" applyBorder="1" applyAlignment="1" applyProtection="1">
      <alignment horizontal="center" vertical="center"/>
    </xf>
    <xf numFmtId="176" fontId="12" fillId="0" borderId="19" xfId="0" applyNumberFormat="1" applyFont="1" applyBorder="1" applyAlignment="1">
      <alignment horizontal="center" vertical="center"/>
    </xf>
    <xf numFmtId="176" fontId="12" fillId="0" borderId="35" xfId="0" applyNumberFormat="1" applyFont="1" applyBorder="1" applyAlignment="1">
      <alignment horizontal="center" vertical="center"/>
    </xf>
    <xf numFmtId="176" fontId="12" fillId="0" borderId="20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distributed" vertical="center"/>
    </xf>
    <xf numFmtId="0" fontId="12" fillId="0" borderId="36" xfId="0" applyFont="1" applyBorder="1" applyAlignment="1">
      <alignment horizontal="distributed" vertical="center"/>
    </xf>
    <xf numFmtId="0" fontId="12" fillId="0" borderId="22" xfId="0" applyFont="1" applyBorder="1" applyAlignment="1">
      <alignment horizontal="distributed" vertical="center"/>
    </xf>
    <xf numFmtId="0" fontId="12" fillId="0" borderId="23" xfId="0" applyFont="1" applyBorder="1" applyAlignment="1">
      <alignment horizontal="distributed" vertical="center"/>
    </xf>
    <xf numFmtId="0" fontId="12" fillId="0" borderId="37" xfId="0" applyFont="1" applyBorder="1" applyAlignment="1">
      <alignment horizontal="distributed" vertical="center"/>
    </xf>
    <xf numFmtId="0" fontId="12" fillId="0" borderId="24" xfId="0" applyFont="1" applyBorder="1" applyAlignment="1">
      <alignment horizontal="distributed" vertical="center"/>
    </xf>
    <xf numFmtId="0" fontId="13" fillId="0" borderId="28" xfId="0" applyFont="1" applyBorder="1" applyAlignment="1">
      <alignment horizontal="distributed" vertical="center" wrapText="1" justifyLastLine="1"/>
    </xf>
    <xf numFmtId="49" fontId="9" fillId="0" borderId="52" xfId="2" applyNumberFormat="1" applyFont="1" applyBorder="1" applyAlignment="1" applyProtection="1">
      <alignment horizontal="distributed" vertical="center" wrapText="1" justifyLastLine="1"/>
    </xf>
    <xf numFmtId="0" fontId="12" fillId="0" borderId="54" xfId="0" applyFont="1" applyBorder="1" applyAlignment="1">
      <alignment horizontal="distributed" vertical="center" wrapText="1" justifyLastLine="1"/>
    </xf>
    <xf numFmtId="176" fontId="9" fillId="0" borderId="58" xfId="2" applyNumberFormat="1" applyFont="1" applyBorder="1" applyAlignment="1" applyProtection="1">
      <alignment horizontal="center" vertical="center"/>
    </xf>
    <xf numFmtId="176" fontId="9" fillId="0" borderId="56" xfId="2" applyNumberFormat="1" applyFont="1" applyBorder="1" applyAlignment="1" applyProtection="1">
      <alignment horizontal="center" vertical="center"/>
    </xf>
    <xf numFmtId="176" fontId="9" fillId="0" borderId="57" xfId="2" applyNumberFormat="1" applyFont="1" applyBorder="1" applyAlignment="1" applyProtection="1">
      <alignment horizontal="center" vertical="center"/>
    </xf>
    <xf numFmtId="49" fontId="7" fillId="0" borderId="27" xfId="2" applyNumberFormat="1" applyFont="1" applyBorder="1" applyAlignment="1" applyProtection="1">
      <alignment horizontal="distributed" vertical="center" wrapText="1"/>
    </xf>
    <xf numFmtId="0" fontId="0" fillId="0" borderId="28" xfId="0" applyBorder="1" applyAlignment="1">
      <alignment horizontal="distributed" vertical="center" wrapText="1"/>
    </xf>
    <xf numFmtId="0" fontId="7" fillId="0" borderId="55" xfId="2" applyNumberFormat="1" applyFont="1" applyBorder="1" applyAlignment="1" applyProtection="1">
      <alignment horizontal="center" vertical="center"/>
    </xf>
    <xf numFmtId="0" fontId="7" fillId="0" borderId="56" xfId="2" applyNumberFormat="1" applyFont="1" applyBorder="1" applyAlignment="1" applyProtection="1">
      <alignment horizontal="center" vertical="center"/>
    </xf>
    <xf numFmtId="49" fontId="9" fillId="0" borderId="52" xfId="2" applyNumberFormat="1" applyFont="1" applyBorder="1" applyAlignment="1" applyProtection="1">
      <alignment horizontal="distributed" vertical="center" wrapText="1"/>
    </xf>
    <xf numFmtId="0" fontId="12" fillId="0" borderId="54" xfId="0" applyFont="1" applyBorder="1" applyAlignment="1">
      <alignment horizontal="distributed" vertical="center" wrapText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371510</xdr:colOff>
      <xdr:row>0</xdr:row>
      <xdr:rowOff>209550</xdr:rowOff>
    </xdr:from>
    <xdr:to>
      <xdr:col>5</xdr:col>
      <xdr:colOff>386503</xdr:colOff>
      <xdr:row>2</xdr:row>
      <xdr:rowOff>28575</xdr:rowOff>
    </xdr:to>
    <xdr:sp macro="" textlink="">
      <xdr:nvSpPr>
        <xdr:cNvPr id="2" name="テキスト ボックス 1"/>
        <xdr:cNvSpPr txBox="1"/>
      </xdr:nvSpPr>
      <xdr:spPr>
        <a:xfrm>
          <a:off x="1628175" y="209550"/>
          <a:ext cx="343826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60959</xdr:colOff>
      <xdr:row>0</xdr:row>
      <xdr:rowOff>209550</xdr:rowOff>
    </xdr:from>
    <xdr:to>
      <xdr:col>22</xdr:col>
      <xdr:colOff>457878</xdr:colOff>
      <xdr:row>2</xdr:row>
      <xdr:rowOff>28575</xdr:rowOff>
    </xdr:to>
    <xdr:sp macro="" textlink="">
      <xdr:nvSpPr>
        <xdr:cNvPr id="3" name="テキスト ボックス 2"/>
        <xdr:cNvSpPr txBox="1"/>
      </xdr:nvSpPr>
      <xdr:spPr>
        <a:xfrm>
          <a:off x="99726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814741</xdr:colOff>
      <xdr:row>2</xdr:row>
      <xdr:rowOff>28575</xdr:rowOff>
    </xdr:to>
    <xdr:sp macro="" textlink="">
      <xdr:nvSpPr>
        <xdr:cNvPr id="4" name="テキスト ボックス 3"/>
        <xdr:cNvSpPr txBox="1"/>
      </xdr:nvSpPr>
      <xdr:spPr>
        <a:xfrm>
          <a:off x="170973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1200256</xdr:colOff>
      <xdr:row>2</xdr:row>
      <xdr:rowOff>28575</xdr:rowOff>
    </xdr:to>
    <xdr:sp macro="" textlink="">
      <xdr:nvSpPr>
        <xdr:cNvPr id="5" name="テキスト ボックス 4"/>
        <xdr:cNvSpPr txBox="1"/>
      </xdr:nvSpPr>
      <xdr:spPr>
        <a:xfrm>
          <a:off x="22850475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209550</xdr:rowOff>
    </xdr:from>
    <xdr:to>
      <xdr:col>37</xdr:col>
      <xdr:colOff>349271</xdr:colOff>
      <xdr:row>2</xdr:row>
      <xdr:rowOff>28575</xdr:rowOff>
    </xdr:to>
    <xdr:sp macro="" textlink="">
      <xdr:nvSpPr>
        <xdr:cNvPr id="6" name="テキスト ボックス 5"/>
        <xdr:cNvSpPr txBox="1"/>
      </xdr:nvSpPr>
      <xdr:spPr>
        <a:xfrm>
          <a:off x="288702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13334</xdr:colOff>
      <xdr:row>0</xdr:row>
      <xdr:rowOff>209550</xdr:rowOff>
    </xdr:from>
    <xdr:to>
      <xdr:col>35</xdr:col>
      <xdr:colOff>650674</xdr:colOff>
      <xdr:row>2</xdr:row>
      <xdr:rowOff>28575</xdr:rowOff>
    </xdr:to>
    <xdr:sp macro="" textlink="">
      <xdr:nvSpPr>
        <xdr:cNvPr id="7" name="テキスト ボックス 6"/>
        <xdr:cNvSpPr txBox="1"/>
      </xdr:nvSpPr>
      <xdr:spPr>
        <a:xfrm>
          <a:off x="26079449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57785</xdr:colOff>
      <xdr:row>0</xdr:row>
      <xdr:rowOff>209550</xdr:rowOff>
    </xdr:from>
    <xdr:to>
      <xdr:col>41</xdr:col>
      <xdr:colOff>1005988</xdr:colOff>
      <xdr:row>2</xdr:row>
      <xdr:rowOff>28575</xdr:rowOff>
    </xdr:to>
    <xdr:sp macro="" textlink="">
      <xdr:nvSpPr>
        <xdr:cNvPr id="8" name="テキスト ボックス 7"/>
        <xdr:cNvSpPr txBox="1"/>
      </xdr:nvSpPr>
      <xdr:spPr>
        <a:xfrm>
          <a:off x="320516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421750</xdr:colOff>
      <xdr:row>2</xdr:row>
      <xdr:rowOff>28575</xdr:rowOff>
    </xdr:to>
    <xdr:sp macro="" textlink="">
      <xdr:nvSpPr>
        <xdr:cNvPr id="9" name="テキスト ボックス 8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10" name="テキスト ボックス 9"/>
        <xdr:cNvSpPr txBox="1"/>
      </xdr:nvSpPr>
      <xdr:spPr>
        <a:xfrm>
          <a:off x="47882174" y="209550"/>
          <a:ext cx="61817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405130</xdr:colOff>
      <xdr:row>0</xdr:row>
      <xdr:rowOff>209550</xdr:rowOff>
    </xdr:from>
    <xdr:to>
      <xdr:col>68</xdr:col>
      <xdr:colOff>1209913</xdr:colOff>
      <xdr:row>2</xdr:row>
      <xdr:rowOff>28575</xdr:rowOff>
    </xdr:to>
    <xdr:sp macro="" textlink="">
      <xdr:nvSpPr>
        <xdr:cNvPr id="11" name="テキスト ボックス 10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70</xdr:col>
      <xdr:colOff>1209675</xdr:colOff>
      <xdr:row>0</xdr:row>
      <xdr:rowOff>209550</xdr:rowOff>
    </xdr:from>
    <xdr:to>
      <xdr:col>73</xdr:col>
      <xdr:colOff>351038</xdr:colOff>
      <xdr:row>2</xdr:row>
      <xdr:rowOff>28575</xdr:rowOff>
    </xdr:to>
    <xdr:sp macro="" textlink="">
      <xdr:nvSpPr>
        <xdr:cNvPr id="12" name="テキスト ボックス 11"/>
        <xdr:cNvSpPr txBox="1"/>
      </xdr:nvSpPr>
      <xdr:spPr>
        <a:xfrm>
          <a:off x="59550300" y="209550"/>
          <a:ext cx="31622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57785</xdr:colOff>
      <xdr:row>0</xdr:row>
      <xdr:rowOff>209550</xdr:rowOff>
    </xdr:from>
    <xdr:to>
      <xdr:col>71</xdr:col>
      <xdr:colOff>550968</xdr:colOff>
      <xdr:row>2</xdr:row>
      <xdr:rowOff>28575</xdr:rowOff>
    </xdr:to>
    <xdr:sp macro="" textlink="">
      <xdr:nvSpPr>
        <xdr:cNvPr id="13" name="テキスト ボックス 12"/>
        <xdr:cNvSpPr txBox="1"/>
      </xdr:nvSpPr>
      <xdr:spPr>
        <a:xfrm>
          <a:off x="56892825" y="209550"/>
          <a:ext cx="3305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986487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2779275" y="209550"/>
          <a:ext cx="45243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60959</xdr:colOff>
      <xdr:row>0</xdr:row>
      <xdr:rowOff>209550</xdr:rowOff>
    </xdr:from>
    <xdr:to>
      <xdr:col>94</xdr:col>
      <xdr:colOff>437552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542274" y="209550"/>
          <a:ext cx="70389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68579</xdr:colOff>
      <xdr:row>0</xdr:row>
      <xdr:rowOff>209550</xdr:rowOff>
    </xdr:from>
    <xdr:to>
      <xdr:col>102</xdr:col>
      <xdr:colOff>786130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86955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188595</xdr:colOff>
      <xdr:row>0</xdr:row>
      <xdr:rowOff>209550</xdr:rowOff>
    </xdr:from>
    <xdr:to>
      <xdr:col>104</xdr:col>
      <xdr:colOff>1207769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4162900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32386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90401776" y="209550"/>
          <a:ext cx="30956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57785</xdr:colOff>
      <xdr:row>0</xdr:row>
      <xdr:rowOff>209550</xdr:rowOff>
    </xdr:from>
    <xdr:to>
      <xdr:col>107</xdr:col>
      <xdr:colOff>600558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7677625" y="209550"/>
          <a:ext cx="33528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32385</xdr:colOff>
      <xdr:row>0</xdr:row>
      <xdr:rowOff>209550</xdr:rowOff>
    </xdr:from>
    <xdr:to>
      <xdr:col>113</xdr:col>
      <xdr:colOff>981083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3602175" y="209550"/>
          <a:ext cx="44862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761376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94517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419735</xdr:colOff>
      <xdr:row>0</xdr:row>
      <xdr:rowOff>209550</xdr:rowOff>
    </xdr:from>
    <xdr:to>
      <xdr:col>140</xdr:col>
      <xdr:colOff>1209774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5214400" y="209550"/>
          <a:ext cx="31623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10161</xdr:colOff>
      <xdr:row>0</xdr:row>
      <xdr:rowOff>209550</xdr:rowOff>
    </xdr:from>
    <xdr:to>
      <xdr:col>145</xdr:col>
      <xdr:colOff>351155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32384</xdr:colOff>
      <xdr:row>0</xdr:row>
      <xdr:rowOff>209550</xdr:rowOff>
    </xdr:from>
    <xdr:to>
      <xdr:col>143</xdr:col>
      <xdr:colOff>618428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844337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57785</xdr:colOff>
      <xdr:row>0</xdr:row>
      <xdr:rowOff>209550</xdr:rowOff>
    </xdr:from>
    <xdr:to>
      <xdr:col>149</xdr:col>
      <xdr:colOff>996284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4406025" y="209550"/>
          <a:ext cx="44767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60959</xdr:colOff>
      <xdr:row>0</xdr:row>
      <xdr:rowOff>209550</xdr:rowOff>
    </xdr:from>
    <xdr:to>
      <xdr:col>166</xdr:col>
      <xdr:colOff>419777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31118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68579</xdr:colOff>
      <xdr:row>0</xdr:row>
      <xdr:rowOff>209550</xdr:rowOff>
    </xdr:from>
    <xdr:to>
      <xdr:col>174</xdr:col>
      <xdr:colOff>786130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40265149" y="209550"/>
          <a:ext cx="61245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447041</xdr:colOff>
      <xdr:row>0</xdr:row>
      <xdr:rowOff>209550</xdr:rowOff>
    </xdr:from>
    <xdr:to>
      <xdr:col>176</xdr:col>
      <xdr:colOff>1171493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6018251" y="209550"/>
          <a:ext cx="3105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349263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519332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13335</xdr:colOff>
      <xdr:row>0</xdr:row>
      <xdr:rowOff>209550</xdr:rowOff>
    </xdr:from>
    <xdr:to>
      <xdr:col>179</xdr:col>
      <xdr:colOff>650675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9218650" y="209550"/>
          <a:ext cx="3438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1022937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5133675" y="209550"/>
          <a:ext cx="45434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421669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3896675" y="209550"/>
          <a:ext cx="70294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782293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71021375" y="209550"/>
          <a:ext cx="61722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410210</xdr:colOff>
      <xdr:row>0</xdr:row>
      <xdr:rowOff>209550</xdr:rowOff>
    </xdr:from>
    <xdr:to>
      <xdr:col>212</xdr:col>
      <xdr:colOff>1209820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67744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214</xdr:col>
      <xdr:colOff>1235075</xdr:colOff>
      <xdr:row>0</xdr:row>
      <xdr:rowOff>209550</xdr:rowOff>
    </xdr:from>
    <xdr:to>
      <xdr:col>217</xdr:col>
      <xdr:colOff>351127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82708550" y="209550"/>
          <a:ext cx="314324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665827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800320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60960</xdr:colOff>
      <xdr:row>0</xdr:row>
      <xdr:rowOff>209550</xdr:rowOff>
    </xdr:from>
    <xdr:to>
      <xdr:col>12</xdr:col>
      <xdr:colOff>615990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848350" y="209550"/>
          <a:ext cx="39909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38099</xdr:colOff>
      <xdr:row>0</xdr:row>
      <xdr:rowOff>209550</xdr:rowOff>
    </xdr:from>
    <xdr:to>
      <xdr:col>48</xdr:col>
      <xdr:colOff>656571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604574" y="209550"/>
          <a:ext cx="40385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78</xdr:col>
      <xdr:colOff>57785</xdr:colOff>
      <xdr:row>0</xdr:row>
      <xdr:rowOff>209550</xdr:rowOff>
    </xdr:from>
    <xdr:to>
      <xdr:col>84</xdr:col>
      <xdr:colOff>658397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67408425" y="209550"/>
          <a:ext cx="40290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38099</xdr:colOff>
      <xdr:row>0</xdr:row>
      <xdr:rowOff>209550</xdr:rowOff>
    </xdr:from>
    <xdr:to>
      <xdr:col>120</xdr:col>
      <xdr:colOff>633169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98174174" y="209550"/>
          <a:ext cx="401955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20955</xdr:colOff>
      <xdr:row>0</xdr:row>
      <xdr:rowOff>209550</xdr:rowOff>
    </xdr:from>
    <xdr:to>
      <xdr:col>156</xdr:col>
      <xdr:colOff>618482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28949450" y="209550"/>
          <a:ext cx="4010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11430</xdr:colOff>
      <xdr:row>0</xdr:row>
      <xdr:rowOff>209550</xdr:rowOff>
    </xdr:from>
    <xdr:to>
      <xdr:col>192</xdr:col>
      <xdr:colOff>599462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9724725" y="209550"/>
          <a:ext cx="4000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1024854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089660" y="209550"/>
          <a:ext cx="278094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60960</xdr:colOff>
      <xdr:row>0</xdr:row>
      <xdr:rowOff>209550</xdr:rowOff>
    </xdr:from>
    <xdr:to>
      <xdr:col>238</xdr:col>
      <xdr:colOff>475660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905000" y="209550"/>
          <a:ext cx="6280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32384</xdr:colOff>
      <xdr:row>0</xdr:row>
      <xdr:rowOff>209550</xdr:rowOff>
    </xdr:from>
    <xdr:to>
      <xdr:col>246</xdr:col>
      <xdr:colOff>807124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2562224" y="209550"/>
          <a:ext cx="515660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421640</xdr:colOff>
      <xdr:row>0</xdr:row>
      <xdr:rowOff>209550</xdr:rowOff>
    </xdr:from>
    <xdr:to>
      <xdr:col>248</xdr:col>
      <xdr:colOff>1201916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3081020" y="209550"/>
          <a:ext cx="132576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70484</xdr:colOff>
      <xdr:row>0</xdr:row>
      <xdr:rowOff>209550</xdr:rowOff>
    </xdr:from>
    <xdr:to>
      <xdr:col>253</xdr:col>
      <xdr:colOff>349271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3423284" y="209550"/>
          <a:ext cx="134007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47625</xdr:colOff>
      <xdr:row>0</xdr:row>
      <xdr:rowOff>209550</xdr:rowOff>
    </xdr:from>
    <xdr:to>
      <xdr:col>251</xdr:col>
      <xdr:colOff>641586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263265" y="209550"/>
          <a:ext cx="159621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222</xdr:col>
      <xdr:colOff>1905</xdr:colOff>
      <xdr:row>0</xdr:row>
      <xdr:rowOff>209550</xdr:rowOff>
    </xdr:from>
    <xdr:to>
      <xdr:col>228</xdr:col>
      <xdr:colOff>656694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365885" y="209550"/>
          <a:ext cx="479529" cy="23050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209550</xdr:rowOff>
    </xdr:from>
    <xdr:to>
      <xdr:col>5</xdr:col>
      <xdr:colOff>1022935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31994475" y="209550"/>
          <a:ext cx="4543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70484</xdr:colOff>
      <xdr:row>0</xdr:row>
      <xdr:rowOff>209550</xdr:rowOff>
    </xdr:from>
    <xdr:to>
      <xdr:col>22</xdr:col>
      <xdr:colOff>475019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07574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32384</xdr:colOff>
      <xdr:row>0</xdr:row>
      <xdr:rowOff>209550</xdr:rowOff>
    </xdr:from>
    <xdr:to>
      <xdr:col>30</xdr:col>
      <xdr:colOff>779184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478821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410210</xdr:colOff>
      <xdr:row>0</xdr:row>
      <xdr:rowOff>209550</xdr:rowOff>
    </xdr:from>
    <xdr:to>
      <xdr:col>32</xdr:col>
      <xdr:colOff>1227553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363527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60959</xdr:colOff>
      <xdr:row>0</xdr:row>
      <xdr:rowOff>209550</xdr:rowOff>
    </xdr:from>
    <xdr:to>
      <xdr:col>37</xdr:col>
      <xdr:colOff>358871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244363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32385</xdr:colOff>
      <xdr:row>0</xdr:row>
      <xdr:rowOff>209550</xdr:rowOff>
    </xdr:from>
    <xdr:to>
      <xdr:col>35</xdr:col>
      <xdr:colOff>679421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56873775" y="209550"/>
          <a:ext cx="34671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996298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27792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60959</xdr:colOff>
      <xdr:row>0</xdr:row>
      <xdr:rowOff>209550</xdr:rowOff>
    </xdr:from>
    <xdr:to>
      <xdr:col>130</xdr:col>
      <xdr:colOff>457878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542274" y="209550"/>
          <a:ext cx="70580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32385</xdr:colOff>
      <xdr:row>0</xdr:row>
      <xdr:rowOff>209550</xdr:rowOff>
    </xdr:from>
    <xdr:to>
      <xdr:col>138</xdr:col>
      <xdr:colOff>817270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8666975" y="209550"/>
          <a:ext cx="61912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423545</xdr:colOff>
      <xdr:row>0</xdr:row>
      <xdr:rowOff>209550</xdr:rowOff>
    </xdr:from>
    <xdr:to>
      <xdr:col>140</xdr:col>
      <xdr:colOff>1202151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4439125" y="209550"/>
          <a:ext cx="31527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70484</xdr:colOff>
      <xdr:row>0</xdr:row>
      <xdr:rowOff>209550</xdr:rowOff>
    </xdr:from>
    <xdr:to>
      <xdr:col>145</xdr:col>
      <xdr:colOff>349271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751486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20955</xdr:colOff>
      <xdr:row>0</xdr:row>
      <xdr:rowOff>209550</xdr:rowOff>
    </xdr:from>
    <xdr:to>
      <xdr:col>143</xdr:col>
      <xdr:colOff>641394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7649050" y="209550"/>
          <a:ext cx="3429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150</xdr:col>
      <xdr:colOff>9525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93564075" y="209550"/>
          <a:ext cx="4581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1023270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30479</xdr:colOff>
      <xdr:row>0</xdr:row>
      <xdr:rowOff>209550</xdr:rowOff>
    </xdr:from>
    <xdr:to>
      <xdr:col>174</xdr:col>
      <xdr:colOff>777279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9451774" y="209550"/>
          <a:ext cx="61626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410210</xdr:colOff>
      <xdr:row>0</xdr:row>
      <xdr:rowOff>209550</xdr:rowOff>
    </xdr:from>
    <xdr:to>
      <xdr:col>176</xdr:col>
      <xdr:colOff>1207725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15204875" y="209550"/>
          <a:ext cx="31718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10161</xdr:colOff>
      <xdr:row>0</xdr:row>
      <xdr:rowOff>209550</xdr:rowOff>
    </xdr:from>
    <xdr:to>
      <xdr:col>181</xdr:col>
      <xdr:colOff>351271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21167526" y="209550"/>
          <a:ext cx="31146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49530</xdr:colOff>
      <xdr:row>0</xdr:row>
      <xdr:rowOff>209550</xdr:rowOff>
    </xdr:from>
    <xdr:to>
      <xdr:col>179</xdr:col>
      <xdr:colOff>641278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452900" y="209550"/>
          <a:ext cx="3409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1006009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24348875" y="209550"/>
          <a:ext cx="45339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70485</xdr:colOff>
      <xdr:row>0</xdr:row>
      <xdr:rowOff>209550</xdr:rowOff>
    </xdr:from>
    <xdr:to>
      <xdr:col>202</xdr:col>
      <xdr:colOff>448316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133111875" y="209550"/>
          <a:ext cx="704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64" name="テキスト ボックス 63"/>
        <xdr:cNvSpPr txBox="1"/>
      </xdr:nvSpPr>
      <xdr:spPr>
        <a:xfrm>
          <a:off x="1402365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370205</xdr:colOff>
      <xdr:row>0</xdr:row>
      <xdr:rowOff>209550</xdr:rowOff>
    </xdr:from>
    <xdr:to>
      <xdr:col>212</xdr:col>
      <xdr:colOff>1235012</xdr:colOff>
      <xdr:row>2</xdr:row>
      <xdr:rowOff>28575</xdr:rowOff>
    </xdr:to>
    <xdr:sp macro="" textlink="">
      <xdr:nvSpPr>
        <xdr:cNvPr id="65" name="テキスト ボックス 64"/>
        <xdr:cNvSpPr txBox="1"/>
      </xdr:nvSpPr>
      <xdr:spPr>
        <a:xfrm>
          <a:off x="145942050" y="209550"/>
          <a:ext cx="32385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9525</xdr:colOff>
      <xdr:row>0</xdr:row>
      <xdr:rowOff>209550</xdr:rowOff>
    </xdr:from>
    <xdr:to>
      <xdr:col>217</xdr:col>
      <xdr:colOff>351315</xdr:colOff>
      <xdr:row>2</xdr:row>
      <xdr:rowOff>28575</xdr:rowOff>
    </xdr:to>
    <xdr:sp macro="" textlink="">
      <xdr:nvSpPr>
        <xdr:cNvPr id="66" name="テキスト ボックス 65"/>
        <xdr:cNvSpPr txBox="1"/>
      </xdr:nvSpPr>
      <xdr:spPr>
        <a:xfrm>
          <a:off x="151942800" y="209550"/>
          <a:ext cx="312419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213</xdr:col>
      <xdr:colOff>51434</xdr:colOff>
      <xdr:row>0</xdr:row>
      <xdr:rowOff>209550</xdr:rowOff>
    </xdr:from>
    <xdr:to>
      <xdr:col>215</xdr:col>
      <xdr:colOff>667988</xdr:colOff>
      <xdr:row>2</xdr:row>
      <xdr:rowOff>28575</xdr:rowOff>
    </xdr:to>
    <xdr:sp macro="" textlink="">
      <xdr:nvSpPr>
        <xdr:cNvPr id="67" name="テキスト ボックス 66"/>
        <xdr:cNvSpPr txBox="1"/>
      </xdr:nvSpPr>
      <xdr:spPr>
        <a:xfrm>
          <a:off x="149247224" y="209550"/>
          <a:ext cx="34194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20955</xdr:colOff>
      <xdr:row>0</xdr:row>
      <xdr:rowOff>209550</xdr:rowOff>
    </xdr:from>
    <xdr:to>
      <xdr:col>12</xdr:col>
      <xdr:colOff>668039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3659505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0</xdr:colOff>
      <xdr:row>0</xdr:row>
      <xdr:rowOff>209550</xdr:rowOff>
    </xdr:from>
    <xdr:to>
      <xdr:col>120</xdr:col>
      <xdr:colOff>631719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67351275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150</xdr:col>
      <xdr:colOff>68580</xdr:colOff>
      <xdr:row>0</xdr:row>
      <xdr:rowOff>209550</xdr:rowOff>
    </xdr:from>
    <xdr:to>
      <xdr:col>157</xdr:col>
      <xdr:colOff>3815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98202750" y="209550"/>
          <a:ext cx="40671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0</xdr:colOff>
      <xdr:row>0</xdr:row>
      <xdr:rowOff>209550</xdr:rowOff>
    </xdr:from>
    <xdr:to>
      <xdr:col>192</xdr:col>
      <xdr:colOff>668036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128920875" y="209550"/>
          <a:ext cx="40862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1022935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28289250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475019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36760784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779184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42066209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410210</xdr:colOff>
      <xdr:row>0</xdr:row>
      <xdr:rowOff>209550</xdr:rowOff>
    </xdr:from>
    <xdr:to>
      <xdr:col>68</xdr:col>
      <xdr:colOff>1227553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47244635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60959</xdr:colOff>
      <xdr:row>0</xdr:row>
      <xdr:rowOff>209550</xdr:rowOff>
    </xdr:from>
    <xdr:to>
      <xdr:col>73</xdr:col>
      <xdr:colOff>358871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2667534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679421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0162460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20955</xdr:colOff>
      <xdr:row>0</xdr:row>
      <xdr:rowOff>209550</xdr:rowOff>
    </xdr:from>
    <xdr:to>
      <xdr:col>48</xdr:col>
      <xdr:colOff>668039</xdr:colOff>
      <xdr:row>2</xdr:row>
      <xdr:rowOff>28575</xdr:rowOff>
    </xdr:to>
    <xdr:sp macro="" textlink="">
      <xdr:nvSpPr>
        <xdr:cNvPr id="86" name="テキスト ボックス 85"/>
        <xdr:cNvSpPr txBox="1"/>
      </xdr:nvSpPr>
      <xdr:spPr>
        <a:xfrm>
          <a:off x="32425005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1022935</xdr:colOff>
      <xdr:row>2</xdr:row>
      <xdr:rowOff>28575</xdr:rowOff>
    </xdr:to>
    <xdr:sp macro="" textlink="">
      <xdr:nvSpPr>
        <xdr:cNvPr id="87" name="テキスト ボックス 86"/>
        <xdr:cNvSpPr txBox="1"/>
      </xdr:nvSpPr>
      <xdr:spPr>
        <a:xfrm>
          <a:off x="28298775" y="209550"/>
          <a:ext cx="410903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70484</xdr:colOff>
      <xdr:row>0</xdr:row>
      <xdr:rowOff>209550</xdr:rowOff>
    </xdr:from>
    <xdr:to>
      <xdr:col>94</xdr:col>
      <xdr:colOff>475019</xdr:colOff>
      <xdr:row>2</xdr:row>
      <xdr:rowOff>28575</xdr:rowOff>
    </xdr:to>
    <xdr:sp macro="" textlink="">
      <xdr:nvSpPr>
        <xdr:cNvPr id="88" name="テキスト ボックス 87"/>
        <xdr:cNvSpPr txBox="1"/>
      </xdr:nvSpPr>
      <xdr:spPr>
        <a:xfrm>
          <a:off x="36770309" y="209550"/>
          <a:ext cx="527181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779184</xdr:colOff>
      <xdr:row>2</xdr:row>
      <xdr:rowOff>28575</xdr:rowOff>
    </xdr:to>
    <xdr:sp macro="" textlink="">
      <xdr:nvSpPr>
        <xdr:cNvPr id="89" name="テキスト ボックス 88"/>
        <xdr:cNvSpPr txBox="1"/>
      </xdr:nvSpPr>
      <xdr:spPr>
        <a:xfrm>
          <a:off x="42075734" y="209550"/>
          <a:ext cx="55474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410210</xdr:colOff>
      <xdr:row>0</xdr:row>
      <xdr:rowOff>209550</xdr:rowOff>
    </xdr:from>
    <xdr:to>
      <xdr:col>104</xdr:col>
      <xdr:colOff>1227553</xdr:colOff>
      <xdr:row>2</xdr:row>
      <xdr:rowOff>28575</xdr:rowOff>
    </xdr:to>
    <xdr:sp macro="" textlink="">
      <xdr:nvSpPr>
        <xdr:cNvPr id="90" name="テキスト ボックス 89"/>
        <xdr:cNvSpPr txBox="1"/>
      </xdr:nvSpPr>
      <xdr:spPr>
        <a:xfrm>
          <a:off x="47254160" y="209550"/>
          <a:ext cx="287474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60959</xdr:colOff>
      <xdr:row>0</xdr:row>
      <xdr:rowOff>209550</xdr:rowOff>
    </xdr:from>
    <xdr:to>
      <xdr:col>109</xdr:col>
      <xdr:colOff>358871</xdr:colOff>
      <xdr:row>2</xdr:row>
      <xdr:rowOff>28575</xdr:rowOff>
    </xdr:to>
    <xdr:sp macro="" textlink="">
      <xdr:nvSpPr>
        <xdr:cNvPr id="91" name="テキスト ボックス 90"/>
        <xdr:cNvSpPr txBox="1"/>
      </xdr:nvSpPr>
      <xdr:spPr>
        <a:xfrm>
          <a:off x="52677059" y="209550"/>
          <a:ext cx="27744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679421</xdr:colOff>
      <xdr:row>2</xdr:row>
      <xdr:rowOff>28575</xdr:rowOff>
    </xdr:to>
    <xdr:sp macro="" textlink="">
      <xdr:nvSpPr>
        <xdr:cNvPr id="92" name="テキスト ボックス 91"/>
        <xdr:cNvSpPr txBox="1"/>
      </xdr:nvSpPr>
      <xdr:spPr>
        <a:xfrm>
          <a:off x="50171985" y="209550"/>
          <a:ext cx="3123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20955</xdr:colOff>
      <xdr:row>0</xdr:row>
      <xdr:rowOff>209550</xdr:rowOff>
    </xdr:from>
    <xdr:to>
      <xdr:col>84</xdr:col>
      <xdr:colOff>668039</xdr:colOff>
      <xdr:row>2</xdr:row>
      <xdr:rowOff>28575</xdr:rowOff>
    </xdr:to>
    <xdr:sp macro="" textlink="">
      <xdr:nvSpPr>
        <xdr:cNvPr id="93" name="テキスト ボックス 92"/>
        <xdr:cNvSpPr txBox="1"/>
      </xdr:nvSpPr>
      <xdr:spPr>
        <a:xfrm>
          <a:off x="32434530" y="209550"/>
          <a:ext cx="424753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74</xdr:col>
      <xdr:colOff>0</xdr:colOff>
      <xdr:row>0</xdr:row>
      <xdr:rowOff>209550</xdr:rowOff>
    </xdr:from>
    <xdr:to>
      <xdr:col>77</xdr:col>
      <xdr:colOff>1024854</xdr:colOff>
      <xdr:row>2</xdr:row>
      <xdr:rowOff>28575</xdr:rowOff>
    </xdr:to>
    <xdr:sp macro="" textlink="">
      <xdr:nvSpPr>
        <xdr:cNvPr id="74" name="テキスト ボックス 73"/>
        <xdr:cNvSpPr txBox="1"/>
      </xdr:nvSpPr>
      <xdr:spPr>
        <a:xfrm>
          <a:off x="1209675" y="209550"/>
          <a:ext cx="45529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60960</xdr:colOff>
      <xdr:row>0</xdr:row>
      <xdr:rowOff>209550</xdr:rowOff>
    </xdr:from>
    <xdr:to>
      <xdr:col>94</xdr:col>
      <xdr:colOff>475660</xdr:colOff>
      <xdr:row>2</xdr:row>
      <xdr:rowOff>28575</xdr:rowOff>
    </xdr:to>
    <xdr:sp macro="" textlink="">
      <xdr:nvSpPr>
        <xdr:cNvPr id="75" name="テキスト ボックス 74"/>
        <xdr:cNvSpPr txBox="1"/>
      </xdr:nvSpPr>
      <xdr:spPr>
        <a:xfrm>
          <a:off x="9972675" y="209550"/>
          <a:ext cx="70675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32385</xdr:colOff>
      <xdr:row>0</xdr:row>
      <xdr:rowOff>209550</xdr:rowOff>
    </xdr:from>
    <xdr:to>
      <xdr:col>102</xdr:col>
      <xdr:colOff>761376</xdr:colOff>
      <xdr:row>2</xdr:row>
      <xdr:rowOff>28575</xdr:rowOff>
    </xdr:to>
    <xdr:sp macro="" textlink="">
      <xdr:nvSpPr>
        <xdr:cNvPr id="76" name="テキスト ボックス 75"/>
        <xdr:cNvSpPr txBox="1"/>
      </xdr:nvSpPr>
      <xdr:spPr>
        <a:xfrm>
          <a:off x="17097375" y="209550"/>
          <a:ext cx="61531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407036</xdr:colOff>
      <xdr:row>0</xdr:row>
      <xdr:rowOff>209550</xdr:rowOff>
    </xdr:from>
    <xdr:to>
      <xdr:col>104</xdr:col>
      <xdr:colOff>1209722</xdr:colOff>
      <xdr:row>2</xdr:row>
      <xdr:rowOff>28575</xdr:rowOff>
    </xdr:to>
    <xdr:sp macro="" textlink="">
      <xdr:nvSpPr>
        <xdr:cNvPr id="77" name="テキスト ボックス 76"/>
        <xdr:cNvSpPr txBox="1"/>
      </xdr:nvSpPr>
      <xdr:spPr>
        <a:xfrm>
          <a:off x="22831426" y="209550"/>
          <a:ext cx="31908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70484</xdr:colOff>
      <xdr:row>0</xdr:row>
      <xdr:rowOff>209550</xdr:rowOff>
    </xdr:from>
    <xdr:to>
      <xdr:col>109</xdr:col>
      <xdr:colOff>349271</xdr:colOff>
      <xdr:row>2</xdr:row>
      <xdr:rowOff>28575</xdr:rowOff>
    </xdr:to>
    <xdr:sp macro="" textlink="">
      <xdr:nvSpPr>
        <xdr:cNvPr id="78" name="テキスト ボックス 77"/>
        <xdr:cNvSpPr txBox="1"/>
      </xdr:nvSpPr>
      <xdr:spPr>
        <a:xfrm>
          <a:off x="398287874" y="209550"/>
          <a:ext cx="30575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49529</xdr:colOff>
      <xdr:row>0</xdr:row>
      <xdr:rowOff>209550</xdr:rowOff>
    </xdr:from>
    <xdr:to>
      <xdr:col>107</xdr:col>
      <xdr:colOff>631957</xdr:colOff>
      <xdr:row>2</xdr:row>
      <xdr:rowOff>28575</xdr:rowOff>
    </xdr:to>
    <xdr:sp macro="" textlink="">
      <xdr:nvSpPr>
        <xdr:cNvPr id="79" name="テキスト ボックス 78"/>
        <xdr:cNvSpPr txBox="1"/>
      </xdr:nvSpPr>
      <xdr:spPr>
        <a:xfrm>
          <a:off x="26108024" y="209550"/>
          <a:ext cx="34004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934821</xdr:colOff>
      <xdr:row>2</xdr:row>
      <xdr:rowOff>28575</xdr:rowOff>
    </xdr:to>
    <xdr:sp macro="" textlink="">
      <xdr:nvSpPr>
        <xdr:cNvPr id="80" name="テキスト ボックス 79"/>
        <xdr:cNvSpPr txBox="1"/>
      </xdr:nvSpPr>
      <xdr:spPr>
        <a:xfrm>
          <a:off x="31994475" y="209550"/>
          <a:ext cx="445698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70484</xdr:colOff>
      <xdr:row>0</xdr:row>
      <xdr:rowOff>209550</xdr:rowOff>
    </xdr:from>
    <xdr:to>
      <xdr:col>130</xdr:col>
      <xdr:colOff>421750</xdr:colOff>
      <xdr:row>2</xdr:row>
      <xdr:rowOff>28575</xdr:rowOff>
    </xdr:to>
    <xdr:sp macro="" textlink="">
      <xdr:nvSpPr>
        <xdr:cNvPr id="81" name="テキスト ボックス 80"/>
        <xdr:cNvSpPr txBox="1"/>
      </xdr:nvSpPr>
      <xdr:spPr>
        <a:xfrm>
          <a:off x="40757474" y="209550"/>
          <a:ext cx="70199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776593</xdr:colOff>
      <xdr:row>2</xdr:row>
      <xdr:rowOff>28575</xdr:rowOff>
    </xdr:to>
    <xdr:sp macro="" textlink="">
      <xdr:nvSpPr>
        <xdr:cNvPr id="82" name="テキスト ボックス 81"/>
        <xdr:cNvSpPr txBox="1"/>
      </xdr:nvSpPr>
      <xdr:spPr>
        <a:xfrm>
          <a:off x="47882174" y="209550"/>
          <a:ext cx="614362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405130</xdr:colOff>
      <xdr:row>0</xdr:row>
      <xdr:rowOff>209550</xdr:rowOff>
    </xdr:from>
    <xdr:to>
      <xdr:col>140</xdr:col>
      <xdr:colOff>1209913</xdr:colOff>
      <xdr:row>2</xdr:row>
      <xdr:rowOff>28575</xdr:rowOff>
    </xdr:to>
    <xdr:sp macro="" textlink="">
      <xdr:nvSpPr>
        <xdr:cNvPr id="83" name="テキスト ボックス 82"/>
        <xdr:cNvSpPr txBox="1"/>
      </xdr:nvSpPr>
      <xdr:spPr>
        <a:xfrm>
          <a:off x="53616225" y="209550"/>
          <a:ext cx="319087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84" name="テキスト ボックス 83"/>
        <xdr:cNvSpPr txBox="1"/>
      </xdr:nvSpPr>
      <xdr:spPr>
        <a:xfrm>
          <a:off x="59578876" y="209550"/>
          <a:ext cx="313372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140</xdr:col>
      <xdr:colOff>1137284</xdr:colOff>
      <xdr:row>0</xdr:row>
      <xdr:rowOff>209550</xdr:rowOff>
    </xdr:from>
    <xdr:to>
      <xdr:col>143</xdr:col>
      <xdr:colOff>666273</xdr:colOff>
      <xdr:row>2</xdr:row>
      <xdr:rowOff>28575</xdr:rowOff>
    </xdr:to>
    <xdr:sp macro="" textlink="">
      <xdr:nvSpPr>
        <xdr:cNvPr id="85" name="テキスト ボックス 84"/>
        <xdr:cNvSpPr txBox="1"/>
      </xdr:nvSpPr>
      <xdr:spPr>
        <a:xfrm>
          <a:off x="56721374" y="209550"/>
          <a:ext cx="359092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0</xdr:colOff>
      <xdr:row>0</xdr:row>
      <xdr:rowOff>209550</xdr:rowOff>
    </xdr:from>
    <xdr:to>
      <xdr:col>84</xdr:col>
      <xdr:colOff>631853</xdr:colOff>
      <xdr:row>2</xdr:row>
      <xdr:rowOff>28575</xdr:rowOff>
    </xdr:to>
    <xdr:sp macro="" textlink="">
      <xdr:nvSpPr>
        <xdr:cNvPr id="38" name="テキスト ボックス 37"/>
        <xdr:cNvSpPr txBox="1"/>
      </xdr:nvSpPr>
      <xdr:spPr>
        <a:xfrm>
          <a:off x="5791200" y="209550"/>
          <a:ext cx="405765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114</xdr:col>
      <xdr:colOff>9525</xdr:colOff>
      <xdr:row>0</xdr:row>
      <xdr:rowOff>209550</xdr:rowOff>
    </xdr:from>
    <xdr:to>
      <xdr:col>120</xdr:col>
      <xdr:colOff>656592</xdr:colOff>
      <xdr:row>2</xdr:row>
      <xdr:rowOff>28575</xdr:rowOff>
    </xdr:to>
    <xdr:sp macro="" textlink="">
      <xdr:nvSpPr>
        <xdr:cNvPr id="39" name="テキスト ボックス 38"/>
        <xdr:cNvSpPr txBox="1"/>
      </xdr:nvSpPr>
      <xdr:spPr>
        <a:xfrm>
          <a:off x="36576000" y="209550"/>
          <a:ext cx="406717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</xdr:col>
      <xdr:colOff>0</xdr:colOff>
      <xdr:row>0</xdr:row>
      <xdr:rowOff>209550</xdr:rowOff>
    </xdr:from>
    <xdr:to>
      <xdr:col>5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152285700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70485</xdr:colOff>
      <xdr:row>0</xdr:row>
      <xdr:rowOff>209550</xdr:rowOff>
    </xdr:from>
    <xdr:to>
      <xdr:col>22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161690685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761376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167596185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370205</xdr:colOff>
      <xdr:row>0</xdr:row>
      <xdr:rowOff>209550</xdr:rowOff>
    </xdr:from>
    <xdr:to>
      <xdr:col>32</xdr:col>
      <xdr:colOff>1235012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173268005" y="209550"/>
          <a:ext cx="315080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9525</xdr:colOff>
      <xdr:row>0</xdr:row>
      <xdr:rowOff>209550</xdr:rowOff>
    </xdr:from>
    <xdr:to>
      <xdr:col>37</xdr:col>
      <xdr:colOff>351315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179308125" y="209550"/>
          <a:ext cx="308499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51434</xdr:colOff>
      <xdr:row>0</xdr:row>
      <xdr:rowOff>209550</xdr:rowOff>
    </xdr:from>
    <xdr:to>
      <xdr:col>35</xdr:col>
      <xdr:colOff>667988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176606834" y="209550"/>
          <a:ext cx="335975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42</xdr:col>
      <xdr:colOff>0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182499000" y="209550"/>
          <a:ext cx="4572000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70484</xdr:colOff>
      <xdr:row>0</xdr:row>
      <xdr:rowOff>209550</xdr:rowOff>
    </xdr:from>
    <xdr:to>
      <xdr:col>58</xdr:col>
      <xdr:colOff>437512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191903984" y="209550"/>
          <a:ext cx="577722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30479</xdr:colOff>
      <xdr:row>0</xdr:row>
      <xdr:rowOff>209550</xdr:rowOff>
    </xdr:from>
    <xdr:to>
      <xdr:col>66</xdr:col>
      <xdr:colOff>797637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197807579" y="209550"/>
          <a:ext cx="61011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408306</xdr:colOff>
      <xdr:row>0</xdr:row>
      <xdr:rowOff>209550</xdr:rowOff>
    </xdr:from>
    <xdr:to>
      <xdr:col>68</xdr:col>
      <xdr:colOff>1198168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203519406" y="209550"/>
          <a:ext cx="30758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32386</xdr:colOff>
      <xdr:row>0</xdr:row>
      <xdr:rowOff>209550</xdr:rowOff>
    </xdr:from>
    <xdr:to>
      <xdr:col>73</xdr:col>
      <xdr:colOff>351348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209544286" y="209550"/>
          <a:ext cx="306216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627901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206801085" y="209550"/>
          <a:ext cx="33387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0</xdr:colOff>
      <xdr:row>0</xdr:row>
      <xdr:rowOff>209550</xdr:rowOff>
    </xdr:from>
    <xdr:to>
      <xdr:col>12</xdr:col>
      <xdr:colOff>668036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156857700" y="209550"/>
          <a:ext cx="466853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42</xdr:col>
      <xdr:colOff>9526</xdr:colOff>
      <xdr:row>0</xdr:row>
      <xdr:rowOff>209550</xdr:rowOff>
    </xdr:from>
    <xdr:to>
      <xdr:col>48</xdr:col>
      <xdr:colOff>631755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187080526" y="209550"/>
          <a:ext cx="462272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47624</xdr:colOff>
      <xdr:row>0</xdr:row>
      <xdr:rowOff>209550</xdr:rowOff>
    </xdr:from>
    <xdr:to>
      <xdr:col>12</xdr:col>
      <xdr:colOff>656589</xdr:colOff>
      <xdr:row>2</xdr:row>
      <xdr:rowOff>28575</xdr:rowOff>
    </xdr:to>
    <xdr:sp macro="" textlink="">
      <xdr:nvSpPr>
        <xdr:cNvPr id="14" name="テキスト ボックス 13"/>
        <xdr:cNvSpPr txBox="1"/>
      </xdr:nvSpPr>
      <xdr:spPr>
        <a:xfrm>
          <a:off x="61683899" y="209550"/>
          <a:ext cx="918146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60960</xdr:colOff>
      <xdr:row>0</xdr:row>
      <xdr:rowOff>209550</xdr:rowOff>
    </xdr:from>
    <xdr:to>
      <xdr:col>22</xdr:col>
      <xdr:colOff>448366</xdr:colOff>
      <xdr:row>2</xdr:row>
      <xdr:rowOff>28575</xdr:rowOff>
    </xdr:to>
    <xdr:sp macro="" textlink="">
      <xdr:nvSpPr>
        <xdr:cNvPr id="15" name="テキスト ボックス 14"/>
        <xdr:cNvSpPr txBox="1"/>
      </xdr:nvSpPr>
      <xdr:spPr>
        <a:xfrm>
          <a:off x="71031735" y="209550"/>
          <a:ext cx="579760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209550</xdr:rowOff>
    </xdr:from>
    <xdr:to>
      <xdr:col>30</xdr:col>
      <xdr:colOff>759537</xdr:colOff>
      <xdr:row>2</xdr:row>
      <xdr:rowOff>28575</xdr:rowOff>
    </xdr:to>
    <xdr:sp macro="" textlink="">
      <xdr:nvSpPr>
        <xdr:cNvPr id="16" name="テキスト ボックス 15"/>
        <xdr:cNvSpPr txBox="1"/>
      </xdr:nvSpPr>
      <xdr:spPr>
        <a:xfrm>
          <a:off x="76946760" y="209550"/>
          <a:ext cx="606115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407035</xdr:colOff>
      <xdr:row>0</xdr:row>
      <xdr:rowOff>209550</xdr:rowOff>
    </xdr:from>
    <xdr:to>
      <xdr:col>32</xdr:col>
      <xdr:colOff>1196957</xdr:colOff>
      <xdr:row>2</xdr:row>
      <xdr:rowOff>28575</xdr:rowOff>
    </xdr:to>
    <xdr:sp macro="" textlink="">
      <xdr:nvSpPr>
        <xdr:cNvPr id="17" name="テキスト ボックス 16"/>
        <xdr:cNvSpPr txBox="1"/>
      </xdr:nvSpPr>
      <xdr:spPr>
        <a:xfrm>
          <a:off x="82655410" y="209550"/>
          <a:ext cx="307592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34</xdr:col>
      <xdr:colOff>1235075</xdr:colOff>
      <xdr:row>0</xdr:row>
      <xdr:rowOff>209550</xdr:rowOff>
    </xdr:from>
    <xdr:to>
      <xdr:col>37</xdr:col>
      <xdr:colOff>349349</xdr:colOff>
      <xdr:row>2</xdr:row>
      <xdr:rowOff>28575</xdr:rowOff>
    </xdr:to>
    <xdr:sp macro="" textlink="">
      <xdr:nvSpPr>
        <xdr:cNvPr id="18" name="テキスト ボックス 17"/>
        <xdr:cNvSpPr txBox="1"/>
      </xdr:nvSpPr>
      <xdr:spPr>
        <a:xfrm>
          <a:off x="88512650" y="209550"/>
          <a:ext cx="3229074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47625</xdr:colOff>
      <xdr:row>0</xdr:row>
      <xdr:rowOff>209550</xdr:rowOff>
    </xdr:from>
    <xdr:to>
      <xdr:col>35</xdr:col>
      <xdr:colOff>630084</xdr:colOff>
      <xdr:row>2</xdr:row>
      <xdr:rowOff>28575</xdr:rowOff>
    </xdr:to>
    <xdr:sp macro="" textlink="">
      <xdr:nvSpPr>
        <xdr:cNvPr id="19" name="テキスト ボックス 18"/>
        <xdr:cNvSpPr txBox="1"/>
      </xdr:nvSpPr>
      <xdr:spPr>
        <a:xfrm>
          <a:off x="85953600" y="209550"/>
          <a:ext cx="332565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38</xdr:col>
      <xdr:colOff>0</xdr:colOff>
      <xdr:row>0</xdr:row>
      <xdr:rowOff>209550</xdr:rowOff>
    </xdr:from>
    <xdr:to>
      <xdr:col>41</xdr:col>
      <xdr:colOff>1006009</xdr:colOff>
      <xdr:row>2</xdr:row>
      <xdr:rowOff>28575</xdr:rowOff>
    </xdr:to>
    <xdr:sp macro="" textlink="">
      <xdr:nvSpPr>
        <xdr:cNvPr id="20" name="テキスト ボックス 19"/>
        <xdr:cNvSpPr txBox="1"/>
      </xdr:nvSpPr>
      <xdr:spPr>
        <a:xfrm>
          <a:off x="918495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49</xdr:col>
      <xdr:colOff>70485</xdr:colOff>
      <xdr:row>0</xdr:row>
      <xdr:rowOff>209550</xdr:rowOff>
    </xdr:from>
    <xdr:to>
      <xdr:col>58</xdr:col>
      <xdr:colOff>448316</xdr:colOff>
      <xdr:row>2</xdr:row>
      <xdr:rowOff>28575</xdr:rowOff>
    </xdr:to>
    <xdr:sp macro="" textlink="">
      <xdr:nvSpPr>
        <xdr:cNvPr id="21" name="テキスト ボックス 20"/>
        <xdr:cNvSpPr txBox="1"/>
      </xdr:nvSpPr>
      <xdr:spPr>
        <a:xfrm>
          <a:off x="101254560" y="209550"/>
          <a:ext cx="578803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59</xdr:col>
      <xdr:colOff>32384</xdr:colOff>
      <xdr:row>0</xdr:row>
      <xdr:rowOff>209550</xdr:rowOff>
    </xdr:from>
    <xdr:to>
      <xdr:col>66</xdr:col>
      <xdr:colOff>814741</xdr:colOff>
      <xdr:row>2</xdr:row>
      <xdr:rowOff>28575</xdr:rowOff>
    </xdr:to>
    <xdr:sp macro="" textlink="">
      <xdr:nvSpPr>
        <xdr:cNvPr id="22" name="テキスト ボックス 21"/>
        <xdr:cNvSpPr txBox="1"/>
      </xdr:nvSpPr>
      <xdr:spPr>
        <a:xfrm>
          <a:off x="107160059" y="209550"/>
          <a:ext cx="611635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66</xdr:col>
      <xdr:colOff>419736</xdr:colOff>
      <xdr:row>0</xdr:row>
      <xdr:rowOff>209550</xdr:rowOff>
    </xdr:from>
    <xdr:to>
      <xdr:col>68</xdr:col>
      <xdr:colOff>1227028</xdr:colOff>
      <xdr:row>2</xdr:row>
      <xdr:rowOff>28575</xdr:rowOff>
    </xdr:to>
    <xdr:sp macro="" textlink="">
      <xdr:nvSpPr>
        <xdr:cNvPr id="23" name="テキスト ボックス 22"/>
        <xdr:cNvSpPr txBox="1"/>
      </xdr:nvSpPr>
      <xdr:spPr>
        <a:xfrm>
          <a:off x="112881411" y="209550"/>
          <a:ext cx="309329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71</xdr:col>
      <xdr:colOff>1</xdr:colOff>
      <xdr:row>0</xdr:row>
      <xdr:rowOff>209550</xdr:rowOff>
    </xdr:from>
    <xdr:to>
      <xdr:col>73</xdr:col>
      <xdr:colOff>351267</xdr:colOff>
      <xdr:row>2</xdr:row>
      <xdr:rowOff>28575</xdr:rowOff>
    </xdr:to>
    <xdr:sp macro="" textlink="">
      <xdr:nvSpPr>
        <xdr:cNvPr id="24" name="テキスト ボックス 23"/>
        <xdr:cNvSpPr txBox="1"/>
      </xdr:nvSpPr>
      <xdr:spPr>
        <a:xfrm>
          <a:off x="118862476" y="209550"/>
          <a:ext cx="309446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69</xdr:col>
      <xdr:colOff>32385</xdr:colOff>
      <xdr:row>0</xdr:row>
      <xdr:rowOff>209550</xdr:rowOff>
    </xdr:from>
    <xdr:to>
      <xdr:col>71</xdr:col>
      <xdr:colOff>257801</xdr:colOff>
      <xdr:row>2</xdr:row>
      <xdr:rowOff>28575</xdr:rowOff>
    </xdr:to>
    <xdr:sp macro="" textlink="">
      <xdr:nvSpPr>
        <xdr:cNvPr id="25" name="テキスト ボックス 24"/>
        <xdr:cNvSpPr txBox="1"/>
      </xdr:nvSpPr>
      <xdr:spPr>
        <a:xfrm>
          <a:off x="116151660" y="209550"/>
          <a:ext cx="2968616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182</xdr:col>
      <xdr:colOff>0</xdr:colOff>
      <xdr:row>0</xdr:row>
      <xdr:rowOff>209550</xdr:rowOff>
    </xdr:from>
    <xdr:to>
      <xdr:col>185</xdr:col>
      <xdr:colOff>996298</xdr:colOff>
      <xdr:row>2</xdr:row>
      <xdr:rowOff>28575</xdr:rowOff>
    </xdr:to>
    <xdr:sp macro="" textlink="">
      <xdr:nvSpPr>
        <xdr:cNvPr id="26" name="テキスト ボックス 25"/>
        <xdr:cNvSpPr txBox="1"/>
      </xdr:nvSpPr>
      <xdr:spPr>
        <a:xfrm>
          <a:off x="122062875" y="209550"/>
          <a:ext cx="442529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193</xdr:col>
      <xdr:colOff>60959</xdr:colOff>
      <xdr:row>0</xdr:row>
      <xdr:rowOff>209550</xdr:rowOff>
    </xdr:from>
    <xdr:to>
      <xdr:col>202</xdr:col>
      <xdr:colOff>437552</xdr:colOff>
      <xdr:row>2</xdr:row>
      <xdr:rowOff>28575</xdr:rowOff>
    </xdr:to>
    <xdr:sp macro="" textlink="">
      <xdr:nvSpPr>
        <xdr:cNvPr id="27" name="テキスト ボックス 26"/>
        <xdr:cNvSpPr txBox="1"/>
      </xdr:nvSpPr>
      <xdr:spPr>
        <a:xfrm>
          <a:off x="131458334" y="209550"/>
          <a:ext cx="57867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203</xdr:col>
      <xdr:colOff>32385</xdr:colOff>
      <xdr:row>0</xdr:row>
      <xdr:rowOff>209550</xdr:rowOff>
    </xdr:from>
    <xdr:to>
      <xdr:col>210</xdr:col>
      <xdr:colOff>761376</xdr:colOff>
      <xdr:row>2</xdr:row>
      <xdr:rowOff>28575</xdr:rowOff>
    </xdr:to>
    <xdr:sp macro="" textlink="">
      <xdr:nvSpPr>
        <xdr:cNvPr id="28" name="テキスト ボックス 27"/>
        <xdr:cNvSpPr txBox="1"/>
      </xdr:nvSpPr>
      <xdr:spPr>
        <a:xfrm>
          <a:off x="137373360" y="209550"/>
          <a:ext cx="606299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210</xdr:col>
      <xdr:colOff>407035</xdr:colOff>
      <xdr:row>0</xdr:row>
      <xdr:rowOff>209550</xdr:rowOff>
    </xdr:from>
    <xdr:to>
      <xdr:col>212</xdr:col>
      <xdr:colOff>1188728</xdr:colOff>
      <xdr:row>2</xdr:row>
      <xdr:rowOff>28575</xdr:rowOff>
    </xdr:to>
    <xdr:sp macro="" textlink="">
      <xdr:nvSpPr>
        <xdr:cNvPr id="29" name="テキスト ボックス 28"/>
        <xdr:cNvSpPr txBox="1"/>
      </xdr:nvSpPr>
      <xdr:spPr>
        <a:xfrm>
          <a:off x="143082010" y="209550"/>
          <a:ext cx="3067693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215</xdr:col>
      <xdr:colOff>70484</xdr:colOff>
      <xdr:row>0</xdr:row>
      <xdr:rowOff>209550</xdr:rowOff>
    </xdr:from>
    <xdr:to>
      <xdr:col>217</xdr:col>
      <xdr:colOff>349271</xdr:colOff>
      <xdr:row>2</xdr:row>
      <xdr:rowOff>28575</xdr:rowOff>
    </xdr:to>
    <xdr:sp macro="" textlink="">
      <xdr:nvSpPr>
        <xdr:cNvPr id="30" name="テキスト ボックス 29"/>
        <xdr:cNvSpPr txBox="1"/>
      </xdr:nvSpPr>
      <xdr:spPr>
        <a:xfrm>
          <a:off x="149146259" y="209550"/>
          <a:ext cx="302198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212</xdr:col>
      <xdr:colOff>1137284</xdr:colOff>
      <xdr:row>0</xdr:row>
      <xdr:rowOff>209550</xdr:rowOff>
    </xdr:from>
    <xdr:to>
      <xdr:col>215</xdr:col>
      <xdr:colOff>598861</xdr:colOff>
      <xdr:row>2</xdr:row>
      <xdr:rowOff>28575</xdr:rowOff>
    </xdr:to>
    <xdr:sp macro="" textlink="">
      <xdr:nvSpPr>
        <xdr:cNvPr id="31" name="テキスト ボックス 30"/>
        <xdr:cNvSpPr txBox="1"/>
      </xdr:nvSpPr>
      <xdr:spPr>
        <a:xfrm>
          <a:off x="146098259" y="209550"/>
          <a:ext cx="3576377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218</xdr:col>
      <xdr:colOff>0</xdr:colOff>
      <xdr:row>0</xdr:row>
      <xdr:rowOff>209550</xdr:rowOff>
    </xdr:from>
    <xdr:to>
      <xdr:col>221</xdr:col>
      <xdr:colOff>1006009</xdr:colOff>
      <xdr:row>2</xdr:row>
      <xdr:rowOff>28575</xdr:rowOff>
    </xdr:to>
    <xdr:sp macro="" textlink="">
      <xdr:nvSpPr>
        <xdr:cNvPr id="32" name="テキスト ボックス 31"/>
        <xdr:cNvSpPr txBox="1"/>
      </xdr:nvSpPr>
      <xdr:spPr>
        <a:xfrm>
          <a:off x="152276175" y="209550"/>
          <a:ext cx="4435009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229</xdr:col>
      <xdr:colOff>70485</xdr:colOff>
      <xdr:row>0</xdr:row>
      <xdr:rowOff>209550</xdr:rowOff>
    </xdr:from>
    <xdr:to>
      <xdr:col>235</xdr:col>
      <xdr:colOff>301640</xdr:colOff>
      <xdr:row>2</xdr:row>
      <xdr:rowOff>28575</xdr:rowOff>
    </xdr:to>
    <xdr:sp macro="" textlink="">
      <xdr:nvSpPr>
        <xdr:cNvPr id="33" name="テキスト ボックス 32"/>
        <xdr:cNvSpPr txBox="1"/>
      </xdr:nvSpPr>
      <xdr:spPr>
        <a:xfrm>
          <a:off x="161671635" y="209550"/>
          <a:ext cx="40411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239</xdr:col>
      <xdr:colOff>32385</xdr:colOff>
      <xdr:row>0</xdr:row>
      <xdr:rowOff>209550</xdr:rowOff>
    </xdr:from>
    <xdr:to>
      <xdr:col>246</xdr:col>
      <xdr:colOff>753843</xdr:colOff>
      <xdr:row>2</xdr:row>
      <xdr:rowOff>28575</xdr:rowOff>
    </xdr:to>
    <xdr:sp macro="" textlink="">
      <xdr:nvSpPr>
        <xdr:cNvPr id="34" name="テキスト ボックス 33"/>
        <xdr:cNvSpPr txBox="1"/>
      </xdr:nvSpPr>
      <xdr:spPr>
        <a:xfrm>
          <a:off x="167577135" y="209550"/>
          <a:ext cx="605545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246</xdr:col>
      <xdr:colOff>397510</xdr:colOff>
      <xdr:row>0</xdr:row>
      <xdr:rowOff>209550</xdr:rowOff>
    </xdr:from>
    <xdr:to>
      <xdr:col>248</xdr:col>
      <xdr:colOff>1189531</xdr:colOff>
      <xdr:row>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173276260" y="209550"/>
          <a:ext cx="3078021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251</xdr:col>
      <xdr:colOff>60959</xdr:colOff>
      <xdr:row>0</xdr:row>
      <xdr:rowOff>209550</xdr:rowOff>
    </xdr:from>
    <xdr:to>
      <xdr:col>253</xdr:col>
      <xdr:colOff>358871</xdr:colOff>
      <xdr:row>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179340509" y="209550"/>
          <a:ext cx="30411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249</xdr:col>
      <xdr:colOff>57149</xdr:colOff>
      <xdr:row>0</xdr:row>
      <xdr:rowOff>209550</xdr:rowOff>
    </xdr:from>
    <xdr:to>
      <xdr:col>250</xdr:col>
      <xdr:colOff>1201827</xdr:colOff>
      <xdr:row>2</xdr:row>
      <xdr:rowOff>28575</xdr:rowOff>
    </xdr:to>
    <xdr:sp macro="" textlink="">
      <xdr:nvSpPr>
        <xdr:cNvPr id="37" name="テキスト ボックス 36"/>
        <xdr:cNvSpPr txBox="1"/>
      </xdr:nvSpPr>
      <xdr:spPr>
        <a:xfrm>
          <a:off x="176593499" y="209550"/>
          <a:ext cx="2516278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1300"/>
            </a:lnSpc>
          </a:pP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42</xdr:col>
      <xdr:colOff>11430</xdr:colOff>
      <xdr:row>0</xdr:row>
      <xdr:rowOff>209550</xdr:rowOff>
    </xdr:from>
    <xdr:to>
      <xdr:col>48</xdr:col>
      <xdr:colOff>633142</xdr:colOff>
      <xdr:row>2</xdr:row>
      <xdr:rowOff>28575</xdr:rowOff>
    </xdr:to>
    <xdr:sp macro="" textlink="">
      <xdr:nvSpPr>
        <xdr:cNvPr id="40" name="テキスト ボックス 39"/>
        <xdr:cNvSpPr txBox="1"/>
      </xdr:nvSpPr>
      <xdr:spPr>
        <a:xfrm>
          <a:off x="96433005" y="209550"/>
          <a:ext cx="4622212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186</xdr:col>
      <xdr:colOff>47625</xdr:colOff>
      <xdr:row>0</xdr:row>
      <xdr:rowOff>209550</xdr:rowOff>
    </xdr:from>
    <xdr:to>
      <xdr:col>192</xdr:col>
      <xdr:colOff>652871</xdr:colOff>
      <xdr:row>2</xdr:row>
      <xdr:rowOff>28575</xdr:rowOff>
    </xdr:to>
    <xdr:sp macro="" textlink="">
      <xdr:nvSpPr>
        <xdr:cNvPr id="41" name="テキスト ボックス 40"/>
        <xdr:cNvSpPr txBox="1"/>
      </xdr:nvSpPr>
      <xdr:spPr>
        <a:xfrm>
          <a:off x="126682500" y="209550"/>
          <a:ext cx="4605746" cy="2381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第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5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表関係　</a:t>
          </a:r>
          <a:r>
            <a:rPr kumimoji="1" lang="en-US" altLang="ja-JP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(2)</a:t>
          </a:r>
          <a:r>
            <a:rPr kumimoji="1" lang="ja-JP" altLang="en-US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所得控除額に関する調</a:t>
          </a:r>
        </a:p>
      </xdr:txBody>
    </xdr:sp>
    <xdr:clientData/>
  </xdr:twoCellAnchor>
  <xdr:twoCellAnchor>
    <xdr:from>
      <xdr:col>222</xdr:col>
      <xdr:colOff>57785</xdr:colOff>
      <xdr:row>0</xdr:row>
      <xdr:rowOff>209550</xdr:rowOff>
    </xdr:from>
    <xdr:to>
      <xdr:col>228</xdr:col>
      <xdr:colOff>656565</xdr:colOff>
      <xdr:row>2</xdr:row>
      <xdr:rowOff>28575</xdr:rowOff>
    </xdr:to>
    <xdr:sp macro="" textlink="">
      <xdr:nvSpPr>
        <xdr:cNvPr id="42" name="テキスト ボックス 41"/>
        <xdr:cNvSpPr txBox="1"/>
      </xdr:nvSpPr>
      <xdr:spPr>
        <a:xfrm>
          <a:off x="156905960" y="209550"/>
          <a:ext cx="4589755" cy="2381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74</xdr:col>
      <xdr:colOff>0</xdr:colOff>
      <xdr:row>0</xdr:row>
      <xdr:rowOff>209550</xdr:rowOff>
    </xdr:from>
    <xdr:to>
      <xdr:col>77</xdr:col>
      <xdr:colOff>1006009</xdr:colOff>
      <xdr:row>2</xdr:row>
      <xdr:rowOff>28575</xdr:rowOff>
    </xdr:to>
    <xdr:sp macro="" textlink="">
      <xdr:nvSpPr>
        <xdr:cNvPr id="43" name="テキスト ボックス 42"/>
        <xdr:cNvSpPr txBox="1"/>
      </xdr:nvSpPr>
      <xdr:spPr>
        <a:xfrm>
          <a:off x="31420594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85</xdr:col>
      <xdr:colOff>70485</xdr:colOff>
      <xdr:row>0</xdr:row>
      <xdr:rowOff>209550</xdr:rowOff>
    </xdr:from>
    <xdr:to>
      <xdr:col>94</xdr:col>
      <xdr:colOff>448316</xdr:colOff>
      <xdr:row>2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40825579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95</xdr:col>
      <xdr:colOff>32384</xdr:colOff>
      <xdr:row>0</xdr:row>
      <xdr:rowOff>209550</xdr:rowOff>
    </xdr:from>
    <xdr:to>
      <xdr:col>102</xdr:col>
      <xdr:colOff>814741</xdr:colOff>
      <xdr:row>2</xdr:row>
      <xdr:rowOff>28575</xdr:rowOff>
    </xdr:to>
    <xdr:sp macro="" textlink="">
      <xdr:nvSpPr>
        <xdr:cNvPr id="45" name="テキスト ボックス 44"/>
        <xdr:cNvSpPr txBox="1"/>
      </xdr:nvSpPr>
      <xdr:spPr>
        <a:xfrm>
          <a:off x="46752509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102</xdr:col>
      <xdr:colOff>419736</xdr:colOff>
      <xdr:row>0</xdr:row>
      <xdr:rowOff>209550</xdr:rowOff>
    </xdr:from>
    <xdr:to>
      <xdr:col>104</xdr:col>
      <xdr:colOff>1227028</xdr:colOff>
      <xdr:row>2</xdr:row>
      <xdr:rowOff>28575</xdr:rowOff>
    </xdr:to>
    <xdr:sp macro="" textlink="">
      <xdr:nvSpPr>
        <xdr:cNvPr id="46" name="テキスト ボックス 45"/>
        <xdr:cNvSpPr txBox="1"/>
      </xdr:nvSpPr>
      <xdr:spPr>
        <a:xfrm>
          <a:off x="52473861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107</xdr:col>
      <xdr:colOff>1</xdr:colOff>
      <xdr:row>0</xdr:row>
      <xdr:rowOff>209550</xdr:rowOff>
    </xdr:from>
    <xdr:to>
      <xdr:col>109</xdr:col>
      <xdr:colOff>351267</xdr:colOff>
      <xdr:row>2</xdr:row>
      <xdr:rowOff>28575</xdr:rowOff>
    </xdr:to>
    <xdr:sp macro="" textlink="">
      <xdr:nvSpPr>
        <xdr:cNvPr id="47" name="テキスト ボックス 46"/>
        <xdr:cNvSpPr txBox="1"/>
      </xdr:nvSpPr>
      <xdr:spPr>
        <a:xfrm>
          <a:off x="58447782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105</xdr:col>
      <xdr:colOff>32385</xdr:colOff>
      <xdr:row>0</xdr:row>
      <xdr:rowOff>209550</xdr:rowOff>
    </xdr:from>
    <xdr:to>
      <xdr:col>107</xdr:col>
      <xdr:colOff>257801</xdr:colOff>
      <xdr:row>2</xdr:row>
      <xdr:rowOff>28575</xdr:rowOff>
    </xdr:to>
    <xdr:sp macro="" textlink="">
      <xdr:nvSpPr>
        <xdr:cNvPr id="48" name="テキスト ボックス 47"/>
        <xdr:cNvSpPr txBox="1"/>
      </xdr:nvSpPr>
      <xdr:spPr>
        <a:xfrm>
          <a:off x="55741729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78</xdr:col>
      <xdr:colOff>11430</xdr:colOff>
      <xdr:row>0</xdr:row>
      <xdr:rowOff>209550</xdr:rowOff>
    </xdr:from>
    <xdr:to>
      <xdr:col>84</xdr:col>
      <xdr:colOff>633142</xdr:colOff>
      <xdr:row>2</xdr:row>
      <xdr:rowOff>28575</xdr:rowOff>
    </xdr:to>
    <xdr:sp macro="" textlink="">
      <xdr:nvSpPr>
        <xdr:cNvPr id="49" name="テキスト ボックス 48"/>
        <xdr:cNvSpPr txBox="1"/>
      </xdr:nvSpPr>
      <xdr:spPr>
        <a:xfrm>
          <a:off x="36004024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110</xdr:col>
      <xdr:colOff>0</xdr:colOff>
      <xdr:row>0</xdr:row>
      <xdr:rowOff>209550</xdr:rowOff>
    </xdr:from>
    <xdr:to>
      <xdr:col>113</xdr:col>
      <xdr:colOff>1006009</xdr:colOff>
      <xdr:row>2</xdr:row>
      <xdr:rowOff>28575</xdr:rowOff>
    </xdr:to>
    <xdr:sp macro="" textlink="">
      <xdr:nvSpPr>
        <xdr:cNvPr id="50" name="テキスト ボックス 49"/>
        <xdr:cNvSpPr txBox="1"/>
      </xdr:nvSpPr>
      <xdr:spPr>
        <a:xfrm>
          <a:off x="61638656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121</xdr:col>
      <xdr:colOff>70485</xdr:colOff>
      <xdr:row>0</xdr:row>
      <xdr:rowOff>209550</xdr:rowOff>
    </xdr:from>
    <xdr:to>
      <xdr:col>130</xdr:col>
      <xdr:colOff>448316</xdr:colOff>
      <xdr:row>2</xdr:row>
      <xdr:rowOff>28575</xdr:rowOff>
    </xdr:to>
    <xdr:sp macro="" textlink="">
      <xdr:nvSpPr>
        <xdr:cNvPr id="51" name="テキスト ボックス 50"/>
        <xdr:cNvSpPr txBox="1"/>
      </xdr:nvSpPr>
      <xdr:spPr>
        <a:xfrm>
          <a:off x="71043641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131</xdr:col>
      <xdr:colOff>32384</xdr:colOff>
      <xdr:row>0</xdr:row>
      <xdr:rowOff>209550</xdr:rowOff>
    </xdr:from>
    <xdr:to>
      <xdr:col>138</xdr:col>
      <xdr:colOff>814741</xdr:colOff>
      <xdr:row>2</xdr:row>
      <xdr:rowOff>28575</xdr:rowOff>
    </xdr:to>
    <xdr:sp macro="" textlink="">
      <xdr:nvSpPr>
        <xdr:cNvPr id="52" name="テキスト ボックス 51"/>
        <xdr:cNvSpPr txBox="1"/>
      </xdr:nvSpPr>
      <xdr:spPr>
        <a:xfrm>
          <a:off x="76970572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138</xdr:col>
      <xdr:colOff>419736</xdr:colOff>
      <xdr:row>0</xdr:row>
      <xdr:rowOff>209550</xdr:rowOff>
    </xdr:from>
    <xdr:to>
      <xdr:col>140</xdr:col>
      <xdr:colOff>1227028</xdr:colOff>
      <xdr:row>2</xdr:row>
      <xdr:rowOff>28575</xdr:rowOff>
    </xdr:to>
    <xdr:sp macro="" textlink="">
      <xdr:nvSpPr>
        <xdr:cNvPr id="53" name="テキスト ボックス 52"/>
        <xdr:cNvSpPr txBox="1"/>
      </xdr:nvSpPr>
      <xdr:spPr>
        <a:xfrm>
          <a:off x="82691924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143</xdr:col>
      <xdr:colOff>1</xdr:colOff>
      <xdr:row>0</xdr:row>
      <xdr:rowOff>209550</xdr:rowOff>
    </xdr:from>
    <xdr:to>
      <xdr:col>145</xdr:col>
      <xdr:colOff>351267</xdr:colOff>
      <xdr:row>2</xdr:row>
      <xdr:rowOff>28575</xdr:rowOff>
    </xdr:to>
    <xdr:sp macro="" textlink="">
      <xdr:nvSpPr>
        <xdr:cNvPr id="54" name="テキスト ボックス 53"/>
        <xdr:cNvSpPr txBox="1"/>
      </xdr:nvSpPr>
      <xdr:spPr>
        <a:xfrm>
          <a:off x="88665845" y="209550"/>
          <a:ext cx="308970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141</xdr:col>
      <xdr:colOff>32385</xdr:colOff>
      <xdr:row>0</xdr:row>
      <xdr:rowOff>209550</xdr:rowOff>
    </xdr:from>
    <xdr:to>
      <xdr:col>143</xdr:col>
      <xdr:colOff>257801</xdr:colOff>
      <xdr:row>2</xdr:row>
      <xdr:rowOff>28575</xdr:rowOff>
    </xdr:to>
    <xdr:sp macro="" textlink="">
      <xdr:nvSpPr>
        <xdr:cNvPr id="55" name="テキスト ボックス 54"/>
        <xdr:cNvSpPr txBox="1"/>
      </xdr:nvSpPr>
      <xdr:spPr>
        <a:xfrm>
          <a:off x="85959791" y="209550"/>
          <a:ext cx="296385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114</xdr:col>
      <xdr:colOff>11430</xdr:colOff>
      <xdr:row>0</xdr:row>
      <xdr:rowOff>209550</xdr:rowOff>
    </xdr:from>
    <xdr:to>
      <xdr:col>120</xdr:col>
      <xdr:colOff>633142</xdr:colOff>
      <xdr:row>2</xdr:row>
      <xdr:rowOff>28575</xdr:rowOff>
    </xdr:to>
    <xdr:sp macro="" textlink="">
      <xdr:nvSpPr>
        <xdr:cNvPr id="56" name="テキスト ボックス 55"/>
        <xdr:cNvSpPr txBox="1"/>
      </xdr:nvSpPr>
      <xdr:spPr>
        <a:xfrm>
          <a:off x="66222086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146</xdr:col>
      <xdr:colOff>0</xdr:colOff>
      <xdr:row>0</xdr:row>
      <xdr:rowOff>209550</xdr:rowOff>
    </xdr:from>
    <xdr:to>
      <xdr:col>149</xdr:col>
      <xdr:colOff>1006009</xdr:colOff>
      <xdr:row>2</xdr:row>
      <xdr:rowOff>28575</xdr:rowOff>
    </xdr:to>
    <xdr:sp macro="" textlink="">
      <xdr:nvSpPr>
        <xdr:cNvPr id="57" name="テキスト ボックス 56"/>
        <xdr:cNvSpPr txBox="1"/>
      </xdr:nvSpPr>
      <xdr:spPr>
        <a:xfrm>
          <a:off x="91856719" y="209550"/>
          <a:ext cx="4435009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157</xdr:col>
      <xdr:colOff>70485</xdr:colOff>
      <xdr:row>0</xdr:row>
      <xdr:rowOff>209550</xdr:rowOff>
    </xdr:from>
    <xdr:to>
      <xdr:col>166</xdr:col>
      <xdr:colOff>448316</xdr:colOff>
      <xdr:row>2</xdr:row>
      <xdr:rowOff>28575</xdr:rowOff>
    </xdr:to>
    <xdr:sp macro="" textlink="">
      <xdr:nvSpPr>
        <xdr:cNvPr id="58" name="テキスト ボックス 57"/>
        <xdr:cNvSpPr txBox="1"/>
      </xdr:nvSpPr>
      <xdr:spPr>
        <a:xfrm>
          <a:off x="101261704" y="209550"/>
          <a:ext cx="5807081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167</xdr:col>
      <xdr:colOff>32384</xdr:colOff>
      <xdr:row>0</xdr:row>
      <xdr:rowOff>209550</xdr:rowOff>
    </xdr:from>
    <xdr:to>
      <xdr:col>174</xdr:col>
      <xdr:colOff>814741</xdr:colOff>
      <xdr:row>2</xdr:row>
      <xdr:rowOff>28575</xdr:rowOff>
    </xdr:to>
    <xdr:sp macro="" textlink="">
      <xdr:nvSpPr>
        <xdr:cNvPr id="59" name="テキスト ボックス 58"/>
        <xdr:cNvSpPr txBox="1"/>
      </xdr:nvSpPr>
      <xdr:spPr>
        <a:xfrm>
          <a:off x="107188634" y="209550"/>
          <a:ext cx="6116357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174</xdr:col>
      <xdr:colOff>419736</xdr:colOff>
      <xdr:row>0</xdr:row>
      <xdr:rowOff>209550</xdr:rowOff>
    </xdr:from>
    <xdr:to>
      <xdr:col>176</xdr:col>
      <xdr:colOff>1227028</xdr:colOff>
      <xdr:row>2</xdr:row>
      <xdr:rowOff>28575</xdr:rowOff>
    </xdr:to>
    <xdr:sp macro="" textlink="">
      <xdr:nvSpPr>
        <xdr:cNvPr id="60" name="テキスト ボックス 59"/>
        <xdr:cNvSpPr txBox="1"/>
      </xdr:nvSpPr>
      <xdr:spPr>
        <a:xfrm>
          <a:off x="112909986" y="209550"/>
          <a:ext cx="309329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179</xdr:col>
      <xdr:colOff>1</xdr:colOff>
      <xdr:row>0</xdr:row>
      <xdr:rowOff>209550</xdr:rowOff>
    </xdr:from>
    <xdr:to>
      <xdr:col>181</xdr:col>
      <xdr:colOff>351267</xdr:colOff>
      <xdr:row>2</xdr:row>
      <xdr:rowOff>28575</xdr:rowOff>
    </xdr:to>
    <xdr:sp macro="" textlink="">
      <xdr:nvSpPr>
        <xdr:cNvPr id="61" name="テキスト ボックス 60"/>
        <xdr:cNvSpPr txBox="1"/>
      </xdr:nvSpPr>
      <xdr:spPr>
        <a:xfrm>
          <a:off x="118883907" y="209550"/>
          <a:ext cx="3089704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177</xdr:col>
      <xdr:colOff>32385</xdr:colOff>
      <xdr:row>0</xdr:row>
      <xdr:rowOff>209550</xdr:rowOff>
    </xdr:from>
    <xdr:to>
      <xdr:col>179</xdr:col>
      <xdr:colOff>257801</xdr:colOff>
      <xdr:row>2</xdr:row>
      <xdr:rowOff>28575</xdr:rowOff>
    </xdr:to>
    <xdr:sp macro="" textlink="">
      <xdr:nvSpPr>
        <xdr:cNvPr id="62" name="テキスト ボックス 61"/>
        <xdr:cNvSpPr txBox="1"/>
      </xdr:nvSpPr>
      <xdr:spPr>
        <a:xfrm>
          <a:off x="116177854" y="209550"/>
          <a:ext cx="2963853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150</xdr:col>
      <xdr:colOff>11430</xdr:colOff>
      <xdr:row>0</xdr:row>
      <xdr:rowOff>209550</xdr:rowOff>
    </xdr:from>
    <xdr:to>
      <xdr:col>156</xdr:col>
      <xdr:colOff>633142</xdr:colOff>
      <xdr:row>2</xdr:row>
      <xdr:rowOff>28575</xdr:rowOff>
    </xdr:to>
    <xdr:sp macro="" textlink="">
      <xdr:nvSpPr>
        <xdr:cNvPr id="63" name="テキスト ボックス 62"/>
        <xdr:cNvSpPr txBox="1"/>
      </xdr:nvSpPr>
      <xdr:spPr>
        <a:xfrm>
          <a:off x="96440149" y="209550"/>
          <a:ext cx="4622212" cy="2357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62150" y="351692"/>
          <a:ext cx="44767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0377072" y="351692"/>
          <a:ext cx="5331265" cy="278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811750" y="351692"/>
          <a:ext cx="6191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3574376" y="351692"/>
          <a:ext cx="3143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9584649" y="351692"/>
          <a:ext cx="3057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803349" y="351692"/>
          <a:ext cx="343852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34150" y="351692"/>
          <a:ext cx="4667250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</xdr:colOff>
      <xdr:row>0</xdr:row>
      <xdr:rowOff>351692</xdr:rowOff>
    </xdr:from>
    <xdr:to>
      <xdr:col>5</xdr:col>
      <xdr:colOff>965243</xdr:colOff>
      <xdr:row>3</xdr:row>
      <xdr:rowOff>2198</xdr:rowOff>
    </xdr:to>
    <xdr:sp macro="" textlink="">
      <xdr:nvSpPr>
        <xdr:cNvPr id="2" name="テキスト ボックス 1"/>
        <xdr:cNvSpPr txBox="1"/>
      </xdr:nvSpPr>
      <xdr:spPr>
        <a:xfrm>
          <a:off x="1946910" y="351692"/>
          <a:ext cx="436185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(1)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総所得金額等に関する調</a:t>
          </a:r>
        </a:p>
      </xdr:txBody>
    </xdr:sp>
    <xdr:clientData/>
  </xdr:twoCellAnchor>
  <xdr:twoCellAnchor>
    <xdr:from>
      <xdr:col>13</xdr:col>
      <xdr:colOff>57785</xdr:colOff>
      <xdr:row>0</xdr:row>
      <xdr:rowOff>351692</xdr:rowOff>
    </xdr:from>
    <xdr:to>
      <xdr:col>22</xdr:col>
      <xdr:colOff>421613</xdr:colOff>
      <xdr:row>2</xdr:row>
      <xdr:rowOff>34192</xdr:rowOff>
    </xdr:to>
    <xdr:sp macro="" textlink="">
      <xdr:nvSpPr>
        <xdr:cNvPr id="3" name="テキスト ボックス 2"/>
        <xdr:cNvSpPr txBox="1"/>
      </xdr:nvSpPr>
      <xdr:spPr>
        <a:xfrm>
          <a:off x="11306810" y="351692"/>
          <a:ext cx="5774028" cy="282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23</xdr:col>
      <xdr:colOff>32385</xdr:colOff>
      <xdr:row>0</xdr:row>
      <xdr:rowOff>351692</xdr:rowOff>
    </xdr:from>
    <xdr:to>
      <xdr:col>30</xdr:col>
      <xdr:colOff>807641</xdr:colOff>
      <xdr:row>3</xdr:row>
      <xdr:rowOff>2198</xdr:rowOff>
    </xdr:to>
    <xdr:sp macro="" textlink="">
      <xdr:nvSpPr>
        <xdr:cNvPr id="4" name="テキスト ボックス 3"/>
        <xdr:cNvSpPr txBox="1"/>
      </xdr:nvSpPr>
      <xdr:spPr>
        <a:xfrm>
          <a:off x="17225010" y="351692"/>
          <a:ext cx="610925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  <xdr:twoCellAnchor>
    <xdr:from>
      <xdr:col>30</xdr:col>
      <xdr:colOff>412116</xdr:colOff>
      <xdr:row>0</xdr:row>
      <xdr:rowOff>351692</xdr:rowOff>
    </xdr:from>
    <xdr:to>
      <xdr:col>32</xdr:col>
      <xdr:colOff>1189454</xdr:colOff>
      <xdr:row>3</xdr:row>
      <xdr:rowOff>2198</xdr:rowOff>
    </xdr:to>
    <xdr:sp macro="" textlink="">
      <xdr:nvSpPr>
        <xdr:cNvPr id="5" name="テキスト ボックス 4"/>
        <xdr:cNvSpPr txBox="1"/>
      </xdr:nvSpPr>
      <xdr:spPr>
        <a:xfrm>
          <a:off x="22938741" y="351692"/>
          <a:ext cx="3063338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35</xdr:col>
      <xdr:colOff>70484</xdr:colOff>
      <xdr:row>0</xdr:row>
      <xdr:rowOff>351692</xdr:rowOff>
    </xdr:from>
    <xdr:to>
      <xdr:col>37</xdr:col>
      <xdr:colOff>349328</xdr:colOff>
      <xdr:row>3</xdr:row>
      <xdr:rowOff>2198</xdr:rowOff>
    </xdr:to>
    <xdr:sp macro="" textlink="">
      <xdr:nvSpPr>
        <xdr:cNvPr id="6" name="テキスト ボックス 5"/>
        <xdr:cNvSpPr txBox="1"/>
      </xdr:nvSpPr>
      <xdr:spPr>
        <a:xfrm>
          <a:off x="28997909" y="351692"/>
          <a:ext cx="3022044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(4)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算出税額に関する調</a:t>
          </a:r>
        </a:p>
      </xdr:txBody>
    </xdr:sp>
    <xdr:clientData/>
  </xdr:twoCellAnchor>
  <xdr:twoCellAnchor>
    <xdr:from>
      <xdr:col>33</xdr:col>
      <xdr:colOff>32384</xdr:colOff>
      <xdr:row>0</xdr:row>
      <xdr:rowOff>351692</xdr:rowOff>
    </xdr:from>
    <xdr:to>
      <xdr:col>35</xdr:col>
      <xdr:colOff>667969</xdr:colOff>
      <xdr:row>3</xdr:row>
      <xdr:rowOff>2198</xdr:rowOff>
    </xdr:to>
    <xdr:sp macro="" textlink="">
      <xdr:nvSpPr>
        <xdr:cNvPr id="7" name="テキスト ボックス 6"/>
        <xdr:cNvSpPr txBox="1"/>
      </xdr:nvSpPr>
      <xdr:spPr>
        <a:xfrm>
          <a:off x="26216609" y="351692"/>
          <a:ext cx="3378785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(3)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課税標準額に関する調</a:t>
          </a:r>
        </a:p>
      </xdr:txBody>
    </xdr:sp>
    <xdr:clientData/>
  </xdr:twoCellAnchor>
  <xdr:twoCellAnchor>
    <xdr:from>
      <xdr:col>6</xdr:col>
      <xdr:colOff>38100</xdr:colOff>
      <xdr:row>0</xdr:row>
      <xdr:rowOff>351692</xdr:rowOff>
    </xdr:from>
    <xdr:to>
      <xdr:col>12</xdr:col>
      <xdr:colOff>633196</xdr:colOff>
      <xdr:row>3</xdr:row>
      <xdr:rowOff>2198</xdr:rowOff>
    </xdr:to>
    <xdr:sp macro="" textlink="">
      <xdr:nvSpPr>
        <xdr:cNvPr id="8" name="テキスト ボックス 7"/>
        <xdr:cNvSpPr txBox="1"/>
      </xdr:nvSpPr>
      <xdr:spPr>
        <a:xfrm>
          <a:off x="6524625" y="351692"/>
          <a:ext cx="4595596" cy="42203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第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表関係　</a:t>
          </a:r>
          <a:r>
            <a:rPr kumimoji="1" lang="en-US" altLang="ja-JP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(2)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所得控除額に関する調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3">
    <tabColor theme="8"/>
  </sheetPr>
  <dimension ref="A1:IT38"/>
  <sheetViews>
    <sheetView showGridLines="0" view="pageBreakPreview" topLeftCell="HZ1" zoomScale="80" zoomScaleNormal="80" zoomScaleSheetLayoutView="8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441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320312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16384" width="1" style="48"/>
  </cols>
  <sheetData>
    <row r="1" spans="1:254" ht="19.5" customHeight="1" x14ac:dyDescent="0.2"/>
    <row r="2" spans="1:254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</row>
    <row r="3" spans="1:254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0" t="s">
        <v>154</v>
      </c>
      <c r="N3" s="50" t="s">
        <v>6</v>
      </c>
      <c r="O3" s="50" t="s">
        <v>7</v>
      </c>
      <c r="P3" s="50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23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23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23</v>
      </c>
      <c r="DH3" s="50" t="s">
        <v>24</v>
      </c>
      <c r="DI3" s="50" t="s">
        <v>25</v>
      </c>
      <c r="DJ3" s="50" t="s">
        <v>26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1" t="s">
        <v>8</v>
      </c>
      <c r="DV3" s="51" t="s">
        <v>9</v>
      </c>
      <c r="DW3" s="51" t="s">
        <v>10</v>
      </c>
      <c r="DX3" s="51" t="s">
        <v>156</v>
      </c>
      <c r="DY3" s="51" t="s">
        <v>11</v>
      </c>
      <c r="DZ3" s="51" t="s">
        <v>12</v>
      </c>
      <c r="EA3" s="51" t="s">
        <v>13</v>
      </c>
      <c r="EB3" s="51" t="s">
        <v>14</v>
      </c>
      <c r="EC3" s="51" t="s">
        <v>157</v>
      </c>
      <c r="ED3" s="51" t="s">
        <v>15</v>
      </c>
      <c r="EE3" s="51" t="s">
        <v>16</v>
      </c>
      <c r="EF3" s="51" t="s">
        <v>17</v>
      </c>
      <c r="EG3" s="51" t="s">
        <v>18</v>
      </c>
      <c r="EH3" s="51" t="s">
        <v>19</v>
      </c>
      <c r="EI3" s="51" t="s">
        <v>158</v>
      </c>
      <c r="EJ3" s="51" t="s">
        <v>159</v>
      </c>
      <c r="EK3" s="51" t="s">
        <v>160</v>
      </c>
      <c r="EL3" s="51" t="s">
        <v>20</v>
      </c>
      <c r="EM3" s="51" t="s">
        <v>21</v>
      </c>
      <c r="EN3" s="51" t="s">
        <v>22</v>
      </c>
      <c r="EO3" s="51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1" t="s">
        <v>8</v>
      </c>
      <c r="FF3" s="51" t="s">
        <v>9</v>
      </c>
      <c r="FG3" s="51" t="s">
        <v>10</v>
      </c>
      <c r="FH3" s="51" t="s">
        <v>156</v>
      </c>
      <c r="FI3" s="51" t="s">
        <v>11</v>
      </c>
      <c r="FJ3" s="51" t="s">
        <v>12</v>
      </c>
      <c r="FK3" s="51" t="s">
        <v>13</v>
      </c>
      <c r="FL3" s="51" t="s">
        <v>14</v>
      </c>
      <c r="FM3" s="51" t="s">
        <v>157</v>
      </c>
      <c r="FN3" s="51" t="s">
        <v>15</v>
      </c>
      <c r="FO3" s="51" t="s">
        <v>16</v>
      </c>
      <c r="FP3" s="51" t="s">
        <v>17</v>
      </c>
      <c r="FQ3" s="51" t="s">
        <v>18</v>
      </c>
      <c r="FR3" s="51" t="s">
        <v>19</v>
      </c>
      <c r="FS3" s="51" t="s">
        <v>158</v>
      </c>
      <c r="FT3" s="51" t="s">
        <v>159</v>
      </c>
      <c r="FU3" s="51" t="s">
        <v>160</v>
      </c>
      <c r="FV3" s="51" t="s">
        <v>20</v>
      </c>
      <c r="FW3" s="51" t="s">
        <v>21</v>
      </c>
      <c r="FX3" s="51" t="s">
        <v>22</v>
      </c>
      <c r="FY3" s="51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1" t="s">
        <v>8</v>
      </c>
      <c r="GP3" s="51" t="s">
        <v>9</v>
      </c>
      <c r="GQ3" s="51" t="s">
        <v>10</v>
      </c>
      <c r="GR3" s="51" t="s">
        <v>156</v>
      </c>
      <c r="GS3" s="51" t="s">
        <v>11</v>
      </c>
      <c r="GT3" s="51" t="s">
        <v>12</v>
      </c>
      <c r="GU3" s="51" t="s">
        <v>13</v>
      </c>
      <c r="GV3" s="51" t="s">
        <v>14</v>
      </c>
      <c r="GW3" s="51" t="s">
        <v>157</v>
      </c>
      <c r="GX3" s="51" t="s">
        <v>15</v>
      </c>
      <c r="GY3" s="51" t="s">
        <v>16</v>
      </c>
      <c r="GZ3" s="51" t="s">
        <v>17</v>
      </c>
      <c r="HA3" s="51" t="s">
        <v>18</v>
      </c>
      <c r="HB3" s="51" t="s">
        <v>19</v>
      </c>
      <c r="HC3" s="51" t="s">
        <v>158</v>
      </c>
      <c r="HD3" s="51" t="s">
        <v>159</v>
      </c>
      <c r="HE3" s="51" t="s">
        <v>160</v>
      </c>
      <c r="HF3" s="51" t="s">
        <v>20</v>
      </c>
      <c r="HG3" s="51" t="s">
        <v>21</v>
      </c>
      <c r="HH3" s="51" t="s">
        <v>22</v>
      </c>
      <c r="HI3" s="51" t="s">
        <v>161</v>
      </c>
      <c r="HK3" s="50" t="s">
        <v>0</v>
      </c>
      <c r="HL3" s="50" t="s">
        <v>29</v>
      </c>
      <c r="HM3" s="50" t="s">
        <v>25</v>
      </c>
      <c r="HN3" s="50" t="s">
        <v>30</v>
      </c>
      <c r="HO3" s="50" t="s">
        <v>27</v>
      </c>
      <c r="HP3" s="50" t="s">
        <v>28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1" t="s">
        <v>8</v>
      </c>
      <c r="HZ3" s="51" t="s">
        <v>9</v>
      </c>
      <c r="IA3" s="51" t="s">
        <v>10</v>
      </c>
      <c r="IB3" s="51" t="s">
        <v>156</v>
      </c>
      <c r="IC3" s="51" t="s">
        <v>11</v>
      </c>
      <c r="ID3" s="51" t="s">
        <v>12</v>
      </c>
      <c r="IE3" s="51" t="s">
        <v>13</v>
      </c>
      <c r="IF3" s="51" t="s">
        <v>14</v>
      </c>
      <c r="IG3" s="51" t="s">
        <v>157</v>
      </c>
      <c r="IH3" s="51" t="s">
        <v>15</v>
      </c>
      <c r="II3" s="51" t="s">
        <v>16</v>
      </c>
      <c r="IJ3" s="51" t="s">
        <v>17</v>
      </c>
      <c r="IK3" s="51" t="s">
        <v>18</v>
      </c>
      <c r="IL3" s="51" t="s">
        <v>19</v>
      </c>
      <c r="IM3" s="51" t="s">
        <v>158</v>
      </c>
      <c r="IN3" s="51" t="s">
        <v>159</v>
      </c>
      <c r="IO3" s="51" t="s">
        <v>160</v>
      </c>
      <c r="IP3" s="51" t="s">
        <v>20</v>
      </c>
      <c r="IQ3" s="51" t="s">
        <v>21</v>
      </c>
      <c r="IR3" s="51" t="s">
        <v>22</v>
      </c>
      <c r="IS3" s="51" t="s">
        <v>161</v>
      </c>
    </row>
    <row r="4" spans="1:254" s="52" customFormat="1" ht="13.5" customHeight="1" x14ac:dyDescent="0.2">
      <c r="A4" s="153" t="s">
        <v>31</v>
      </c>
      <c r="B4" s="154"/>
      <c r="C4" s="150">
        <v>10</v>
      </c>
      <c r="D4" s="150"/>
      <c r="E4" s="150"/>
      <c r="F4" s="150"/>
      <c r="G4" s="151">
        <v>11</v>
      </c>
      <c r="H4" s="151"/>
      <c r="I4" s="151"/>
      <c r="J4" s="151"/>
      <c r="K4" s="151"/>
      <c r="L4" s="151"/>
      <c r="M4" s="152"/>
      <c r="N4" s="151">
        <v>11</v>
      </c>
      <c r="O4" s="151"/>
      <c r="P4" s="152"/>
      <c r="Q4" s="150">
        <v>12</v>
      </c>
      <c r="R4" s="150"/>
      <c r="S4" s="150"/>
      <c r="T4" s="150"/>
      <c r="U4" s="150"/>
      <c r="V4" s="150"/>
      <c r="W4" s="150"/>
      <c r="X4" s="150">
        <v>13</v>
      </c>
      <c r="Y4" s="150"/>
      <c r="Z4" s="150"/>
      <c r="AA4" s="150"/>
      <c r="AB4" s="150"/>
      <c r="AC4" s="150"/>
      <c r="AD4" s="150"/>
      <c r="AE4" s="150"/>
      <c r="AF4" s="151">
        <v>14</v>
      </c>
      <c r="AG4" s="152"/>
      <c r="AH4" s="151">
        <v>14</v>
      </c>
      <c r="AI4" s="152"/>
      <c r="AJ4" s="150">
        <v>15</v>
      </c>
      <c r="AK4" s="150"/>
      <c r="AL4" s="71"/>
      <c r="AM4" s="152">
        <v>20</v>
      </c>
      <c r="AN4" s="150"/>
      <c r="AO4" s="150"/>
      <c r="AP4" s="150"/>
      <c r="AQ4" s="155">
        <v>21</v>
      </c>
      <c r="AR4" s="151"/>
      <c r="AS4" s="151"/>
      <c r="AT4" s="151"/>
      <c r="AU4" s="151"/>
      <c r="AV4" s="151"/>
      <c r="AW4" s="152"/>
      <c r="AX4" s="155">
        <v>21</v>
      </c>
      <c r="AY4" s="156"/>
      <c r="AZ4" s="156"/>
      <c r="BA4" s="158">
        <v>22</v>
      </c>
      <c r="BB4" s="159"/>
      <c r="BC4" s="159"/>
      <c r="BD4" s="159"/>
      <c r="BE4" s="159"/>
      <c r="BF4" s="159"/>
      <c r="BG4" s="160"/>
      <c r="BH4" s="150">
        <v>23</v>
      </c>
      <c r="BI4" s="150"/>
      <c r="BJ4" s="150"/>
      <c r="BK4" s="150"/>
      <c r="BL4" s="150"/>
      <c r="BM4" s="150"/>
      <c r="BN4" s="150"/>
      <c r="BO4" s="150"/>
      <c r="BP4" s="151">
        <v>24</v>
      </c>
      <c r="BQ4" s="152"/>
      <c r="BR4" s="151">
        <v>24</v>
      </c>
      <c r="BS4" s="152"/>
      <c r="BT4" s="150">
        <v>25</v>
      </c>
      <c r="BU4" s="150"/>
      <c r="BV4" s="71"/>
      <c r="BW4" s="152">
        <v>30</v>
      </c>
      <c r="BX4" s="150"/>
      <c r="BY4" s="150"/>
      <c r="BZ4" s="150"/>
      <c r="CA4" s="151">
        <v>31</v>
      </c>
      <c r="CB4" s="151"/>
      <c r="CC4" s="151"/>
      <c r="CD4" s="151"/>
      <c r="CE4" s="151"/>
      <c r="CF4" s="151"/>
      <c r="CG4" s="152"/>
      <c r="CH4" s="151">
        <v>31</v>
      </c>
      <c r="CI4" s="151"/>
      <c r="CJ4" s="152"/>
      <c r="CK4" s="150">
        <v>32</v>
      </c>
      <c r="CL4" s="150"/>
      <c r="CM4" s="150"/>
      <c r="CN4" s="150"/>
      <c r="CO4" s="150"/>
      <c r="CP4" s="150"/>
      <c r="CQ4" s="150"/>
      <c r="CR4" s="150">
        <v>33</v>
      </c>
      <c r="CS4" s="150"/>
      <c r="CT4" s="150"/>
      <c r="CU4" s="150"/>
      <c r="CV4" s="150"/>
      <c r="CW4" s="150"/>
      <c r="CX4" s="150"/>
      <c r="CY4" s="150"/>
      <c r="CZ4" s="151">
        <v>34</v>
      </c>
      <c r="DA4" s="152"/>
      <c r="DB4" s="151">
        <v>34</v>
      </c>
      <c r="DC4" s="152"/>
      <c r="DD4" s="150">
        <v>35</v>
      </c>
      <c r="DE4" s="150"/>
      <c r="DF4" s="71"/>
      <c r="DG4" s="152">
        <v>40</v>
      </c>
      <c r="DH4" s="150"/>
      <c r="DI4" s="150"/>
      <c r="DJ4" s="150"/>
      <c r="DK4" s="151">
        <v>41</v>
      </c>
      <c r="DL4" s="151"/>
      <c r="DM4" s="151"/>
      <c r="DN4" s="151"/>
      <c r="DO4" s="151"/>
      <c r="DP4" s="151"/>
      <c r="DQ4" s="152"/>
      <c r="DR4" s="151">
        <v>41</v>
      </c>
      <c r="DS4" s="151"/>
      <c r="DT4" s="152"/>
      <c r="DU4" s="150">
        <v>42</v>
      </c>
      <c r="DV4" s="150"/>
      <c r="DW4" s="150"/>
      <c r="DX4" s="150"/>
      <c r="DY4" s="150"/>
      <c r="DZ4" s="150"/>
      <c r="EA4" s="150"/>
      <c r="EB4" s="150">
        <v>43</v>
      </c>
      <c r="EC4" s="150"/>
      <c r="ED4" s="150"/>
      <c r="EE4" s="150"/>
      <c r="EF4" s="150"/>
      <c r="EG4" s="150"/>
      <c r="EH4" s="150"/>
      <c r="EI4" s="150"/>
      <c r="EJ4" s="151">
        <v>44</v>
      </c>
      <c r="EK4" s="152"/>
      <c r="EL4" s="151">
        <v>44</v>
      </c>
      <c r="EM4" s="152"/>
      <c r="EN4" s="150">
        <v>45</v>
      </c>
      <c r="EO4" s="150"/>
      <c r="EP4" s="71"/>
      <c r="EQ4" s="152">
        <v>50</v>
      </c>
      <c r="ER4" s="150"/>
      <c r="ES4" s="150"/>
      <c r="ET4" s="150"/>
      <c r="EU4" s="151">
        <v>51</v>
      </c>
      <c r="EV4" s="151"/>
      <c r="EW4" s="151"/>
      <c r="EX4" s="151"/>
      <c r="EY4" s="151"/>
      <c r="EZ4" s="151"/>
      <c r="FA4" s="152"/>
      <c r="FB4" s="151">
        <v>51</v>
      </c>
      <c r="FC4" s="151"/>
      <c r="FD4" s="152"/>
      <c r="FE4" s="150">
        <v>52</v>
      </c>
      <c r="FF4" s="150"/>
      <c r="FG4" s="150"/>
      <c r="FH4" s="150"/>
      <c r="FI4" s="150"/>
      <c r="FJ4" s="150"/>
      <c r="FK4" s="150"/>
      <c r="FL4" s="150">
        <v>53</v>
      </c>
      <c r="FM4" s="150"/>
      <c r="FN4" s="150"/>
      <c r="FO4" s="150"/>
      <c r="FP4" s="150"/>
      <c r="FQ4" s="150"/>
      <c r="FR4" s="150"/>
      <c r="FS4" s="150"/>
      <c r="FT4" s="151">
        <v>54</v>
      </c>
      <c r="FU4" s="152"/>
      <c r="FV4" s="151">
        <v>54</v>
      </c>
      <c r="FW4" s="152"/>
      <c r="FX4" s="150">
        <v>55</v>
      </c>
      <c r="FY4" s="150"/>
      <c r="FZ4" s="71"/>
      <c r="GA4" s="152">
        <v>60</v>
      </c>
      <c r="GB4" s="150"/>
      <c r="GC4" s="150"/>
      <c r="GD4" s="150"/>
      <c r="GE4" s="151">
        <v>61</v>
      </c>
      <c r="GF4" s="151"/>
      <c r="GG4" s="151"/>
      <c r="GH4" s="151"/>
      <c r="GI4" s="151"/>
      <c r="GJ4" s="151"/>
      <c r="GK4" s="152"/>
      <c r="GL4" s="151">
        <v>61</v>
      </c>
      <c r="GM4" s="151"/>
      <c r="GN4" s="152"/>
      <c r="GO4" s="150">
        <v>62</v>
      </c>
      <c r="GP4" s="150"/>
      <c r="GQ4" s="150"/>
      <c r="GR4" s="150"/>
      <c r="GS4" s="150"/>
      <c r="GT4" s="150"/>
      <c r="GU4" s="150"/>
      <c r="GV4" s="150">
        <v>63</v>
      </c>
      <c r="GW4" s="150"/>
      <c r="GX4" s="150"/>
      <c r="GY4" s="150"/>
      <c r="GZ4" s="150"/>
      <c r="HA4" s="150"/>
      <c r="HB4" s="150"/>
      <c r="HC4" s="150"/>
      <c r="HD4" s="151">
        <v>64</v>
      </c>
      <c r="HE4" s="152"/>
      <c r="HF4" s="151">
        <v>64</v>
      </c>
      <c r="HG4" s="152"/>
      <c r="HH4" s="150">
        <v>65</v>
      </c>
      <c r="HI4" s="150"/>
      <c r="HJ4" s="71"/>
      <c r="HK4" s="150">
        <v>70</v>
      </c>
      <c r="HL4" s="150"/>
      <c r="HM4" s="150"/>
      <c r="HN4" s="150"/>
      <c r="HO4" s="151">
        <v>71</v>
      </c>
      <c r="HP4" s="151"/>
      <c r="HQ4" s="151"/>
      <c r="HR4" s="151"/>
      <c r="HS4" s="151"/>
      <c r="HT4" s="151"/>
      <c r="HU4" s="152"/>
      <c r="HV4" s="151">
        <v>71</v>
      </c>
      <c r="HW4" s="151"/>
      <c r="HX4" s="152"/>
      <c r="HY4" s="150">
        <v>72</v>
      </c>
      <c r="HZ4" s="150"/>
      <c r="IA4" s="150"/>
      <c r="IB4" s="150"/>
      <c r="IC4" s="150"/>
      <c r="ID4" s="150"/>
      <c r="IE4" s="150"/>
      <c r="IF4" s="150">
        <v>73</v>
      </c>
      <c r="IG4" s="150"/>
      <c r="IH4" s="150"/>
      <c r="II4" s="150"/>
      <c r="IJ4" s="150"/>
      <c r="IK4" s="150"/>
      <c r="IL4" s="150"/>
      <c r="IM4" s="150"/>
      <c r="IN4" s="151">
        <v>74</v>
      </c>
      <c r="IO4" s="152"/>
      <c r="IP4" s="151">
        <v>74</v>
      </c>
      <c r="IQ4" s="152"/>
      <c r="IR4" s="150">
        <v>75</v>
      </c>
      <c r="IS4" s="150"/>
      <c r="IT4" s="71"/>
    </row>
    <row r="5" spans="1:254" s="52" customFormat="1" ht="13.5" customHeight="1" x14ac:dyDescent="0.2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5" t="s">
        <v>170</v>
      </c>
      <c r="AR5" s="140"/>
      <c r="AS5" s="140"/>
      <c r="AT5" s="140"/>
      <c r="AU5" s="140"/>
      <c r="AV5" s="140"/>
      <c r="AW5" s="141"/>
      <c r="AX5" s="146" t="s">
        <v>117</v>
      </c>
      <c r="AY5" s="147"/>
      <c r="AZ5" s="147"/>
      <c r="BA5" s="161" t="s">
        <v>170</v>
      </c>
      <c r="BB5" s="162"/>
      <c r="BC5" s="162"/>
      <c r="BD5" s="162"/>
      <c r="BE5" s="162"/>
      <c r="BF5" s="162"/>
      <c r="BG5" s="163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  <c r="EQ5" s="141" t="s">
        <v>33</v>
      </c>
      <c r="ER5" s="139"/>
      <c r="ES5" s="139"/>
      <c r="ET5" s="139"/>
      <c r="EU5" s="140" t="s">
        <v>117</v>
      </c>
      <c r="EV5" s="140"/>
      <c r="EW5" s="140"/>
      <c r="EX5" s="140"/>
      <c r="EY5" s="140"/>
      <c r="EZ5" s="140"/>
      <c r="FA5" s="141"/>
      <c r="FB5" s="140" t="s">
        <v>117</v>
      </c>
      <c r="FC5" s="140"/>
      <c r="FD5" s="141"/>
      <c r="FE5" s="139" t="s">
        <v>117</v>
      </c>
      <c r="FF5" s="139"/>
      <c r="FG5" s="139"/>
      <c r="FH5" s="139"/>
      <c r="FI5" s="139"/>
      <c r="FJ5" s="139"/>
      <c r="FK5" s="139"/>
      <c r="FL5" s="139" t="s">
        <v>117</v>
      </c>
      <c r="FM5" s="139"/>
      <c r="FN5" s="139"/>
      <c r="FO5" s="139"/>
      <c r="FP5" s="139"/>
      <c r="FQ5" s="139"/>
      <c r="FR5" s="139"/>
      <c r="FS5" s="139"/>
      <c r="FT5" s="140" t="s">
        <v>117</v>
      </c>
      <c r="FU5" s="141"/>
      <c r="FV5" s="140" t="s">
        <v>117</v>
      </c>
      <c r="FW5" s="141"/>
      <c r="FX5" s="142" t="s">
        <v>117</v>
      </c>
      <c r="FY5" s="143"/>
      <c r="FZ5" s="144"/>
      <c r="GA5" s="141" t="s">
        <v>33</v>
      </c>
      <c r="GB5" s="139"/>
      <c r="GC5" s="139"/>
      <c r="GD5" s="139"/>
      <c r="GE5" s="140" t="s">
        <v>117</v>
      </c>
      <c r="GF5" s="140"/>
      <c r="GG5" s="140"/>
      <c r="GH5" s="140"/>
      <c r="GI5" s="140"/>
      <c r="GJ5" s="140"/>
      <c r="GK5" s="141"/>
      <c r="GL5" s="140" t="s">
        <v>117</v>
      </c>
      <c r="GM5" s="140"/>
      <c r="GN5" s="141"/>
      <c r="GO5" s="139" t="s">
        <v>117</v>
      </c>
      <c r="GP5" s="139"/>
      <c r="GQ5" s="139"/>
      <c r="GR5" s="139"/>
      <c r="GS5" s="139"/>
      <c r="GT5" s="139"/>
      <c r="GU5" s="139"/>
      <c r="GV5" s="139" t="s">
        <v>117</v>
      </c>
      <c r="GW5" s="139"/>
      <c r="GX5" s="139"/>
      <c r="GY5" s="139"/>
      <c r="GZ5" s="139"/>
      <c r="HA5" s="139"/>
      <c r="HB5" s="139"/>
      <c r="HC5" s="139"/>
      <c r="HD5" s="140" t="s">
        <v>117</v>
      </c>
      <c r="HE5" s="141"/>
      <c r="HF5" s="140" t="s">
        <v>117</v>
      </c>
      <c r="HG5" s="141"/>
      <c r="HH5" s="142" t="s">
        <v>117</v>
      </c>
      <c r="HI5" s="143"/>
      <c r="HJ5" s="144"/>
      <c r="HK5" s="141" t="s">
        <v>33</v>
      </c>
      <c r="HL5" s="139"/>
      <c r="HM5" s="139"/>
      <c r="HN5" s="139"/>
      <c r="HO5" s="140" t="s">
        <v>117</v>
      </c>
      <c r="HP5" s="140"/>
      <c r="HQ5" s="140"/>
      <c r="HR5" s="140"/>
      <c r="HS5" s="140"/>
      <c r="HT5" s="140"/>
      <c r="HU5" s="141"/>
      <c r="HV5" s="140" t="s">
        <v>170</v>
      </c>
      <c r="HW5" s="140"/>
      <c r="HX5" s="141"/>
      <c r="HY5" s="139" t="s">
        <v>170</v>
      </c>
      <c r="HZ5" s="139"/>
      <c r="IA5" s="139"/>
      <c r="IB5" s="139"/>
      <c r="IC5" s="139"/>
      <c r="ID5" s="139"/>
      <c r="IE5" s="139"/>
      <c r="IF5" s="139" t="s">
        <v>117</v>
      </c>
      <c r="IG5" s="139"/>
      <c r="IH5" s="139"/>
      <c r="II5" s="139"/>
      <c r="IJ5" s="139"/>
      <c r="IK5" s="139"/>
      <c r="IL5" s="139"/>
      <c r="IM5" s="139"/>
      <c r="IN5" s="140" t="s">
        <v>117</v>
      </c>
      <c r="IO5" s="141"/>
      <c r="IP5" s="140" t="s">
        <v>117</v>
      </c>
      <c r="IQ5" s="141"/>
      <c r="IR5" s="142" t="s">
        <v>117</v>
      </c>
      <c r="IS5" s="143"/>
      <c r="IT5" s="144"/>
    </row>
    <row r="6" spans="1:254" s="52" customFormat="1" ht="13.5" customHeight="1" x14ac:dyDescent="0.2">
      <c r="A6" s="134" t="s">
        <v>35</v>
      </c>
      <c r="B6" s="135"/>
      <c r="C6" s="128" t="s">
        <v>36</v>
      </c>
      <c r="D6" s="133"/>
      <c r="E6" s="133"/>
      <c r="F6" s="133"/>
      <c r="G6" s="127" t="s">
        <v>36</v>
      </c>
      <c r="H6" s="127"/>
      <c r="I6" s="127"/>
      <c r="J6" s="127"/>
      <c r="K6" s="127"/>
      <c r="L6" s="127"/>
      <c r="M6" s="128"/>
      <c r="N6" s="127" t="s">
        <v>36</v>
      </c>
      <c r="O6" s="127"/>
      <c r="P6" s="128"/>
      <c r="Q6" s="133" t="s">
        <v>36</v>
      </c>
      <c r="R6" s="133"/>
      <c r="S6" s="133"/>
      <c r="T6" s="133"/>
      <c r="U6" s="133"/>
      <c r="V6" s="133"/>
      <c r="W6" s="133"/>
      <c r="X6" s="133" t="s">
        <v>36</v>
      </c>
      <c r="Y6" s="133"/>
      <c r="Z6" s="133"/>
      <c r="AA6" s="133"/>
      <c r="AB6" s="133"/>
      <c r="AC6" s="133"/>
      <c r="AD6" s="133"/>
      <c r="AE6" s="133"/>
      <c r="AF6" s="127" t="s">
        <v>36</v>
      </c>
      <c r="AG6" s="128"/>
      <c r="AH6" s="127" t="s">
        <v>36</v>
      </c>
      <c r="AI6" s="128"/>
      <c r="AJ6" s="127" t="s">
        <v>36</v>
      </c>
      <c r="AK6" s="127"/>
      <c r="AL6" s="128"/>
      <c r="AM6" s="128" t="s">
        <v>37</v>
      </c>
      <c r="AN6" s="133"/>
      <c r="AO6" s="133"/>
      <c r="AP6" s="133"/>
      <c r="AQ6" s="136" t="s">
        <v>37</v>
      </c>
      <c r="AR6" s="127"/>
      <c r="AS6" s="127"/>
      <c r="AT6" s="127"/>
      <c r="AU6" s="127"/>
      <c r="AV6" s="127"/>
      <c r="AW6" s="128"/>
      <c r="AX6" s="137" t="s">
        <v>37</v>
      </c>
      <c r="AY6" s="138"/>
      <c r="AZ6" s="138"/>
      <c r="BA6" s="164" t="s">
        <v>37</v>
      </c>
      <c r="BB6" s="165"/>
      <c r="BC6" s="165"/>
      <c r="BD6" s="165"/>
      <c r="BE6" s="165"/>
      <c r="BF6" s="165"/>
      <c r="BG6" s="166"/>
      <c r="BH6" s="133" t="s">
        <v>37</v>
      </c>
      <c r="BI6" s="133"/>
      <c r="BJ6" s="133"/>
      <c r="BK6" s="133"/>
      <c r="BL6" s="133"/>
      <c r="BM6" s="133"/>
      <c r="BN6" s="133"/>
      <c r="BO6" s="133"/>
      <c r="BP6" s="127" t="s">
        <v>37</v>
      </c>
      <c r="BQ6" s="128"/>
      <c r="BR6" s="127" t="s">
        <v>37</v>
      </c>
      <c r="BS6" s="128"/>
      <c r="BT6" s="127" t="s">
        <v>37</v>
      </c>
      <c r="BU6" s="127"/>
      <c r="BV6" s="128"/>
      <c r="BW6" s="128" t="s">
        <v>38</v>
      </c>
      <c r="BX6" s="133"/>
      <c r="BY6" s="133"/>
      <c r="BZ6" s="133"/>
      <c r="CA6" s="127" t="s">
        <v>38</v>
      </c>
      <c r="CB6" s="127"/>
      <c r="CC6" s="127"/>
      <c r="CD6" s="127"/>
      <c r="CE6" s="127"/>
      <c r="CF6" s="127"/>
      <c r="CG6" s="128"/>
      <c r="CH6" s="127" t="s">
        <v>38</v>
      </c>
      <c r="CI6" s="127"/>
      <c r="CJ6" s="128"/>
      <c r="CK6" s="133" t="s">
        <v>38</v>
      </c>
      <c r="CL6" s="133"/>
      <c r="CM6" s="133"/>
      <c r="CN6" s="133"/>
      <c r="CO6" s="133"/>
      <c r="CP6" s="133"/>
      <c r="CQ6" s="133"/>
      <c r="CR6" s="133" t="s">
        <v>38</v>
      </c>
      <c r="CS6" s="133"/>
      <c r="CT6" s="133"/>
      <c r="CU6" s="133"/>
      <c r="CV6" s="133"/>
      <c r="CW6" s="133"/>
      <c r="CX6" s="133"/>
      <c r="CY6" s="133"/>
      <c r="CZ6" s="127" t="s">
        <v>38</v>
      </c>
      <c r="DA6" s="128"/>
      <c r="DB6" s="127" t="s">
        <v>38</v>
      </c>
      <c r="DC6" s="128"/>
      <c r="DD6" s="127" t="s">
        <v>38</v>
      </c>
      <c r="DE6" s="127"/>
      <c r="DF6" s="128"/>
      <c r="DG6" s="128" t="s">
        <v>39</v>
      </c>
      <c r="DH6" s="133"/>
      <c r="DI6" s="133"/>
      <c r="DJ6" s="133"/>
      <c r="DK6" s="127" t="s">
        <v>39</v>
      </c>
      <c r="DL6" s="127"/>
      <c r="DM6" s="127"/>
      <c r="DN6" s="127"/>
      <c r="DO6" s="127"/>
      <c r="DP6" s="127"/>
      <c r="DQ6" s="128"/>
      <c r="DR6" s="127" t="s">
        <v>39</v>
      </c>
      <c r="DS6" s="127"/>
      <c r="DT6" s="128"/>
      <c r="DU6" s="133" t="s">
        <v>39</v>
      </c>
      <c r="DV6" s="133"/>
      <c r="DW6" s="133"/>
      <c r="DX6" s="133"/>
      <c r="DY6" s="133"/>
      <c r="DZ6" s="133"/>
      <c r="EA6" s="133"/>
      <c r="EB6" s="133" t="s">
        <v>39</v>
      </c>
      <c r="EC6" s="133"/>
      <c r="ED6" s="133"/>
      <c r="EE6" s="133"/>
      <c r="EF6" s="133"/>
      <c r="EG6" s="133"/>
      <c r="EH6" s="133"/>
      <c r="EI6" s="133"/>
      <c r="EJ6" s="127" t="s">
        <v>39</v>
      </c>
      <c r="EK6" s="128"/>
      <c r="EL6" s="127" t="s">
        <v>39</v>
      </c>
      <c r="EM6" s="128"/>
      <c r="EN6" s="127" t="s">
        <v>39</v>
      </c>
      <c r="EO6" s="127"/>
      <c r="EP6" s="128"/>
      <c r="EQ6" s="128" t="s">
        <v>40</v>
      </c>
      <c r="ER6" s="133"/>
      <c r="ES6" s="133"/>
      <c r="ET6" s="133"/>
      <c r="EU6" s="127" t="s">
        <v>40</v>
      </c>
      <c r="EV6" s="127"/>
      <c r="EW6" s="127"/>
      <c r="EX6" s="127"/>
      <c r="EY6" s="127"/>
      <c r="EZ6" s="127"/>
      <c r="FA6" s="128"/>
      <c r="FB6" s="127" t="s">
        <v>40</v>
      </c>
      <c r="FC6" s="127"/>
      <c r="FD6" s="128"/>
      <c r="FE6" s="133" t="s">
        <v>40</v>
      </c>
      <c r="FF6" s="133"/>
      <c r="FG6" s="133"/>
      <c r="FH6" s="133"/>
      <c r="FI6" s="133"/>
      <c r="FJ6" s="133"/>
      <c r="FK6" s="133"/>
      <c r="FL6" s="133" t="s">
        <v>40</v>
      </c>
      <c r="FM6" s="133"/>
      <c r="FN6" s="133"/>
      <c r="FO6" s="133"/>
      <c r="FP6" s="133"/>
      <c r="FQ6" s="133"/>
      <c r="FR6" s="133"/>
      <c r="FS6" s="133"/>
      <c r="FT6" s="127" t="s">
        <v>40</v>
      </c>
      <c r="FU6" s="128"/>
      <c r="FV6" s="127" t="s">
        <v>40</v>
      </c>
      <c r="FW6" s="128"/>
      <c r="FX6" s="127" t="s">
        <v>40</v>
      </c>
      <c r="FY6" s="127"/>
      <c r="FZ6" s="128"/>
      <c r="GA6" s="128" t="s">
        <v>41</v>
      </c>
      <c r="GB6" s="133"/>
      <c r="GC6" s="133"/>
      <c r="GD6" s="133"/>
      <c r="GE6" s="127" t="s">
        <v>41</v>
      </c>
      <c r="GF6" s="127"/>
      <c r="GG6" s="127"/>
      <c r="GH6" s="127"/>
      <c r="GI6" s="127"/>
      <c r="GJ6" s="127"/>
      <c r="GK6" s="128"/>
      <c r="GL6" s="127" t="s">
        <v>41</v>
      </c>
      <c r="GM6" s="127"/>
      <c r="GN6" s="128"/>
      <c r="GO6" s="133" t="s">
        <v>41</v>
      </c>
      <c r="GP6" s="133"/>
      <c r="GQ6" s="133"/>
      <c r="GR6" s="133"/>
      <c r="GS6" s="133"/>
      <c r="GT6" s="133"/>
      <c r="GU6" s="133"/>
      <c r="GV6" s="133" t="s">
        <v>41</v>
      </c>
      <c r="GW6" s="133"/>
      <c r="GX6" s="133"/>
      <c r="GY6" s="133"/>
      <c r="GZ6" s="133"/>
      <c r="HA6" s="133"/>
      <c r="HB6" s="133"/>
      <c r="HC6" s="133"/>
      <c r="HD6" s="127" t="s">
        <v>41</v>
      </c>
      <c r="HE6" s="128"/>
      <c r="HF6" s="127" t="s">
        <v>41</v>
      </c>
      <c r="HG6" s="128"/>
      <c r="HH6" s="127" t="s">
        <v>41</v>
      </c>
      <c r="HI6" s="127"/>
      <c r="HJ6" s="128"/>
      <c r="HK6" s="128" t="s">
        <v>42</v>
      </c>
      <c r="HL6" s="133"/>
      <c r="HM6" s="133"/>
      <c r="HN6" s="133"/>
      <c r="HO6" s="127" t="s">
        <v>42</v>
      </c>
      <c r="HP6" s="127"/>
      <c r="HQ6" s="127"/>
      <c r="HR6" s="127"/>
      <c r="HS6" s="127"/>
      <c r="HT6" s="127"/>
      <c r="HU6" s="128"/>
      <c r="HV6" s="127" t="s">
        <v>42</v>
      </c>
      <c r="HW6" s="127"/>
      <c r="HX6" s="128"/>
      <c r="HY6" s="133" t="s">
        <v>42</v>
      </c>
      <c r="HZ6" s="133"/>
      <c r="IA6" s="133"/>
      <c r="IB6" s="133"/>
      <c r="IC6" s="133"/>
      <c r="ID6" s="133"/>
      <c r="IE6" s="133"/>
      <c r="IF6" s="133" t="s">
        <v>42</v>
      </c>
      <c r="IG6" s="133"/>
      <c r="IH6" s="133"/>
      <c r="II6" s="133"/>
      <c r="IJ6" s="133"/>
      <c r="IK6" s="133"/>
      <c r="IL6" s="133"/>
      <c r="IM6" s="133"/>
      <c r="IN6" s="127" t="s">
        <v>42</v>
      </c>
      <c r="IO6" s="128"/>
      <c r="IP6" s="127" t="s">
        <v>42</v>
      </c>
      <c r="IQ6" s="128"/>
      <c r="IR6" s="127" t="s">
        <v>42</v>
      </c>
      <c r="IS6" s="127"/>
      <c r="IT6" s="128"/>
    </row>
    <row r="7" spans="1:254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23" t="s">
        <v>169</v>
      </c>
      <c r="R7" s="125" t="s">
        <v>167</v>
      </c>
      <c r="S7" s="102" t="s">
        <v>59</v>
      </c>
      <c r="T7" s="115" t="s">
        <v>119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23" t="s">
        <v>169</v>
      </c>
      <c r="BB7" s="106" t="s">
        <v>167</v>
      </c>
      <c r="BC7" s="102" t="s">
        <v>59</v>
      </c>
      <c r="BD7" s="115" t="s">
        <v>119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06" t="s">
        <v>167</v>
      </c>
      <c r="CM7" s="102" t="s">
        <v>59</v>
      </c>
      <c r="CN7" s="115" t="s">
        <v>119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06" t="s">
        <v>167</v>
      </c>
      <c r="DW7" s="102" t="s">
        <v>59</v>
      </c>
      <c r="DX7" s="115" t="s">
        <v>119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06" t="s">
        <v>167</v>
      </c>
      <c r="FG7" s="102" t="s">
        <v>59</v>
      </c>
      <c r="FH7" s="115" t="s">
        <v>119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06" t="s">
        <v>167</v>
      </c>
      <c r="GQ7" s="102" t="s">
        <v>59</v>
      </c>
      <c r="GR7" s="115" t="s">
        <v>119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  <c r="HK7" s="95" t="s">
        <v>49</v>
      </c>
      <c r="HL7" s="92" t="s">
        <v>50</v>
      </c>
      <c r="HM7" s="92" t="s">
        <v>51</v>
      </c>
      <c r="HN7" s="96" t="s">
        <v>52</v>
      </c>
      <c r="HO7" s="95" t="s">
        <v>53</v>
      </c>
      <c r="HP7" s="85" t="s">
        <v>148</v>
      </c>
      <c r="HQ7" s="86"/>
      <c r="HR7" s="92" t="s">
        <v>54</v>
      </c>
      <c r="HS7" s="92" t="s">
        <v>55</v>
      </c>
      <c r="HT7" s="92" t="s">
        <v>56</v>
      </c>
      <c r="HU7" s="96" t="s">
        <v>57</v>
      </c>
      <c r="HV7" s="95" t="s">
        <v>58</v>
      </c>
      <c r="HW7" s="92"/>
      <c r="HX7" s="96"/>
      <c r="HY7" s="104" t="s">
        <v>169</v>
      </c>
      <c r="HZ7" s="168" t="s">
        <v>167</v>
      </c>
      <c r="IA7" s="102" t="s">
        <v>59</v>
      </c>
      <c r="IB7" s="115" t="s">
        <v>60</v>
      </c>
      <c r="IC7" s="115"/>
      <c r="ID7" s="116"/>
      <c r="IE7" s="117" t="s">
        <v>61</v>
      </c>
      <c r="IF7" s="118" t="s">
        <v>62</v>
      </c>
      <c r="IG7" s="118"/>
      <c r="IH7" s="118"/>
      <c r="II7" s="118"/>
      <c r="IJ7" s="110"/>
      <c r="IK7" s="92" t="s">
        <v>63</v>
      </c>
      <c r="IL7" s="92" t="s">
        <v>64</v>
      </c>
      <c r="IM7" s="96" t="s">
        <v>52</v>
      </c>
      <c r="IN7" s="95" t="s">
        <v>65</v>
      </c>
      <c r="IO7" s="96" t="s">
        <v>66</v>
      </c>
      <c r="IP7" s="95" t="s">
        <v>67</v>
      </c>
      <c r="IQ7" s="96" t="s">
        <v>52</v>
      </c>
      <c r="IR7" s="108" t="s">
        <v>68</v>
      </c>
      <c r="IS7" s="113"/>
      <c r="IT7" s="121" t="s">
        <v>120</v>
      </c>
    </row>
    <row r="8" spans="1:254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24"/>
      <c r="R8" s="126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24"/>
      <c r="BB8" s="107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07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07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07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07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  <c r="HK8" s="95"/>
      <c r="HL8" s="92"/>
      <c r="HM8" s="92"/>
      <c r="HN8" s="96"/>
      <c r="HO8" s="95"/>
      <c r="HP8" s="87"/>
      <c r="HQ8" s="88"/>
      <c r="HR8" s="92"/>
      <c r="HS8" s="92"/>
      <c r="HT8" s="92"/>
      <c r="HU8" s="96"/>
      <c r="HV8" s="110" t="s">
        <v>69</v>
      </c>
      <c r="HW8" s="111"/>
      <c r="HX8" s="112"/>
      <c r="HY8" s="167"/>
      <c r="HZ8" s="169"/>
      <c r="IA8" s="102"/>
      <c r="IB8" s="91" t="s">
        <v>121</v>
      </c>
      <c r="IC8" s="93" t="s">
        <v>122</v>
      </c>
      <c r="ID8" s="91" t="s">
        <v>70</v>
      </c>
      <c r="IE8" s="117"/>
      <c r="IF8" s="97" t="s">
        <v>71</v>
      </c>
      <c r="IG8" s="99" t="s">
        <v>72</v>
      </c>
      <c r="IH8" s="101" t="s">
        <v>73</v>
      </c>
      <c r="II8" s="101" t="s">
        <v>74</v>
      </c>
      <c r="IJ8" s="91" t="s">
        <v>70</v>
      </c>
      <c r="IK8" s="92"/>
      <c r="IL8" s="92"/>
      <c r="IM8" s="96"/>
      <c r="IN8" s="95"/>
      <c r="IO8" s="96"/>
      <c r="IP8" s="95"/>
      <c r="IQ8" s="96"/>
      <c r="IR8" s="108"/>
      <c r="IS8" s="114"/>
      <c r="IT8" s="121"/>
    </row>
    <row r="9" spans="1:254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24"/>
      <c r="R9" s="126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123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24"/>
      <c r="BB9" s="107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123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07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123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07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07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123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07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123</v>
      </c>
      <c r="HJ9" s="121"/>
      <c r="HK9" s="95"/>
      <c r="HL9" s="92"/>
      <c r="HM9" s="92"/>
      <c r="HN9" s="96"/>
      <c r="HO9" s="95"/>
      <c r="HP9" s="76"/>
      <c r="HQ9" s="89" t="s">
        <v>149</v>
      </c>
      <c r="HR9" s="92"/>
      <c r="HS9" s="92"/>
      <c r="HT9" s="92"/>
      <c r="HU9" s="96"/>
      <c r="HV9" s="103" t="s">
        <v>75</v>
      </c>
      <c r="HW9" s="91" t="s">
        <v>76</v>
      </c>
      <c r="HX9" s="122" t="s">
        <v>70</v>
      </c>
      <c r="HY9" s="167"/>
      <c r="HZ9" s="169"/>
      <c r="IA9" s="102"/>
      <c r="IB9" s="92"/>
      <c r="IC9" s="94"/>
      <c r="ID9" s="92"/>
      <c r="IE9" s="117"/>
      <c r="IF9" s="98"/>
      <c r="IG9" s="100"/>
      <c r="IH9" s="102"/>
      <c r="II9" s="102"/>
      <c r="IJ9" s="92"/>
      <c r="IK9" s="92"/>
      <c r="IL9" s="92"/>
      <c r="IM9" s="96"/>
      <c r="IN9" s="95"/>
      <c r="IO9" s="96"/>
      <c r="IP9" s="95"/>
      <c r="IQ9" s="96"/>
      <c r="IR9" s="109"/>
      <c r="IS9" s="119" t="s">
        <v>123</v>
      </c>
      <c r="IT9" s="121"/>
    </row>
    <row r="10" spans="1:254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24"/>
      <c r="R10" s="126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24"/>
      <c r="BB10" s="107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07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07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07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07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  <c r="HK10" s="95"/>
      <c r="HL10" s="92"/>
      <c r="HM10" s="92"/>
      <c r="HN10" s="96"/>
      <c r="HO10" s="95"/>
      <c r="HP10" s="76"/>
      <c r="HQ10" s="90"/>
      <c r="HR10" s="92"/>
      <c r="HS10" s="92"/>
      <c r="HT10" s="92"/>
      <c r="HU10" s="96"/>
      <c r="HV10" s="95"/>
      <c r="HW10" s="92"/>
      <c r="HX10" s="96"/>
      <c r="HY10" s="167"/>
      <c r="HZ10" s="169"/>
      <c r="IA10" s="102"/>
      <c r="IB10" s="92"/>
      <c r="IC10" s="94"/>
      <c r="ID10" s="92"/>
      <c r="IE10" s="117"/>
      <c r="IF10" s="98"/>
      <c r="IG10" s="100"/>
      <c r="IH10" s="102"/>
      <c r="II10" s="102"/>
      <c r="IJ10" s="92"/>
      <c r="IK10" s="92"/>
      <c r="IL10" s="92"/>
      <c r="IM10" s="96"/>
      <c r="IN10" s="95"/>
      <c r="IO10" s="96"/>
      <c r="IP10" s="95"/>
      <c r="IQ10" s="96"/>
      <c r="IR10" s="109"/>
      <c r="IS10" s="120"/>
      <c r="IT10" s="121"/>
    </row>
    <row r="11" spans="1:254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24"/>
      <c r="R11" s="126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24"/>
      <c r="BB11" s="107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07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07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07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07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  <c r="HK11" s="95"/>
      <c r="HL11" s="92"/>
      <c r="HM11" s="92"/>
      <c r="HN11" s="96"/>
      <c r="HO11" s="95"/>
      <c r="HP11" s="76"/>
      <c r="HQ11" s="90"/>
      <c r="HR11" s="92"/>
      <c r="HS11" s="92"/>
      <c r="HT11" s="92"/>
      <c r="HU11" s="96"/>
      <c r="HV11" s="95"/>
      <c r="HW11" s="92"/>
      <c r="HX11" s="96"/>
      <c r="HY11" s="167"/>
      <c r="HZ11" s="169"/>
      <c r="IA11" s="102"/>
      <c r="IB11" s="92"/>
      <c r="IC11" s="94"/>
      <c r="ID11" s="92"/>
      <c r="IE11" s="117"/>
      <c r="IF11" s="98"/>
      <c r="IG11" s="100"/>
      <c r="IH11" s="102"/>
      <c r="II11" s="102"/>
      <c r="IJ11" s="92"/>
      <c r="IK11" s="92"/>
      <c r="IL11" s="92"/>
      <c r="IM11" s="96"/>
      <c r="IN11" s="95"/>
      <c r="IO11" s="96"/>
      <c r="IP11" s="95"/>
      <c r="IQ11" s="96"/>
      <c r="IR11" s="109"/>
      <c r="IS11" s="120"/>
      <c r="IT11" s="121"/>
    </row>
    <row r="12" spans="1:254" ht="15" customHeight="1" x14ac:dyDescent="0.2">
      <c r="A12" s="131"/>
      <c r="B12" s="132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124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53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124</v>
      </c>
      <c r="AN12" s="54" t="s">
        <v>124</v>
      </c>
      <c r="AO12" s="54" t="s">
        <v>124</v>
      </c>
      <c r="AP12" s="55" t="s">
        <v>124</v>
      </c>
      <c r="AQ12" s="53" t="s">
        <v>124</v>
      </c>
      <c r="AR12" s="54" t="s">
        <v>78</v>
      </c>
      <c r="AS12" s="54" t="s">
        <v>78</v>
      </c>
      <c r="AT12" s="54" t="s">
        <v>124</v>
      </c>
      <c r="AU12" s="54" t="s">
        <v>124</v>
      </c>
      <c r="AV12" s="54" t="s">
        <v>124</v>
      </c>
      <c r="AW12" s="55" t="s">
        <v>124</v>
      </c>
      <c r="AX12" s="53" t="s">
        <v>124</v>
      </c>
      <c r="AY12" s="54" t="s">
        <v>124</v>
      </c>
      <c r="AZ12" s="55" t="s">
        <v>124</v>
      </c>
      <c r="BA12" s="53" t="s">
        <v>78</v>
      </c>
      <c r="BB12" s="54" t="s">
        <v>78</v>
      </c>
      <c r="BC12" s="54" t="s">
        <v>124</v>
      </c>
      <c r="BD12" s="54" t="s">
        <v>124</v>
      </c>
      <c r="BE12" s="54" t="s">
        <v>124</v>
      </c>
      <c r="BF12" s="54" t="s">
        <v>124</v>
      </c>
      <c r="BG12" s="55" t="s">
        <v>124</v>
      </c>
      <c r="BH12" s="62" t="s">
        <v>124</v>
      </c>
      <c r="BI12" s="54" t="s">
        <v>124</v>
      </c>
      <c r="BJ12" s="54" t="s">
        <v>124</v>
      </c>
      <c r="BK12" s="54" t="s">
        <v>124</v>
      </c>
      <c r="BL12" s="54" t="s">
        <v>124</v>
      </c>
      <c r="BM12" s="54" t="s">
        <v>124</v>
      </c>
      <c r="BN12" s="54" t="s">
        <v>124</v>
      </c>
      <c r="BO12" s="55" t="s">
        <v>124</v>
      </c>
      <c r="BP12" s="56" t="s">
        <v>124</v>
      </c>
      <c r="BQ12" s="57" t="s">
        <v>124</v>
      </c>
      <c r="BR12" s="56" t="s">
        <v>124</v>
      </c>
      <c r="BS12" s="58" t="s">
        <v>125</v>
      </c>
      <c r="BT12" s="59" t="s">
        <v>126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62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  <c r="HK12" s="53" t="s">
        <v>124</v>
      </c>
      <c r="HL12" s="54" t="s">
        <v>124</v>
      </c>
      <c r="HM12" s="54" t="s">
        <v>124</v>
      </c>
      <c r="HN12" s="55" t="s">
        <v>124</v>
      </c>
      <c r="HO12" s="53" t="s">
        <v>124</v>
      </c>
      <c r="HP12" s="54" t="s">
        <v>78</v>
      </c>
      <c r="HQ12" s="54" t="s">
        <v>78</v>
      </c>
      <c r="HR12" s="54" t="s">
        <v>124</v>
      </c>
      <c r="HS12" s="54" t="s">
        <v>124</v>
      </c>
      <c r="HT12" s="54" t="s">
        <v>124</v>
      </c>
      <c r="HU12" s="55" t="s">
        <v>124</v>
      </c>
      <c r="HV12" s="53" t="s">
        <v>124</v>
      </c>
      <c r="HW12" s="54" t="s">
        <v>124</v>
      </c>
      <c r="HX12" s="55" t="s">
        <v>124</v>
      </c>
      <c r="HY12" s="53" t="s">
        <v>124</v>
      </c>
      <c r="HZ12" s="54" t="s">
        <v>124</v>
      </c>
      <c r="IA12" s="54" t="s">
        <v>124</v>
      </c>
      <c r="IB12" s="54" t="s">
        <v>124</v>
      </c>
      <c r="IC12" s="54" t="s">
        <v>124</v>
      </c>
      <c r="ID12" s="54" t="s">
        <v>124</v>
      </c>
      <c r="IE12" s="55" t="s">
        <v>124</v>
      </c>
      <c r="IF12" s="53" t="s">
        <v>124</v>
      </c>
      <c r="IG12" s="54" t="s">
        <v>124</v>
      </c>
      <c r="IH12" s="54" t="s">
        <v>124</v>
      </c>
      <c r="II12" s="54" t="s">
        <v>124</v>
      </c>
      <c r="IJ12" s="54" t="s">
        <v>124</v>
      </c>
      <c r="IK12" s="54" t="s">
        <v>124</v>
      </c>
      <c r="IL12" s="54" t="s">
        <v>124</v>
      </c>
      <c r="IM12" s="55" t="s">
        <v>124</v>
      </c>
      <c r="IN12" s="56" t="s">
        <v>124</v>
      </c>
      <c r="IO12" s="57" t="s">
        <v>124</v>
      </c>
      <c r="IP12" s="56" t="s">
        <v>124</v>
      </c>
      <c r="IQ12" s="58" t="s">
        <v>125</v>
      </c>
      <c r="IR12" s="59" t="s">
        <v>126</v>
      </c>
      <c r="IS12" s="60" t="s">
        <v>127</v>
      </c>
      <c r="IT12" s="61" t="s">
        <v>128</v>
      </c>
    </row>
    <row r="13" spans="1:254" s="49" customFormat="1" ht="12.6" customHeight="1" x14ac:dyDescent="0.2">
      <c r="A13" s="63">
        <v>1</v>
      </c>
      <c r="B13" s="64" t="s">
        <v>80</v>
      </c>
      <c r="C13" s="1">
        <v>256232</v>
      </c>
      <c r="D13" s="2">
        <v>0</v>
      </c>
      <c r="E13" s="2">
        <v>0</v>
      </c>
      <c r="F13" s="3">
        <v>256232</v>
      </c>
      <c r="G13" s="1">
        <v>0</v>
      </c>
      <c r="H13" s="2">
        <v>10657</v>
      </c>
      <c r="I13" s="2">
        <v>0</v>
      </c>
      <c r="J13" s="2">
        <v>42118</v>
      </c>
      <c r="K13" s="2">
        <v>3599</v>
      </c>
      <c r="L13" s="2">
        <v>4935</v>
      </c>
      <c r="M13" s="4">
        <v>118</v>
      </c>
      <c r="N13" s="5">
        <v>1040</v>
      </c>
      <c r="O13" s="2">
        <v>0</v>
      </c>
      <c r="P13" s="3">
        <v>1040</v>
      </c>
      <c r="Q13" s="1">
        <v>0</v>
      </c>
      <c r="R13" s="2">
        <v>1500</v>
      </c>
      <c r="S13" s="2">
        <v>780</v>
      </c>
      <c r="T13" s="2">
        <v>660</v>
      </c>
      <c r="U13" s="2">
        <v>760</v>
      </c>
      <c r="V13" s="6">
        <v>1420</v>
      </c>
      <c r="W13" s="4">
        <v>1100</v>
      </c>
      <c r="X13" s="5">
        <v>1980</v>
      </c>
      <c r="Y13" s="2">
        <v>1350</v>
      </c>
      <c r="Z13" s="2">
        <v>1140</v>
      </c>
      <c r="AA13" s="2">
        <v>900</v>
      </c>
      <c r="AB13" s="6">
        <v>5370</v>
      </c>
      <c r="AC13" s="2">
        <v>0</v>
      </c>
      <c r="AD13" s="2">
        <v>164690</v>
      </c>
      <c r="AE13" s="3">
        <v>237327</v>
      </c>
      <c r="AF13" s="1">
        <v>18905</v>
      </c>
      <c r="AG13" s="4">
        <v>0</v>
      </c>
      <c r="AH13" s="5">
        <v>0</v>
      </c>
      <c r="AI13" s="3">
        <v>18905</v>
      </c>
      <c r="AJ13" s="1">
        <v>1120</v>
      </c>
      <c r="AK13" s="2">
        <v>1120</v>
      </c>
      <c r="AL13" s="7">
        <f>AJ13/AI13</f>
        <v>5.9243586352816714E-2</v>
      </c>
      <c r="AM13" s="5">
        <v>4918302</v>
      </c>
      <c r="AN13" s="2">
        <v>0</v>
      </c>
      <c r="AO13" s="2">
        <v>0</v>
      </c>
      <c r="AP13" s="3">
        <v>4918302</v>
      </c>
      <c r="AQ13" s="1">
        <v>0</v>
      </c>
      <c r="AR13" s="2">
        <v>129500</v>
      </c>
      <c r="AS13" s="2">
        <v>12</v>
      </c>
      <c r="AT13" s="2">
        <v>965673</v>
      </c>
      <c r="AU13" s="2">
        <v>61237</v>
      </c>
      <c r="AV13" s="2">
        <v>69962</v>
      </c>
      <c r="AW13" s="4">
        <v>1695</v>
      </c>
      <c r="AX13" s="5">
        <v>17680</v>
      </c>
      <c r="AY13" s="2">
        <v>14400</v>
      </c>
      <c r="AZ13" s="3">
        <v>32080</v>
      </c>
      <c r="BA13" s="1">
        <v>13260</v>
      </c>
      <c r="BB13" s="2">
        <v>23700</v>
      </c>
      <c r="BC13" s="2">
        <v>0</v>
      </c>
      <c r="BD13" s="2">
        <v>42570</v>
      </c>
      <c r="BE13" s="2">
        <v>12540</v>
      </c>
      <c r="BF13" s="6">
        <v>55110</v>
      </c>
      <c r="BG13" s="4">
        <v>17050</v>
      </c>
      <c r="BH13" s="5">
        <v>55110</v>
      </c>
      <c r="BI13" s="2">
        <v>36000</v>
      </c>
      <c r="BJ13" s="2">
        <v>21660</v>
      </c>
      <c r="BK13" s="2">
        <v>18450</v>
      </c>
      <c r="BL13" s="6">
        <v>131220</v>
      </c>
      <c r="BM13" s="2">
        <v>4600</v>
      </c>
      <c r="BN13" s="2">
        <v>1431900</v>
      </c>
      <c r="BO13" s="3">
        <v>2936987</v>
      </c>
      <c r="BP13" s="1">
        <v>1981315</v>
      </c>
      <c r="BQ13" s="4">
        <v>0</v>
      </c>
      <c r="BR13" s="5">
        <v>0</v>
      </c>
      <c r="BS13" s="3">
        <v>1981315</v>
      </c>
      <c r="BT13" s="1">
        <v>118744</v>
      </c>
      <c r="BU13" s="2">
        <v>118744</v>
      </c>
      <c r="BV13" s="7">
        <f t="shared" ref="BV13:BV35" si="0">BT13/BS13</f>
        <v>5.9931913905663665E-2</v>
      </c>
      <c r="BW13" s="5">
        <v>13489293</v>
      </c>
      <c r="BX13" s="2">
        <v>1</v>
      </c>
      <c r="BY13" s="2">
        <v>0</v>
      </c>
      <c r="BZ13" s="3">
        <v>13489294</v>
      </c>
      <c r="CA13" s="1">
        <v>0</v>
      </c>
      <c r="CB13" s="2">
        <v>153261</v>
      </c>
      <c r="CC13" s="2">
        <v>139</v>
      </c>
      <c r="CD13" s="2">
        <v>2591557</v>
      </c>
      <c r="CE13" s="2">
        <v>114759</v>
      </c>
      <c r="CF13" s="2">
        <v>124173</v>
      </c>
      <c r="CG13" s="4">
        <v>2472</v>
      </c>
      <c r="CH13" s="5">
        <v>15080</v>
      </c>
      <c r="CI13" s="2">
        <v>10800</v>
      </c>
      <c r="CJ13" s="3">
        <v>25880</v>
      </c>
      <c r="CK13" s="1">
        <v>8060</v>
      </c>
      <c r="CL13" s="2">
        <v>21000</v>
      </c>
      <c r="CM13" s="2">
        <v>0</v>
      </c>
      <c r="CN13" s="2">
        <v>73920</v>
      </c>
      <c r="CO13" s="2">
        <v>8360</v>
      </c>
      <c r="CP13" s="6">
        <v>82280</v>
      </c>
      <c r="CQ13" s="4">
        <v>15250</v>
      </c>
      <c r="CR13" s="5">
        <v>50160</v>
      </c>
      <c r="CS13" s="2">
        <v>37800</v>
      </c>
      <c r="CT13" s="2">
        <v>22420</v>
      </c>
      <c r="CU13" s="2">
        <v>14850</v>
      </c>
      <c r="CV13" s="6">
        <v>125230</v>
      </c>
      <c r="CW13" s="2">
        <v>1610</v>
      </c>
      <c r="CX13" s="2">
        <v>2275990</v>
      </c>
      <c r="CY13" s="3">
        <v>5541522</v>
      </c>
      <c r="CZ13" s="1">
        <v>7947772</v>
      </c>
      <c r="DA13" s="4">
        <v>0</v>
      </c>
      <c r="DB13" s="5">
        <v>0</v>
      </c>
      <c r="DC13" s="3">
        <v>7947772</v>
      </c>
      <c r="DD13" s="1">
        <v>476641</v>
      </c>
      <c r="DE13" s="2">
        <v>476641</v>
      </c>
      <c r="DF13" s="7">
        <f t="shared" ref="DF13:DF35" si="1">DD13/DC13</f>
        <v>5.9971649916479741E-2</v>
      </c>
      <c r="DG13" s="5">
        <v>20018846</v>
      </c>
      <c r="DH13" s="2">
        <v>1</v>
      </c>
      <c r="DI13" s="2">
        <v>0</v>
      </c>
      <c r="DJ13" s="3">
        <v>20018847</v>
      </c>
      <c r="DK13" s="1">
        <v>0</v>
      </c>
      <c r="DL13" s="2">
        <v>180959</v>
      </c>
      <c r="DM13" s="2">
        <v>151</v>
      </c>
      <c r="DN13" s="2">
        <v>3681513</v>
      </c>
      <c r="DO13" s="2">
        <v>143602</v>
      </c>
      <c r="DP13" s="2">
        <v>150522</v>
      </c>
      <c r="DQ13" s="4">
        <v>3479</v>
      </c>
      <c r="DR13" s="5">
        <v>15600</v>
      </c>
      <c r="DS13" s="2">
        <v>12000</v>
      </c>
      <c r="DT13" s="3">
        <v>27600</v>
      </c>
      <c r="DU13" s="1">
        <v>4680</v>
      </c>
      <c r="DV13" s="2">
        <v>14700</v>
      </c>
      <c r="DW13" s="2">
        <v>0</v>
      </c>
      <c r="DX13" s="2">
        <v>80520</v>
      </c>
      <c r="DY13" s="2">
        <v>7220</v>
      </c>
      <c r="DZ13" s="6">
        <v>87740</v>
      </c>
      <c r="EA13" s="4">
        <v>17550</v>
      </c>
      <c r="EB13" s="5">
        <v>63690</v>
      </c>
      <c r="EC13" s="2">
        <v>31950</v>
      </c>
      <c r="ED13" s="2">
        <v>30020</v>
      </c>
      <c r="EE13" s="2">
        <v>17100</v>
      </c>
      <c r="EF13" s="6">
        <v>142760</v>
      </c>
      <c r="EG13" s="2">
        <v>2530</v>
      </c>
      <c r="EH13" s="2">
        <v>2289750</v>
      </c>
      <c r="EI13" s="3">
        <v>6747385</v>
      </c>
      <c r="EJ13" s="1">
        <v>13271462</v>
      </c>
      <c r="EK13" s="4">
        <v>0</v>
      </c>
      <c r="EL13" s="5">
        <v>0</v>
      </c>
      <c r="EM13" s="3">
        <v>13271462</v>
      </c>
      <c r="EN13" s="1">
        <v>796052</v>
      </c>
      <c r="EO13" s="2">
        <v>796052</v>
      </c>
      <c r="EP13" s="7">
        <f t="shared" ref="EP13:EP35" si="2">EN13/EM13</f>
        <v>5.998223858079841E-2</v>
      </c>
      <c r="EQ13" s="5">
        <v>18455212</v>
      </c>
      <c r="ER13" s="2">
        <v>1</v>
      </c>
      <c r="ES13" s="2">
        <v>0</v>
      </c>
      <c r="ET13" s="3">
        <v>18455213</v>
      </c>
      <c r="EU13" s="1">
        <v>0</v>
      </c>
      <c r="EV13" s="2">
        <v>135506</v>
      </c>
      <c r="EW13" s="2">
        <v>189</v>
      </c>
      <c r="EX13" s="2">
        <v>3286727</v>
      </c>
      <c r="EY13" s="2">
        <v>128601</v>
      </c>
      <c r="EZ13" s="2">
        <v>117585</v>
      </c>
      <c r="FA13" s="4">
        <v>3404</v>
      </c>
      <c r="FB13" s="5">
        <v>6240</v>
      </c>
      <c r="FC13" s="2">
        <v>6900</v>
      </c>
      <c r="FD13" s="3">
        <v>13140</v>
      </c>
      <c r="FE13" s="1">
        <v>2080</v>
      </c>
      <c r="FF13" s="2">
        <v>2400</v>
      </c>
      <c r="FG13" s="2">
        <v>0</v>
      </c>
      <c r="FH13" s="2">
        <v>73370</v>
      </c>
      <c r="FI13" s="2">
        <v>3420</v>
      </c>
      <c r="FJ13" s="6">
        <v>76790</v>
      </c>
      <c r="FK13" s="4">
        <v>17800</v>
      </c>
      <c r="FL13" s="5">
        <v>57750</v>
      </c>
      <c r="FM13" s="2">
        <v>29250</v>
      </c>
      <c r="FN13" s="2">
        <v>23560</v>
      </c>
      <c r="FO13" s="2">
        <v>8550</v>
      </c>
      <c r="FP13" s="6">
        <v>119110</v>
      </c>
      <c r="FQ13" s="2">
        <v>1150</v>
      </c>
      <c r="FR13" s="2">
        <v>1607340</v>
      </c>
      <c r="FS13" s="3">
        <v>5511633</v>
      </c>
      <c r="FT13" s="1">
        <v>12943580</v>
      </c>
      <c r="FU13" s="4">
        <v>0</v>
      </c>
      <c r="FV13" s="5">
        <v>0</v>
      </c>
      <c r="FW13" s="3">
        <v>12943580</v>
      </c>
      <c r="FX13" s="1">
        <v>776442</v>
      </c>
      <c r="FY13" s="2">
        <v>776442</v>
      </c>
      <c r="FZ13" s="7">
        <f>FX13/FW13</f>
        <v>5.9986649752232384E-2</v>
      </c>
      <c r="GA13" s="5">
        <v>24997874</v>
      </c>
      <c r="GB13" s="2">
        <v>0</v>
      </c>
      <c r="GC13" s="2">
        <v>0</v>
      </c>
      <c r="GD13" s="3">
        <v>24997874</v>
      </c>
      <c r="GE13" s="1">
        <v>0</v>
      </c>
      <c r="GF13" s="2">
        <v>191796</v>
      </c>
      <c r="GG13" s="2">
        <v>86</v>
      </c>
      <c r="GH13" s="2">
        <v>4211685</v>
      </c>
      <c r="GI13" s="2">
        <v>160994</v>
      </c>
      <c r="GJ13" s="2">
        <v>130500</v>
      </c>
      <c r="GK13" s="4">
        <v>4756</v>
      </c>
      <c r="GL13" s="5">
        <v>12740</v>
      </c>
      <c r="GM13" s="2">
        <v>8400</v>
      </c>
      <c r="GN13" s="3">
        <v>21140</v>
      </c>
      <c r="GO13" s="1">
        <v>0</v>
      </c>
      <c r="GP13" s="2">
        <v>0</v>
      </c>
      <c r="GQ13" s="2">
        <v>0</v>
      </c>
      <c r="GR13" s="2">
        <v>118470</v>
      </c>
      <c r="GS13" s="2">
        <v>1900</v>
      </c>
      <c r="GT13" s="6">
        <v>120370</v>
      </c>
      <c r="GU13" s="4">
        <v>24790</v>
      </c>
      <c r="GV13" s="5">
        <v>68640</v>
      </c>
      <c r="GW13" s="2">
        <v>57150</v>
      </c>
      <c r="GX13" s="2">
        <v>34200</v>
      </c>
      <c r="GY13" s="2">
        <v>11700</v>
      </c>
      <c r="GZ13" s="6">
        <v>171690</v>
      </c>
      <c r="HA13" s="2">
        <v>2990</v>
      </c>
      <c r="HB13" s="2">
        <v>1677000</v>
      </c>
      <c r="HC13" s="3">
        <v>6717711</v>
      </c>
      <c r="HD13" s="1">
        <v>18280163</v>
      </c>
      <c r="HE13" s="4">
        <v>0</v>
      </c>
      <c r="HF13" s="5">
        <v>0</v>
      </c>
      <c r="HG13" s="3">
        <v>18280163</v>
      </c>
      <c r="HH13" s="1">
        <v>1096629</v>
      </c>
      <c r="HI13" s="2">
        <v>1096629</v>
      </c>
      <c r="HJ13" s="7">
        <f>HH13/HG13</f>
        <v>5.999011059146464E-2</v>
      </c>
      <c r="HK13" s="1">
        <v>20127147</v>
      </c>
      <c r="HL13" s="2">
        <v>0</v>
      </c>
      <c r="HM13" s="2">
        <v>0</v>
      </c>
      <c r="HN13" s="3">
        <v>20127147</v>
      </c>
      <c r="HO13" s="1">
        <v>0</v>
      </c>
      <c r="HP13" s="2">
        <v>166139</v>
      </c>
      <c r="HQ13" s="2">
        <v>124</v>
      </c>
      <c r="HR13" s="2">
        <v>3010927</v>
      </c>
      <c r="HS13" s="2">
        <v>127165</v>
      </c>
      <c r="HT13" s="2">
        <v>88290</v>
      </c>
      <c r="HU13" s="4">
        <v>3862</v>
      </c>
      <c r="HV13" s="5">
        <v>6500</v>
      </c>
      <c r="HW13" s="2">
        <v>4200</v>
      </c>
      <c r="HX13" s="3">
        <v>10700</v>
      </c>
      <c r="HY13" s="1">
        <v>0</v>
      </c>
      <c r="HZ13" s="2">
        <v>0</v>
      </c>
      <c r="IA13" s="2">
        <v>0</v>
      </c>
      <c r="IB13" s="2">
        <v>75130</v>
      </c>
      <c r="IC13" s="2">
        <v>3800</v>
      </c>
      <c r="ID13" s="6">
        <v>78930</v>
      </c>
      <c r="IE13" s="4">
        <v>12630</v>
      </c>
      <c r="IF13" s="5">
        <v>56430</v>
      </c>
      <c r="IG13" s="2">
        <v>39600</v>
      </c>
      <c r="IH13" s="2">
        <v>21660</v>
      </c>
      <c r="II13" s="2">
        <v>4950</v>
      </c>
      <c r="IJ13" s="6">
        <v>122640</v>
      </c>
      <c r="IK13" s="2">
        <v>1150</v>
      </c>
      <c r="IL13" s="2">
        <v>1070270</v>
      </c>
      <c r="IM13" s="3">
        <v>4692703</v>
      </c>
      <c r="IN13" s="1">
        <v>15434444</v>
      </c>
      <c r="IO13" s="4">
        <v>0</v>
      </c>
      <c r="IP13" s="5">
        <v>0</v>
      </c>
      <c r="IQ13" s="3">
        <v>15434444</v>
      </c>
      <c r="IR13" s="1">
        <v>925951</v>
      </c>
      <c r="IS13" s="2">
        <v>925951</v>
      </c>
      <c r="IT13" s="7">
        <f t="shared" ref="IT13:IT38" si="3">IR13/IQ13</f>
        <v>5.9992507666618893E-2</v>
      </c>
    </row>
    <row r="14" spans="1:254" s="49" customFormat="1" ht="12.6" customHeight="1" x14ac:dyDescent="0.2">
      <c r="A14" s="65">
        <v>2</v>
      </c>
      <c r="B14" s="66" t="s">
        <v>81</v>
      </c>
      <c r="C14" s="8">
        <v>737826</v>
      </c>
      <c r="D14" s="9">
        <v>0</v>
      </c>
      <c r="E14" s="9">
        <v>0</v>
      </c>
      <c r="F14" s="10">
        <v>737826</v>
      </c>
      <c r="G14" s="8">
        <v>475</v>
      </c>
      <c r="H14" s="9">
        <v>13859</v>
      </c>
      <c r="I14" s="9">
        <v>0</v>
      </c>
      <c r="J14" s="9">
        <v>126724</v>
      </c>
      <c r="K14" s="9">
        <v>8412</v>
      </c>
      <c r="L14" s="9">
        <v>15905</v>
      </c>
      <c r="M14" s="11">
        <v>560</v>
      </c>
      <c r="N14" s="12">
        <v>2080</v>
      </c>
      <c r="O14" s="9">
        <v>600</v>
      </c>
      <c r="P14" s="10">
        <v>2680</v>
      </c>
      <c r="Q14" s="8">
        <v>780</v>
      </c>
      <c r="R14" s="9">
        <v>3600</v>
      </c>
      <c r="S14" s="9">
        <v>2860</v>
      </c>
      <c r="T14" s="9">
        <v>6600</v>
      </c>
      <c r="U14" s="9">
        <v>2280</v>
      </c>
      <c r="V14" s="13">
        <v>8880</v>
      </c>
      <c r="W14" s="11">
        <v>2970</v>
      </c>
      <c r="X14" s="12">
        <v>9240</v>
      </c>
      <c r="Y14" s="9">
        <v>6750</v>
      </c>
      <c r="Z14" s="9">
        <v>3040</v>
      </c>
      <c r="AA14" s="9">
        <v>3600</v>
      </c>
      <c r="AB14" s="13">
        <v>22630</v>
      </c>
      <c r="AC14" s="9">
        <v>460</v>
      </c>
      <c r="AD14" s="9">
        <v>471280</v>
      </c>
      <c r="AE14" s="10">
        <v>682075</v>
      </c>
      <c r="AF14" s="8">
        <v>55751</v>
      </c>
      <c r="AG14" s="11">
        <v>0</v>
      </c>
      <c r="AH14" s="12">
        <v>0</v>
      </c>
      <c r="AI14" s="10">
        <v>55751</v>
      </c>
      <c r="AJ14" s="8">
        <v>3304</v>
      </c>
      <c r="AK14" s="9">
        <v>3304</v>
      </c>
      <c r="AL14" s="14">
        <f>AJ14/AI14</f>
        <v>5.9263510968413126E-2</v>
      </c>
      <c r="AM14" s="12">
        <v>14695031</v>
      </c>
      <c r="AN14" s="9">
        <v>0</v>
      </c>
      <c r="AO14" s="9">
        <v>0</v>
      </c>
      <c r="AP14" s="10">
        <v>14695031</v>
      </c>
      <c r="AQ14" s="8">
        <v>312</v>
      </c>
      <c r="AR14" s="9">
        <v>303053</v>
      </c>
      <c r="AS14" s="9">
        <v>344</v>
      </c>
      <c r="AT14" s="9">
        <v>2980389</v>
      </c>
      <c r="AU14" s="9">
        <v>164316</v>
      </c>
      <c r="AV14" s="9">
        <v>230702</v>
      </c>
      <c r="AW14" s="11">
        <v>5744</v>
      </c>
      <c r="AX14" s="12">
        <v>48100</v>
      </c>
      <c r="AY14" s="9">
        <v>34500</v>
      </c>
      <c r="AZ14" s="10">
        <v>82600</v>
      </c>
      <c r="BA14" s="8">
        <v>31200</v>
      </c>
      <c r="BB14" s="9">
        <v>69300</v>
      </c>
      <c r="BC14" s="9">
        <v>0</v>
      </c>
      <c r="BD14" s="9">
        <v>148830</v>
      </c>
      <c r="BE14" s="9">
        <v>28120</v>
      </c>
      <c r="BF14" s="13">
        <v>176950</v>
      </c>
      <c r="BG14" s="11">
        <v>33530</v>
      </c>
      <c r="BH14" s="12">
        <v>166650</v>
      </c>
      <c r="BI14" s="9">
        <v>101250</v>
      </c>
      <c r="BJ14" s="9">
        <v>53580</v>
      </c>
      <c r="BK14" s="9">
        <v>66600</v>
      </c>
      <c r="BL14" s="13">
        <v>388080</v>
      </c>
      <c r="BM14" s="9">
        <v>8970</v>
      </c>
      <c r="BN14" s="9">
        <v>4284520</v>
      </c>
      <c r="BO14" s="10">
        <v>8759666</v>
      </c>
      <c r="BP14" s="8">
        <v>5935365</v>
      </c>
      <c r="BQ14" s="11">
        <v>0</v>
      </c>
      <c r="BR14" s="12">
        <v>0</v>
      </c>
      <c r="BS14" s="10">
        <v>5935365</v>
      </c>
      <c r="BT14" s="8">
        <v>355717</v>
      </c>
      <c r="BU14" s="9">
        <v>355717</v>
      </c>
      <c r="BV14" s="14">
        <f t="shared" si="0"/>
        <v>5.9931781785955873E-2</v>
      </c>
      <c r="BW14" s="12">
        <v>40511555</v>
      </c>
      <c r="BX14" s="9">
        <v>0</v>
      </c>
      <c r="BY14" s="9">
        <v>0</v>
      </c>
      <c r="BZ14" s="10">
        <v>40511555</v>
      </c>
      <c r="CA14" s="8">
        <v>0</v>
      </c>
      <c r="CB14" s="9">
        <v>431565</v>
      </c>
      <c r="CC14" s="9">
        <v>483</v>
      </c>
      <c r="CD14" s="9">
        <v>7921024</v>
      </c>
      <c r="CE14" s="9">
        <v>268147</v>
      </c>
      <c r="CF14" s="9">
        <v>392046</v>
      </c>
      <c r="CG14" s="11">
        <v>9906</v>
      </c>
      <c r="CH14" s="12">
        <v>40300</v>
      </c>
      <c r="CI14" s="9">
        <v>31200</v>
      </c>
      <c r="CJ14" s="10">
        <v>71500</v>
      </c>
      <c r="CK14" s="8">
        <v>24180</v>
      </c>
      <c r="CL14" s="9">
        <v>56400</v>
      </c>
      <c r="CM14" s="9">
        <v>0</v>
      </c>
      <c r="CN14" s="9">
        <v>225610</v>
      </c>
      <c r="CO14" s="9">
        <v>24700</v>
      </c>
      <c r="CP14" s="13">
        <v>250310</v>
      </c>
      <c r="CQ14" s="11">
        <v>55940</v>
      </c>
      <c r="CR14" s="12">
        <v>146850</v>
      </c>
      <c r="CS14" s="9">
        <v>96300</v>
      </c>
      <c r="CT14" s="9">
        <v>79420</v>
      </c>
      <c r="CU14" s="9">
        <v>71100</v>
      </c>
      <c r="CV14" s="13">
        <v>393670</v>
      </c>
      <c r="CW14" s="9">
        <v>5520</v>
      </c>
      <c r="CX14" s="9">
        <v>6846610</v>
      </c>
      <c r="CY14" s="10">
        <v>16726818</v>
      </c>
      <c r="CZ14" s="8">
        <v>23784737</v>
      </c>
      <c r="DA14" s="11">
        <v>0</v>
      </c>
      <c r="DB14" s="12">
        <v>0</v>
      </c>
      <c r="DC14" s="10">
        <v>23784737</v>
      </c>
      <c r="DD14" s="8">
        <v>1426392</v>
      </c>
      <c r="DE14" s="9">
        <v>1426392</v>
      </c>
      <c r="DF14" s="14">
        <f t="shared" si="1"/>
        <v>5.9970896461878052E-2</v>
      </c>
      <c r="DG14" s="12">
        <v>53847298</v>
      </c>
      <c r="DH14" s="9">
        <v>0</v>
      </c>
      <c r="DI14" s="9">
        <v>0</v>
      </c>
      <c r="DJ14" s="10">
        <v>53847298</v>
      </c>
      <c r="DK14" s="8">
        <v>0</v>
      </c>
      <c r="DL14" s="9">
        <v>448357</v>
      </c>
      <c r="DM14" s="9">
        <v>593</v>
      </c>
      <c r="DN14" s="9">
        <v>10154740</v>
      </c>
      <c r="DO14" s="9">
        <v>326551</v>
      </c>
      <c r="DP14" s="9">
        <v>428550</v>
      </c>
      <c r="DQ14" s="11">
        <v>12288</v>
      </c>
      <c r="DR14" s="12">
        <v>37440</v>
      </c>
      <c r="DS14" s="9">
        <v>26400</v>
      </c>
      <c r="DT14" s="10">
        <v>63840</v>
      </c>
      <c r="DU14" s="8">
        <v>13520</v>
      </c>
      <c r="DV14" s="9">
        <v>36900</v>
      </c>
      <c r="DW14" s="9">
        <v>0</v>
      </c>
      <c r="DX14" s="9">
        <v>267740</v>
      </c>
      <c r="DY14" s="9">
        <v>17100</v>
      </c>
      <c r="DZ14" s="13">
        <v>284840</v>
      </c>
      <c r="EA14" s="11">
        <v>57890</v>
      </c>
      <c r="EB14" s="12">
        <v>179850</v>
      </c>
      <c r="EC14" s="9">
        <v>82350</v>
      </c>
      <c r="ED14" s="9">
        <v>88920</v>
      </c>
      <c r="EE14" s="9">
        <v>49500</v>
      </c>
      <c r="EF14" s="13">
        <v>400620</v>
      </c>
      <c r="EG14" s="9">
        <v>5290</v>
      </c>
      <c r="EH14" s="9">
        <v>6136820</v>
      </c>
      <c r="EI14" s="10">
        <v>18370206</v>
      </c>
      <c r="EJ14" s="8">
        <v>35477092</v>
      </c>
      <c r="EK14" s="11">
        <v>0</v>
      </c>
      <c r="EL14" s="12">
        <v>0</v>
      </c>
      <c r="EM14" s="10">
        <v>35477092</v>
      </c>
      <c r="EN14" s="8">
        <v>2127978</v>
      </c>
      <c r="EO14" s="9">
        <v>2127978</v>
      </c>
      <c r="EP14" s="14">
        <f t="shared" si="2"/>
        <v>5.9981748222204909E-2</v>
      </c>
      <c r="EQ14" s="12">
        <v>53535561</v>
      </c>
      <c r="ER14" s="9">
        <v>0</v>
      </c>
      <c r="ES14" s="9">
        <v>0</v>
      </c>
      <c r="ET14" s="10">
        <v>53535561</v>
      </c>
      <c r="EU14" s="8">
        <v>0</v>
      </c>
      <c r="EV14" s="9">
        <v>454765</v>
      </c>
      <c r="EW14" s="9">
        <v>498</v>
      </c>
      <c r="EX14" s="9">
        <v>9732094</v>
      </c>
      <c r="EY14" s="9">
        <v>341567</v>
      </c>
      <c r="EZ14" s="9">
        <v>356092</v>
      </c>
      <c r="FA14" s="11">
        <v>13109</v>
      </c>
      <c r="FB14" s="12">
        <v>21580</v>
      </c>
      <c r="FC14" s="9">
        <v>22800</v>
      </c>
      <c r="FD14" s="10">
        <v>44380</v>
      </c>
      <c r="FE14" s="8">
        <v>2080</v>
      </c>
      <c r="FF14" s="9">
        <v>3900</v>
      </c>
      <c r="FG14" s="9">
        <v>0</v>
      </c>
      <c r="FH14" s="9">
        <v>260700</v>
      </c>
      <c r="FI14" s="9">
        <v>9500</v>
      </c>
      <c r="FJ14" s="13">
        <v>270200</v>
      </c>
      <c r="FK14" s="11">
        <v>55940</v>
      </c>
      <c r="FL14" s="12">
        <v>152790</v>
      </c>
      <c r="FM14" s="9">
        <v>93600</v>
      </c>
      <c r="FN14" s="9">
        <v>79040</v>
      </c>
      <c r="FO14" s="9">
        <v>36450</v>
      </c>
      <c r="FP14" s="13">
        <v>361880</v>
      </c>
      <c r="FQ14" s="9">
        <v>4830</v>
      </c>
      <c r="FR14" s="9">
        <v>4618490</v>
      </c>
      <c r="FS14" s="10">
        <v>16259327</v>
      </c>
      <c r="FT14" s="8">
        <v>37276234</v>
      </c>
      <c r="FU14" s="11">
        <v>0</v>
      </c>
      <c r="FV14" s="12">
        <v>0</v>
      </c>
      <c r="FW14" s="10">
        <v>37276234</v>
      </c>
      <c r="FX14" s="8">
        <v>2236081</v>
      </c>
      <c r="FY14" s="9">
        <v>2236081</v>
      </c>
      <c r="FZ14" s="14">
        <f t="shared" ref="FZ14:FZ35" si="4">FX14/FW14</f>
        <v>5.9986773341963673E-2</v>
      </c>
      <c r="GA14" s="12">
        <v>69690113</v>
      </c>
      <c r="GB14" s="9">
        <v>0</v>
      </c>
      <c r="GC14" s="9">
        <v>0</v>
      </c>
      <c r="GD14" s="10">
        <v>69690113</v>
      </c>
      <c r="GE14" s="8">
        <v>85</v>
      </c>
      <c r="GF14" s="9">
        <v>555171</v>
      </c>
      <c r="GG14" s="9">
        <v>483</v>
      </c>
      <c r="GH14" s="9">
        <v>12004503</v>
      </c>
      <c r="GI14" s="9">
        <v>428442</v>
      </c>
      <c r="GJ14" s="9">
        <v>397229</v>
      </c>
      <c r="GK14" s="11">
        <v>18621</v>
      </c>
      <c r="GL14" s="12">
        <v>26780</v>
      </c>
      <c r="GM14" s="9">
        <v>26100</v>
      </c>
      <c r="GN14" s="10">
        <v>52880</v>
      </c>
      <c r="GO14" s="8">
        <v>260</v>
      </c>
      <c r="GP14" s="9">
        <v>0</v>
      </c>
      <c r="GQ14" s="9">
        <v>0</v>
      </c>
      <c r="GR14" s="9">
        <v>380710</v>
      </c>
      <c r="GS14" s="9">
        <v>7600</v>
      </c>
      <c r="GT14" s="13">
        <v>388310</v>
      </c>
      <c r="GU14" s="11">
        <v>75680</v>
      </c>
      <c r="GV14" s="12">
        <v>208890</v>
      </c>
      <c r="GW14" s="9">
        <v>121950</v>
      </c>
      <c r="GX14" s="9">
        <v>125020</v>
      </c>
      <c r="GY14" s="9">
        <v>39600</v>
      </c>
      <c r="GZ14" s="13">
        <v>495460</v>
      </c>
      <c r="HA14" s="9">
        <v>4830</v>
      </c>
      <c r="HB14" s="9">
        <v>4638560</v>
      </c>
      <c r="HC14" s="10">
        <v>19060031</v>
      </c>
      <c r="HD14" s="8">
        <v>50630082</v>
      </c>
      <c r="HE14" s="11">
        <v>0</v>
      </c>
      <c r="HF14" s="12">
        <v>0</v>
      </c>
      <c r="HG14" s="10">
        <v>50630082</v>
      </c>
      <c r="HH14" s="8">
        <v>3037303</v>
      </c>
      <c r="HI14" s="9">
        <v>3037303</v>
      </c>
      <c r="HJ14" s="14">
        <f t="shared" ref="HJ14:HJ35" si="5">HH14/HG14</f>
        <v>5.999008652603012E-2</v>
      </c>
      <c r="HK14" s="8">
        <v>55490109</v>
      </c>
      <c r="HL14" s="9">
        <v>0</v>
      </c>
      <c r="HM14" s="9">
        <v>0</v>
      </c>
      <c r="HN14" s="10">
        <v>55490109</v>
      </c>
      <c r="HO14" s="8">
        <v>0</v>
      </c>
      <c r="HP14" s="9">
        <v>433707</v>
      </c>
      <c r="HQ14" s="9">
        <v>116</v>
      </c>
      <c r="HR14" s="9">
        <v>8639307</v>
      </c>
      <c r="HS14" s="9">
        <v>307335</v>
      </c>
      <c r="HT14" s="9">
        <v>257648</v>
      </c>
      <c r="HU14" s="11">
        <v>14042</v>
      </c>
      <c r="HV14" s="12">
        <v>15080</v>
      </c>
      <c r="HW14" s="9">
        <v>11700</v>
      </c>
      <c r="HX14" s="10">
        <v>26780</v>
      </c>
      <c r="HY14" s="8">
        <v>0</v>
      </c>
      <c r="HZ14" s="9">
        <v>0</v>
      </c>
      <c r="IA14" s="9">
        <v>0</v>
      </c>
      <c r="IB14" s="9">
        <v>243320</v>
      </c>
      <c r="IC14" s="9">
        <v>4440</v>
      </c>
      <c r="ID14" s="13">
        <v>247760</v>
      </c>
      <c r="IE14" s="11">
        <v>42530</v>
      </c>
      <c r="IF14" s="12">
        <v>147510</v>
      </c>
      <c r="IG14" s="9">
        <v>92250</v>
      </c>
      <c r="IH14" s="9">
        <v>98420</v>
      </c>
      <c r="II14" s="9">
        <v>23850</v>
      </c>
      <c r="IJ14" s="13">
        <v>362030</v>
      </c>
      <c r="IK14" s="9">
        <v>3220</v>
      </c>
      <c r="IL14" s="9">
        <v>2929310</v>
      </c>
      <c r="IM14" s="10">
        <v>13263669</v>
      </c>
      <c r="IN14" s="8">
        <v>42226440</v>
      </c>
      <c r="IO14" s="11">
        <v>0</v>
      </c>
      <c r="IP14" s="12">
        <v>0</v>
      </c>
      <c r="IQ14" s="10">
        <v>42226440</v>
      </c>
      <c r="IR14" s="8">
        <v>2533265</v>
      </c>
      <c r="IS14" s="9">
        <v>2533265</v>
      </c>
      <c r="IT14" s="14">
        <f t="shared" si="3"/>
        <v>5.9992388655070138E-2</v>
      </c>
    </row>
    <row r="15" spans="1:254" s="49" customFormat="1" ht="12.6" customHeight="1" x14ac:dyDescent="0.2">
      <c r="A15" s="67">
        <v>3</v>
      </c>
      <c r="B15" s="68" t="s">
        <v>82</v>
      </c>
      <c r="C15" s="15">
        <v>1177658</v>
      </c>
      <c r="D15" s="16">
        <v>0</v>
      </c>
      <c r="E15" s="16">
        <v>0</v>
      </c>
      <c r="F15" s="17">
        <v>1177658</v>
      </c>
      <c r="G15" s="15">
        <v>0</v>
      </c>
      <c r="H15" s="16">
        <v>43443</v>
      </c>
      <c r="I15" s="16">
        <v>0</v>
      </c>
      <c r="J15" s="16">
        <v>209443</v>
      </c>
      <c r="K15" s="16">
        <v>25891</v>
      </c>
      <c r="L15" s="16">
        <v>23263</v>
      </c>
      <c r="M15" s="18">
        <v>743</v>
      </c>
      <c r="N15" s="19">
        <v>5200</v>
      </c>
      <c r="O15" s="16">
        <v>5400</v>
      </c>
      <c r="P15" s="17">
        <v>10600</v>
      </c>
      <c r="Q15" s="15">
        <v>1300</v>
      </c>
      <c r="R15" s="16">
        <v>7800</v>
      </c>
      <c r="S15" s="16">
        <v>2600</v>
      </c>
      <c r="T15" s="16">
        <v>9900</v>
      </c>
      <c r="U15" s="16">
        <v>4180</v>
      </c>
      <c r="V15" s="20">
        <v>14080</v>
      </c>
      <c r="W15" s="18">
        <v>4910</v>
      </c>
      <c r="X15" s="19">
        <v>17820</v>
      </c>
      <c r="Y15" s="16">
        <v>11700</v>
      </c>
      <c r="Z15" s="16">
        <v>6080</v>
      </c>
      <c r="AA15" s="16">
        <v>6300</v>
      </c>
      <c r="AB15" s="20">
        <v>41900</v>
      </c>
      <c r="AC15" s="16">
        <v>2760</v>
      </c>
      <c r="AD15" s="16">
        <v>706780</v>
      </c>
      <c r="AE15" s="17">
        <v>1095513</v>
      </c>
      <c r="AF15" s="15">
        <v>82145</v>
      </c>
      <c r="AG15" s="18">
        <v>0</v>
      </c>
      <c r="AH15" s="19">
        <v>0</v>
      </c>
      <c r="AI15" s="17">
        <v>82145</v>
      </c>
      <c r="AJ15" s="15">
        <v>4864</v>
      </c>
      <c r="AK15" s="16">
        <v>4864</v>
      </c>
      <c r="AL15" s="21">
        <f t="shared" ref="AL15:AL35" si="6">AJ15/AI15</f>
        <v>5.9212368372998966E-2</v>
      </c>
      <c r="AM15" s="19">
        <v>20659621</v>
      </c>
      <c r="AN15" s="16">
        <v>0</v>
      </c>
      <c r="AO15" s="16">
        <v>0</v>
      </c>
      <c r="AP15" s="17">
        <v>20659621</v>
      </c>
      <c r="AQ15" s="15">
        <v>1326</v>
      </c>
      <c r="AR15" s="16">
        <v>494498</v>
      </c>
      <c r="AS15" s="16">
        <v>275</v>
      </c>
      <c r="AT15" s="16">
        <v>4048428</v>
      </c>
      <c r="AU15" s="16">
        <v>235897</v>
      </c>
      <c r="AV15" s="16">
        <v>288455</v>
      </c>
      <c r="AW15" s="18">
        <v>7513</v>
      </c>
      <c r="AX15" s="19">
        <v>76960</v>
      </c>
      <c r="AY15" s="16">
        <v>46500</v>
      </c>
      <c r="AZ15" s="17">
        <v>123460</v>
      </c>
      <c r="BA15" s="15">
        <v>36140</v>
      </c>
      <c r="BB15" s="16">
        <v>112500</v>
      </c>
      <c r="BC15" s="16">
        <v>0</v>
      </c>
      <c r="BD15" s="16">
        <v>195030</v>
      </c>
      <c r="BE15" s="16">
        <v>50920</v>
      </c>
      <c r="BF15" s="20">
        <v>245950</v>
      </c>
      <c r="BG15" s="18">
        <v>55210</v>
      </c>
      <c r="BH15" s="19">
        <v>225720</v>
      </c>
      <c r="BI15" s="16">
        <v>123750</v>
      </c>
      <c r="BJ15" s="16">
        <v>86260</v>
      </c>
      <c r="BK15" s="16">
        <v>86850</v>
      </c>
      <c r="BL15" s="20">
        <v>522580</v>
      </c>
      <c r="BM15" s="16">
        <v>15410</v>
      </c>
      <c r="BN15" s="16">
        <v>6101700</v>
      </c>
      <c r="BO15" s="17">
        <v>12289067</v>
      </c>
      <c r="BP15" s="15">
        <v>8370554</v>
      </c>
      <c r="BQ15" s="18">
        <v>0</v>
      </c>
      <c r="BR15" s="19">
        <v>0</v>
      </c>
      <c r="BS15" s="17">
        <v>8370554</v>
      </c>
      <c r="BT15" s="15">
        <v>501666</v>
      </c>
      <c r="BU15" s="16">
        <v>501666</v>
      </c>
      <c r="BV15" s="21">
        <f t="shared" si="0"/>
        <v>5.9932233876037355E-2</v>
      </c>
      <c r="BW15" s="19">
        <v>53463600</v>
      </c>
      <c r="BX15" s="16">
        <v>0</v>
      </c>
      <c r="BY15" s="16">
        <v>194</v>
      </c>
      <c r="BZ15" s="17">
        <v>53463794</v>
      </c>
      <c r="CA15" s="15">
        <v>0</v>
      </c>
      <c r="CB15" s="16">
        <v>635649</v>
      </c>
      <c r="CC15" s="16">
        <v>351</v>
      </c>
      <c r="CD15" s="16">
        <v>10297864</v>
      </c>
      <c r="CE15" s="16">
        <v>356565</v>
      </c>
      <c r="CF15" s="16">
        <v>473284</v>
      </c>
      <c r="CG15" s="18">
        <v>11917</v>
      </c>
      <c r="CH15" s="19">
        <v>62660</v>
      </c>
      <c r="CI15" s="16">
        <v>51900</v>
      </c>
      <c r="CJ15" s="17">
        <v>114560</v>
      </c>
      <c r="CK15" s="15">
        <v>30680</v>
      </c>
      <c r="CL15" s="16">
        <v>89100</v>
      </c>
      <c r="CM15" s="16">
        <v>0</v>
      </c>
      <c r="CN15" s="16">
        <v>312840</v>
      </c>
      <c r="CO15" s="16">
        <v>40660</v>
      </c>
      <c r="CP15" s="20">
        <v>353500</v>
      </c>
      <c r="CQ15" s="18">
        <v>73350</v>
      </c>
      <c r="CR15" s="19">
        <v>222420</v>
      </c>
      <c r="CS15" s="16">
        <v>127800</v>
      </c>
      <c r="CT15" s="16">
        <v>99180</v>
      </c>
      <c r="CU15" s="16">
        <v>77400</v>
      </c>
      <c r="CV15" s="20">
        <v>526800</v>
      </c>
      <c r="CW15" s="16">
        <v>10120</v>
      </c>
      <c r="CX15" s="16">
        <v>9091060</v>
      </c>
      <c r="CY15" s="17">
        <v>22064449</v>
      </c>
      <c r="CZ15" s="15">
        <v>31399152</v>
      </c>
      <c r="DA15" s="18">
        <v>0</v>
      </c>
      <c r="DB15" s="19">
        <v>193</v>
      </c>
      <c r="DC15" s="17">
        <v>31399345</v>
      </c>
      <c r="DD15" s="15">
        <v>1883060</v>
      </c>
      <c r="DE15" s="16">
        <v>1883060</v>
      </c>
      <c r="DF15" s="21">
        <f t="shared" si="1"/>
        <v>5.9971314688252252E-2</v>
      </c>
      <c r="DG15" s="19">
        <v>65244067</v>
      </c>
      <c r="DH15" s="16">
        <v>0</v>
      </c>
      <c r="DI15" s="16">
        <v>0</v>
      </c>
      <c r="DJ15" s="17">
        <v>65244067</v>
      </c>
      <c r="DK15" s="15">
        <v>0</v>
      </c>
      <c r="DL15" s="16">
        <v>600926</v>
      </c>
      <c r="DM15" s="16">
        <v>181</v>
      </c>
      <c r="DN15" s="16">
        <v>12055700</v>
      </c>
      <c r="DO15" s="16">
        <v>435013</v>
      </c>
      <c r="DP15" s="16">
        <v>475746</v>
      </c>
      <c r="DQ15" s="18">
        <v>13044</v>
      </c>
      <c r="DR15" s="19">
        <v>43940</v>
      </c>
      <c r="DS15" s="16">
        <v>31200</v>
      </c>
      <c r="DT15" s="17">
        <v>75140</v>
      </c>
      <c r="DU15" s="15">
        <v>17940</v>
      </c>
      <c r="DV15" s="16">
        <v>52800</v>
      </c>
      <c r="DW15" s="16">
        <v>0</v>
      </c>
      <c r="DX15" s="16">
        <v>311850</v>
      </c>
      <c r="DY15" s="16">
        <v>28120</v>
      </c>
      <c r="DZ15" s="20">
        <v>339970</v>
      </c>
      <c r="EA15" s="18">
        <v>71520</v>
      </c>
      <c r="EB15" s="19">
        <v>198000</v>
      </c>
      <c r="EC15" s="16">
        <v>103050</v>
      </c>
      <c r="ED15" s="16">
        <v>102220</v>
      </c>
      <c r="EE15" s="16">
        <v>57600</v>
      </c>
      <c r="EF15" s="20">
        <v>460870</v>
      </c>
      <c r="EG15" s="16">
        <v>4600</v>
      </c>
      <c r="EH15" s="16">
        <v>7478280</v>
      </c>
      <c r="EI15" s="17">
        <v>22081549</v>
      </c>
      <c r="EJ15" s="15">
        <v>43162518</v>
      </c>
      <c r="EK15" s="18">
        <v>0</v>
      </c>
      <c r="EL15" s="19">
        <v>0</v>
      </c>
      <c r="EM15" s="17">
        <v>43162518</v>
      </c>
      <c r="EN15" s="15">
        <v>2588987</v>
      </c>
      <c r="EO15" s="16">
        <v>2588987</v>
      </c>
      <c r="EP15" s="21">
        <f t="shared" si="2"/>
        <v>5.9982297603675488E-2</v>
      </c>
      <c r="EQ15" s="19">
        <v>61195757</v>
      </c>
      <c r="ER15" s="16">
        <v>0</v>
      </c>
      <c r="ES15" s="16">
        <v>0</v>
      </c>
      <c r="ET15" s="17">
        <v>61195757</v>
      </c>
      <c r="EU15" s="15">
        <v>688</v>
      </c>
      <c r="EV15" s="16">
        <v>529851</v>
      </c>
      <c r="EW15" s="16">
        <v>223</v>
      </c>
      <c r="EX15" s="16">
        <v>10899449</v>
      </c>
      <c r="EY15" s="16">
        <v>400426</v>
      </c>
      <c r="EZ15" s="16">
        <v>377526</v>
      </c>
      <c r="FA15" s="18">
        <v>13359</v>
      </c>
      <c r="FB15" s="19">
        <v>28340</v>
      </c>
      <c r="FC15" s="16">
        <v>24300</v>
      </c>
      <c r="FD15" s="17">
        <v>52640</v>
      </c>
      <c r="FE15" s="15">
        <v>5720</v>
      </c>
      <c r="FF15" s="16">
        <v>8400</v>
      </c>
      <c r="FG15" s="16">
        <v>0</v>
      </c>
      <c r="FH15" s="16">
        <v>297880</v>
      </c>
      <c r="FI15" s="16">
        <v>14440</v>
      </c>
      <c r="FJ15" s="20">
        <v>312320</v>
      </c>
      <c r="FK15" s="18">
        <v>60080</v>
      </c>
      <c r="FL15" s="19">
        <v>177870</v>
      </c>
      <c r="FM15" s="16">
        <v>104850</v>
      </c>
      <c r="FN15" s="16">
        <v>100700</v>
      </c>
      <c r="FO15" s="16">
        <v>43650</v>
      </c>
      <c r="FP15" s="20">
        <v>427070</v>
      </c>
      <c r="FQ15" s="16">
        <v>5750</v>
      </c>
      <c r="FR15" s="16">
        <v>5304630</v>
      </c>
      <c r="FS15" s="17">
        <v>18397909</v>
      </c>
      <c r="FT15" s="15">
        <v>42797848</v>
      </c>
      <c r="FU15" s="18">
        <v>0</v>
      </c>
      <c r="FV15" s="19">
        <v>0</v>
      </c>
      <c r="FW15" s="17">
        <v>42797848</v>
      </c>
      <c r="FX15" s="15">
        <v>2567319</v>
      </c>
      <c r="FY15" s="16">
        <v>2567319</v>
      </c>
      <c r="FZ15" s="21">
        <f t="shared" si="4"/>
        <v>5.998710495910916E-2</v>
      </c>
      <c r="GA15" s="19">
        <v>80660775</v>
      </c>
      <c r="GB15" s="16">
        <v>0</v>
      </c>
      <c r="GC15" s="16">
        <v>0</v>
      </c>
      <c r="GD15" s="17">
        <v>80660775</v>
      </c>
      <c r="GE15" s="15">
        <v>100</v>
      </c>
      <c r="GF15" s="16">
        <v>708306</v>
      </c>
      <c r="GG15" s="16">
        <v>389</v>
      </c>
      <c r="GH15" s="16">
        <v>13561249</v>
      </c>
      <c r="GI15" s="16">
        <v>525756</v>
      </c>
      <c r="GJ15" s="16">
        <v>424059</v>
      </c>
      <c r="GK15" s="18">
        <v>18437</v>
      </c>
      <c r="GL15" s="19">
        <v>28860</v>
      </c>
      <c r="GM15" s="16">
        <v>22200</v>
      </c>
      <c r="GN15" s="17">
        <v>51060</v>
      </c>
      <c r="GO15" s="15">
        <v>0</v>
      </c>
      <c r="GP15" s="16">
        <v>0</v>
      </c>
      <c r="GQ15" s="16">
        <v>0</v>
      </c>
      <c r="GR15" s="16">
        <v>411180</v>
      </c>
      <c r="GS15" s="16">
        <v>14060</v>
      </c>
      <c r="GT15" s="20">
        <v>425240</v>
      </c>
      <c r="GU15" s="18">
        <v>71310</v>
      </c>
      <c r="GV15" s="19">
        <v>255090</v>
      </c>
      <c r="GW15" s="16">
        <v>157050</v>
      </c>
      <c r="GX15" s="16">
        <v>120840</v>
      </c>
      <c r="GY15" s="16">
        <v>51750</v>
      </c>
      <c r="GZ15" s="20">
        <v>584730</v>
      </c>
      <c r="HA15" s="16">
        <v>7360</v>
      </c>
      <c r="HB15" s="16">
        <v>5390050</v>
      </c>
      <c r="HC15" s="17">
        <v>21767657</v>
      </c>
      <c r="HD15" s="15">
        <v>58893118</v>
      </c>
      <c r="HE15" s="18">
        <v>0</v>
      </c>
      <c r="HF15" s="19">
        <v>0</v>
      </c>
      <c r="HG15" s="17">
        <v>58893118</v>
      </c>
      <c r="HH15" s="15">
        <v>3533016</v>
      </c>
      <c r="HI15" s="16">
        <v>3533016</v>
      </c>
      <c r="HJ15" s="21">
        <f t="shared" si="5"/>
        <v>5.9990303111477301E-2</v>
      </c>
      <c r="HK15" s="15">
        <v>64875239</v>
      </c>
      <c r="HL15" s="16">
        <v>0</v>
      </c>
      <c r="HM15" s="16">
        <v>0</v>
      </c>
      <c r="HN15" s="17">
        <v>64875239</v>
      </c>
      <c r="HO15" s="15">
        <v>150</v>
      </c>
      <c r="HP15" s="16">
        <v>527924</v>
      </c>
      <c r="HQ15" s="16">
        <v>492</v>
      </c>
      <c r="HR15" s="16">
        <v>9816299</v>
      </c>
      <c r="HS15" s="16">
        <v>372632</v>
      </c>
      <c r="HT15" s="16">
        <v>275087</v>
      </c>
      <c r="HU15" s="18">
        <v>14738</v>
      </c>
      <c r="HV15" s="19">
        <v>16900</v>
      </c>
      <c r="HW15" s="16">
        <v>19800</v>
      </c>
      <c r="HX15" s="17">
        <v>36700</v>
      </c>
      <c r="HY15" s="15">
        <v>0</v>
      </c>
      <c r="HZ15" s="16">
        <v>0</v>
      </c>
      <c r="IA15" s="16">
        <v>0</v>
      </c>
      <c r="IB15" s="16">
        <v>261850</v>
      </c>
      <c r="IC15" s="16">
        <v>6730</v>
      </c>
      <c r="ID15" s="20">
        <v>268580</v>
      </c>
      <c r="IE15" s="18">
        <v>47590</v>
      </c>
      <c r="IF15" s="19">
        <v>189750</v>
      </c>
      <c r="IG15" s="16">
        <v>113850</v>
      </c>
      <c r="IH15" s="16">
        <v>90440</v>
      </c>
      <c r="II15" s="16">
        <v>28800</v>
      </c>
      <c r="IJ15" s="20">
        <v>422840</v>
      </c>
      <c r="IK15" s="16">
        <v>5980</v>
      </c>
      <c r="IL15" s="16">
        <v>3443440</v>
      </c>
      <c r="IM15" s="17">
        <v>15231960</v>
      </c>
      <c r="IN15" s="15">
        <v>49643279</v>
      </c>
      <c r="IO15" s="18">
        <v>0</v>
      </c>
      <c r="IP15" s="19">
        <v>0</v>
      </c>
      <c r="IQ15" s="17">
        <v>49643279</v>
      </c>
      <c r="IR15" s="15">
        <v>2978228</v>
      </c>
      <c r="IS15" s="16">
        <v>2978228</v>
      </c>
      <c r="IT15" s="21">
        <f t="shared" si="3"/>
        <v>5.9992572207005102E-2</v>
      </c>
    </row>
    <row r="16" spans="1:254" s="49" customFormat="1" ht="12.6" customHeight="1" x14ac:dyDescent="0.2">
      <c r="A16" s="65">
        <v>4</v>
      </c>
      <c r="B16" s="66" t="s">
        <v>83</v>
      </c>
      <c r="C16" s="8">
        <v>1735343</v>
      </c>
      <c r="D16" s="9">
        <v>0</v>
      </c>
      <c r="E16" s="9">
        <v>0</v>
      </c>
      <c r="F16" s="10">
        <v>1735343</v>
      </c>
      <c r="G16" s="8">
        <v>0</v>
      </c>
      <c r="H16" s="9">
        <v>58991</v>
      </c>
      <c r="I16" s="9">
        <v>72</v>
      </c>
      <c r="J16" s="9">
        <v>291839</v>
      </c>
      <c r="K16" s="9">
        <v>22487</v>
      </c>
      <c r="L16" s="9">
        <v>31413</v>
      </c>
      <c r="M16" s="11">
        <v>880</v>
      </c>
      <c r="N16" s="12">
        <v>7540</v>
      </c>
      <c r="O16" s="9">
        <v>5100</v>
      </c>
      <c r="P16" s="10">
        <v>12640</v>
      </c>
      <c r="Q16" s="8">
        <v>1560</v>
      </c>
      <c r="R16" s="9">
        <v>9600</v>
      </c>
      <c r="S16" s="9">
        <v>7020</v>
      </c>
      <c r="T16" s="9">
        <v>16830</v>
      </c>
      <c r="U16" s="9">
        <v>9120</v>
      </c>
      <c r="V16" s="13">
        <v>25950</v>
      </c>
      <c r="W16" s="11">
        <v>6730</v>
      </c>
      <c r="X16" s="12">
        <v>29700</v>
      </c>
      <c r="Y16" s="9">
        <v>12150</v>
      </c>
      <c r="Z16" s="9">
        <v>12160</v>
      </c>
      <c r="AA16" s="9">
        <v>10800</v>
      </c>
      <c r="AB16" s="13">
        <v>64810</v>
      </c>
      <c r="AC16" s="9">
        <v>2070</v>
      </c>
      <c r="AD16" s="9">
        <v>1072420</v>
      </c>
      <c r="AE16" s="10">
        <v>1608410</v>
      </c>
      <c r="AF16" s="8">
        <v>126933</v>
      </c>
      <c r="AG16" s="11">
        <v>0</v>
      </c>
      <c r="AH16" s="12">
        <v>0</v>
      </c>
      <c r="AI16" s="10">
        <v>126933</v>
      </c>
      <c r="AJ16" s="8">
        <v>7518</v>
      </c>
      <c r="AK16" s="9">
        <v>7518</v>
      </c>
      <c r="AL16" s="14">
        <f>AJ16/AI16</f>
        <v>5.9228096712438845E-2</v>
      </c>
      <c r="AM16" s="12">
        <v>35843589</v>
      </c>
      <c r="AN16" s="9">
        <v>0</v>
      </c>
      <c r="AO16" s="9">
        <v>0</v>
      </c>
      <c r="AP16" s="10">
        <v>35843589</v>
      </c>
      <c r="AQ16" s="8">
        <v>0</v>
      </c>
      <c r="AR16" s="9">
        <v>549458</v>
      </c>
      <c r="AS16" s="9">
        <v>599</v>
      </c>
      <c r="AT16" s="9">
        <v>6798043</v>
      </c>
      <c r="AU16" s="9">
        <v>247442</v>
      </c>
      <c r="AV16" s="9">
        <v>448800</v>
      </c>
      <c r="AW16" s="11">
        <v>12982</v>
      </c>
      <c r="AX16" s="12">
        <v>124280</v>
      </c>
      <c r="AY16" s="9">
        <v>78900</v>
      </c>
      <c r="AZ16" s="10">
        <v>203180</v>
      </c>
      <c r="BA16" s="8">
        <v>58500</v>
      </c>
      <c r="BB16" s="9">
        <v>132300</v>
      </c>
      <c r="BC16" s="9">
        <v>0</v>
      </c>
      <c r="BD16" s="9">
        <v>383130</v>
      </c>
      <c r="BE16" s="9">
        <v>81700</v>
      </c>
      <c r="BF16" s="13">
        <v>464830</v>
      </c>
      <c r="BG16" s="11">
        <v>92790</v>
      </c>
      <c r="BH16" s="12">
        <v>435600</v>
      </c>
      <c r="BI16" s="9">
        <v>206100</v>
      </c>
      <c r="BJ16" s="9">
        <v>142120</v>
      </c>
      <c r="BK16" s="9">
        <v>167850</v>
      </c>
      <c r="BL16" s="13">
        <v>951670</v>
      </c>
      <c r="BM16" s="9">
        <v>21160</v>
      </c>
      <c r="BN16" s="9">
        <v>10760320</v>
      </c>
      <c r="BO16" s="10">
        <v>20741475</v>
      </c>
      <c r="BP16" s="8">
        <v>15102114</v>
      </c>
      <c r="BQ16" s="11">
        <v>0</v>
      </c>
      <c r="BR16" s="12">
        <v>0</v>
      </c>
      <c r="BS16" s="10">
        <v>15102114</v>
      </c>
      <c r="BT16" s="8">
        <v>905117</v>
      </c>
      <c r="BU16" s="9">
        <v>905117</v>
      </c>
      <c r="BV16" s="14">
        <f t="shared" si="0"/>
        <v>5.9933132540252308E-2</v>
      </c>
      <c r="BW16" s="12">
        <v>94286223</v>
      </c>
      <c r="BX16" s="9">
        <v>0</v>
      </c>
      <c r="BY16" s="9">
        <v>0</v>
      </c>
      <c r="BZ16" s="10">
        <v>94286223</v>
      </c>
      <c r="CA16" s="8">
        <v>2045</v>
      </c>
      <c r="CB16" s="9">
        <v>695232</v>
      </c>
      <c r="CC16" s="9">
        <v>595</v>
      </c>
      <c r="CD16" s="9">
        <v>18035031</v>
      </c>
      <c r="CE16" s="9">
        <v>420169</v>
      </c>
      <c r="CF16" s="9">
        <v>788540</v>
      </c>
      <c r="CG16" s="11">
        <v>21014</v>
      </c>
      <c r="CH16" s="12">
        <v>109460</v>
      </c>
      <c r="CI16" s="9">
        <v>75000</v>
      </c>
      <c r="CJ16" s="10">
        <v>184460</v>
      </c>
      <c r="CK16" s="8">
        <v>43680</v>
      </c>
      <c r="CL16" s="9">
        <v>113400</v>
      </c>
      <c r="CM16" s="9">
        <v>0</v>
      </c>
      <c r="CN16" s="9">
        <v>585310</v>
      </c>
      <c r="CO16" s="9">
        <v>63840</v>
      </c>
      <c r="CP16" s="13">
        <v>649150</v>
      </c>
      <c r="CQ16" s="11">
        <v>139620</v>
      </c>
      <c r="CR16" s="12">
        <v>417450</v>
      </c>
      <c r="CS16" s="9">
        <v>221400</v>
      </c>
      <c r="CT16" s="9">
        <v>162260</v>
      </c>
      <c r="CU16" s="9">
        <v>159750</v>
      </c>
      <c r="CV16" s="13">
        <v>960860</v>
      </c>
      <c r="CW16" s="9">
        <v>16330</v>
      </c>
      <c r="CX16" s="9">
        <v>16258730</v>
      </c>
      <c r="CY16" s="10">
        <v>38328261</v>
      </c>
      <c r="CZ16" s="8">
        <v>55957962</v>
      </c>
      <c r="DA16" s="11">
        <v>0</v>
      </c>
      <c r="DB16" s="12">
        <v>0</v>
      </c>
      <c r="DC16" s="10">
        <v>55957962</v>
      </c>
      <c r="DD16" s="8">
        <v>3355882</v>
      </c>
      <c r="DE16" s="9">
        <v>3355882</v>
      </c>
      <c r="DF16" s="14">
        <f t="shared" si="1"/>
        <v>5.9971483593344588E-2</v>
      </c>
      <c r="DG16" s="12">
        <v>104650206</v>
      </c>
      <c r="DH16" s="9">
        <v>0</v>
      </c>
      <c r="DI16" s="9">
        <v>0</v>
      </c>
      <c r="DJ16" s="10">
        <v>104650206</v>
      </c>
      <c r="DK16" s="8">
        <v>4767</v>
      </c>
      <c r="DL16" s="9">
        <v>633254</v>
      </c>
      <c r="DM16" s="9">
        <v>332</v>
      </c>
      <c r="DN16" s="9">
        <v>19611421</v>
      </c>
      <c r="DO16" s="9">
        <v>502786</v>
      </c>
      <c r="DP16" s="9">
        <v>775739</v>
      </c>
      <c r="DQ16" s="11">
        <v>23569</v>
      </c>
      <c r="DR16" s="12">
        <v>73060</v>
      </c>
      <c r="DS16" s="9">
        <v>54300</v>
      </c>
      <c r="DT16" s="10">
        <v>127360</v>
      </c>
      <c r="DU16" s="8">
        <v>19760</v>
      </c>
      <c r="DV16" s="9">
        <v>57000</v>
      </c>
      <c r="DW16" s="9">
        <v>0</v>
      </c>
      <c r="DX16" s="9">
        <v>512820</v>
      </c>
      <c r="DY16" s="9">
        <v>46360</v>
      </c>
      <c r="DZ16" s="13">
        <v>559180</v>
      </c>
      <c r="EA16" s="11">
        <v>116990</v>
      </c>
      <c r="EB16" s="12">
        <v>327030</v>
      </c>
      <c r="EC16" s="9">
        <v>180000</v>
      </c>
      <c r="ED16" s="9">
        <v>163780</v>
      </c>
      <c r="EE16" s="9">
        <v>97200</v>
      </c>
      <c r="EF16" s="13">
        <v>768010</v>
      </c>
      <c r="EG16" s="9">
        <v>12880</v>
      </c>
      <c r="EH16" s="9">
        <v>12071390</v>
      </c>
      <c r="EI16" s="10">
        <v>35284106</v>
      </c>
      <c r="EJ16" s="8">
        <v>69366100</v>
      </c>
      <c r="EK16" s="11">
        <v>0</v>
      </c>
      <c r="EL16" s="12">
        <v>0</v>
      </c>
      <c r="EM16" s="10">
        <v>69366100</v>
      </c>
      <c r="EN16" s="8">
        <v>4160717</v>
      </c>
      <c r="EO16" s="9">
        <v>4160717</v>
      </c>
      <c r="EP16" s="14">
        <f t="shared" si="2"/>
        <v>5.9981994086448567E-2</v>
      </c>
      <c r="EQ16" s="12">
        <v>86350377</v>
      </c>
      <c r="ER16" s="9">
        <v>0</v>
      </c>
      <c r="ES16" s="9">
        <v>0</v>
      </c>
      <c r="ET16" s="10">
        <v>86350377</v>
      </c>
      <c r="EU16" s="8">
        <v>0</v>
      </c>
      <c r="EV16" s="9">
        <v>544292</v>
      </c>
      <c r="EW16" s="9">
        <v>592</v>
      </c>
      <c r="EX16" s="9">
        <v>15713260</v>
      </c>
      <c r="EY16" s="9">
        <v>468634</v>
      </c>
      <c r="EZ16" s="9">
        <v>563570</v>
      </c>
      <c r="FA16" s="11">
        <v>21763</v>
      </c>
      <c r="FB16" s="12">
        <v>39000</v>
      </c>
      <c r="FC16" s="9">
        <v>33900</v>
      </c>
      <c r="FD16" s="10">
        <v>72900</v>
      </c>
      <c r="FE16" s="8">
        <v>3120</v>
      </c>
      <c r="FF16" s="9">
        <v>7200</v>
      </c>
      <c r="FG16" s="9">
        <v>0</v>
      </c>
      <c r="FH16" s="9">
        <v>442860</v>
      </c>
      <c r="FI16" s="9">
        <v>19380</v>
      </c>
      <c r="FJ16" s="13">
        <v>462240</v>
      </c>
      <c r="FK16" s="11">
        <v>89550</v>
      </c>
      <c r="FL16" s="12">
        <v>261360</v>
      </c>
      <c r="FM16" s="9">
        <v>178200</v>
      </c>
      <c r="FN16" s="9">
        <v>128440</v>
      </c>
      <c r="FO16" s="9">
        <v>76500</v>
      </c>
      <c r="FP16" s="13">
        <v>644500</v>
      </c>
      <c r="FQ16" s="9">
        <v>10350</v>
      </c>
      <c r="FR16" s="9">
        <v>7499060</v>
      </c>
      <c r="FS16" s="10">
        <v>26100439</v>
      </c>
      <c r="FT16" s="8">
        <v>60249938</v>
      </c>
      <c r="FU16" s="11">
        <v>0</v>
      </c>
      <c r="FV16" s="12">
        <v>0</v>
      </c>
      <c r="FW16" s="10">
        <v>60249938</v>
      </c>
      <c r="FX16" s="8">
        <v>3614214</v>
      </c>
      <c r="FY16" s="9">
        <v>3614214</v>
      </c>
      <c r="FZ16" s="14">
        <f t="shared" si="4"/>
        <v>5.9987016086224025E-2</v>
      </c>
      <c r="GA16" s="12">
        <v>94541180</v>
      </c>
      <c r="GB16" s="9">
        <v>0</v>
      </c>
      <c r="GC16" s="9">
        <v>0</v>
      </c>
      <c r="GD16" s="10">
        <v>94541180</v>
      </c>
      <c r="GE16" s="8">
        <v>749</v>
      </c>
      <c r="GF16" s="9">
        <v>618248</v>
      </c>
      <c r="GG16" s="9">
        <v>682</v>
      </c>
      <c r="GH16" s="9">
        <v>16277121</v>
      </c>
      <c r="GI16" s="9">
        <v>528000</v>
      </c>
      <c r="GJ16" s="9">
        <v>541288</v>
      </c>
      <c r="GK16" s="11">
        <v>27493</v>
      </c>
      <c r="GL16" s="12">
        <v>40820</v>
      </c>
      <c r="GM16" s="9">
        <v>32700</v>
      </c>
      <c r="GN16" s="10">
        <v>73520</v>
      </c>
      <c r="GO16" s="8">
        <v>260</v>
      </c>
      <c r="GP16" s="9">
        <v>0</v>
      </c>
      <c r="GQ16" s="9">
        <v>0</v>
      </c>
      <c r="GR16" s="9">
        <v>580030</v>
      </c>
      <c r="GS16" s="9">
        <v>15580</v>
      </c>
      <c r="GT16" s="13">
        <v>595610</v>
      </c>
      <c r="GU16" s="11">
        <v>105820</v>
      </c>
      <c r="GV16" s="12">
        <v>337920</v>
      </c>
      <c r="GW16" s="9">
        <v>271800</v>
      </c>
      <c r="GX16" s="9">
        <v>148200</v>
      </c>
      <c r="GY16" s="9">
        <v>66150</v>
      </c>
      <c r="GZ16" s="13">
        <v>824070</v>
      </c>
      <c r="HA16" s="9">
        <v>9890</v>
      </c>
      <c r="HB16" s="9">
        <v>6316990</v>
      </c>
      <c r="HC16" s="10">
        <v>25919059</v>
      </c>
      <c r="HD16" s="8">
        <v>68622121</v>
      </c>
      <c r="HE16" s="11">
        <v>0</v>
      </c>
      <c r="HF16" s="12">
        <v>0</v>
      </c>
      <c r="HG16" s="10">
        <v>68622121</v>
      </c>
      <c r="HH16" s="8">
        <v>4116647</v>
      </c>
      <c r="HI16" s="9">
        <v>4116647</v>
      </c>
      <c r="HJ16" s="14">
        <f t="shared" si="5"/>
        <v>5.9990086870092517E-2</v>
      </c>
      <c r="HK16" s="8">
        <v>67974572</v>
      </c>
      <c r="HL16" s="9">
        <v>0</v>
      </c>
      <c r="HM16" s="9">
        <v>0</v>
      </c>
      <c r="HN16" s="10">
        <v>67974572</v>
      </c>
      <c r="HO16" s="8">
        <v>172</v>
      </c>
      <c r="HP16" s="9">
        <v>482307</v>
      </c>
      <c r="HQ16" s="9">
        <v>425</v>
      </c>
      <c r="HR16" s="9">
        <v>10582415</v>
      </c>
      <c r="HS16" s="9">
        <v>379535</v>
      </c>
      <c r="HT16" s="9">
        <v>320945</v>
      </c>
      <c r="HU16" s="11">
        <v>20080</v>
      </c>
      <c r="HV16" s="12">
        <v>26520</v>
      </c>
      <c r="HW16" s="9">
        <v>18900</v>
      </c>
      <c r="HX16" s="10">
        <v>45420</v>
      </c>
      <c r="HY16" s="8">
        <v>0</v>
      </c>
      <c r="HZ16" s="9">
        <v>0</v>
      </c>
      <c r="IA16" s="9">
        <v>0</v>
      </c>
      <c r="IB16" s="9">
        <v>350570</v>
      </c>
      <c r="IC16" s="9">
        <v>8250</v>
      </c>
      <c r="ID16" s="13">
        <v>358820</v>
      </c>
      <c r="IE16" s="11">
        <v>56850</v>
      </c>
      <c r="IF16" s="12">
        <v>214170</v>
      </c>
      <c r="IG16" s="9">
        <v>190350</v>
      </c>
      <c r="IH16" s="9">
        <v>104880</v>
      </c>
      <c r="II16" s="9">
        <v>38700</v>
      </c>
      <c r="IJ16" s="13">
        <v>548100</v>
      </c>
      <c r="IK16" s="9">
        <v>5750</v>
      </c>
      <c r="IL16" s="9">
        <v>3583050</v>
      </c>
      <c r="IM16" s="10">
        <v>16383444</v>
      </c>
      <c r="IN16" s="8">
        <v>51591128</v>
      </c>
      <c r="IO16" s="11">
        <v>0</v>
      </c>
      <c r="IP16" s="12">
        <v>0</v>
      </c>
      <c r="IQ16" s="10">
        <v>51591128</v>
      </c>
      <c r="IR16" s="8">
        <v>3095086</v>
      </c>
      <c r="IS16" s="9">
        <v>3095086</v>
      </c>
      <c r="IT16" s="14">
        <f t="shared" si="3"/>
        <v>5.9992601828748542E-2</v>
      </c>
    </row>
    <row r="17" spans="1:254" s="49" customFormat="1" ht="12.6" customHeight="1" x14ac:dyDescent="0.2">
      <c r="A17" s="67">
        <v>5</v>
      </c>
      <c r="B17" s="68" t="s">
        <v>84</v>
      </c>
      <c r="C17" s="15">
        <v>994629</v>
      </c>
      <c r="D17" s="16">
        <v>0</v>
      </c>
      <c r="E17" s="16">
        <v>0</v>
      </c>
      <c r="F17" s="17">
        <v>994629</v>
      </c>
      <c r="G17" s="15">
        <v>0</v>
      </c>
      <c r="H17" s="16">
        <v>22838</v>
      </c>
      <c r="I17" s="16">
        <v>9</v>
      </c>
      <c r="J17" s="16">
        <v>151521</v>
      </c>
      <c r="K17" s="16">
        <v>10880</v>
      </c>
      <c r="L17" s="16">
        <v>21876</v>
      </c>
      <c r="M17" s="18">
        <v>503</v>
      </c>
      <c r="N17" s="19">
        <v>3120</v>
      </c>
      <c r="O17" s="16">
        <v>4800</v>
      </c>
      <c r="P17" s="17">
        <v>7920</v>
      </c>
      <c r="Q17" s="15">
        <v>1300</v>
      </c>
      <c r="R17" s="16">
        <v>6600</v>
      </c>
      <c r="S17" s="16">
        <v>4680</v>
      </c>
      <c r="T17" s="16">
        <v>6600</v>
      </c>
      <c r="U17" s="16">
        <v>3420</v>
      </c>
      <c r="V17" s="20">
        <v>10020</v>
      </c>
      <c r="W17" s="18">
        <v>4620</v>
      </c>
      <c r="X17" s="19">
        <v>11880</v>
      </c>
      <c r="Y17" s="16">
        <v>10350</v>
      </c>
      <c r="Z17" s="16">
        <v>3420</v>
      </c>
      <c r="AA17" s="16">
        <v>5400</v>
      </c>
      <c r="AB17" s="20">
        <v>31050</v>
      </c>
      <c r="AC17" s="16">
        <v>2760</v>
      </c>
      <c r="AD17" s="16">
        <v>641990</v>
      </c>
      <c r="AE17" s="17">
        <v>918558</v>
      </c>
      <c r="AF17" s="15">
        <v>76071</v>
      </c>
      <c r="AG17" s="18">
        <v>0</v>
      </c>
      <c r="AH17" s="19">
        <v>0</v>
      </c>
      <c r="AI17" s="17">
        <v>76071</v>
      </c>
      <c r="AJ17" s="15">
        <v>4505</v>
      </c>
      <c r="AK17" s="16">
        <v>4505</v>
      </c>
      <c r="AL17" s="21">
        <f t="shared" si="6"/>
        <v>5.922099091638075E-2</v>
      </c>
      <c r="AM17" s="19">
        <v>20274649</v>
      </c>
      <c r="AN17" s="16">
        <v>0</v>
      </c>
      <c r="AO17" s="16">
        <v>0</v>
      </c>
      <c r="AP17" s="17">
        <v>20274649</v>
      </c>
      <c r="AQ17" s="15">
        <v>483</v>
      </c>
      <c r="AR17" s="16">
        <v>366140</v>
      </c>
      <c r="AS17" s="16">
        <v>442</v>
      </c>
      <c r="AT17" s="16">
        <v>4036032</v>
      </c>
      <c r="AU17" s="16">
        <v>184361</v>
      </c>
      <c r="AV17" s="16">
        <v>296447</v>
      </c>
      <c r="AW17" s="18">
        <v>9360</v>
      </c>
      <c r="AX17" s="19">
        <v>80080</v>
      </c>
      <c r="AY17" s="16">
        <v>46500</v>
      </c>
      <c r="AZ17" s="17">
        <v>126580</v>
      </c>
      <c r="BA17" s="15">
        <v>37440</v>
      </c>
      <c r="BB17" s="16">
        <v>75900</v>
      </c>
      <c r="BC17" s="16">
        <v>0</v>
      </c>
      <c r="BD17" s="16">
        <v>177870</v>
      </c>
      <c r="BE17" s="16">
        <v>49020</v>
      </c>
      <c r="BF17" s="20">
        <v>226890</v>
      </c>
      <c r="BG17" s="18">
        <v>62880</v>
      </c>
      <c r="BH17" s="19">
        <v>185790</v>
      </c>
      <c r="BI17" s="16">
        <v>110250</v>
      </c>
      <c r="BJ17" s="16">
        <v>50160</v>
      </c>
      <c r="BK17" s="16">
        <v>101700</v>
      </c>
      <c r="BL17" s="20">
        <v>447900</v>
      </c>
      <c r="BM17" s="16">
        <v>12190</v>
      </c>
      <c r="BN17" s="16">
        <v>5968400</v>
      </c>
      <c r="BO17" s="17">
        <v>11851003</v>
      </c>
      <c r="BP17" s="15">
        <v>8423646</v>
      </c>
      <c r="BQ17" s="18">
        <v>0</v>
      </c>
      <c r="BR17" s="19">
        <v>0</v>
      </c>
      <c r="BS17" s="17">
        <v>8423646</v>
      </c>
      <c r="BT17" s="15">
        <v>504856</v>
      </c>
      <c r="BU17" s="16">
        <v>504856</v>
      </c>
      <c r="BV17" s="21">
        <f t="shared" si="0"/>
        <v>5.9933192824104906E-2</v>
      </c>
      <c r="BW17" s="19">
        <v>54738605</v>
      </c>
      <c r="BX17" s="16">
        <v>0</v>
      </c>
      <c r="BY17" s="16">
        <v>0</v>
      </c>
      <c r="BZ17" s="17">
        <v>54738605</v>
      </c>
      <c r="CA17" s="15">
        <v>0</v>
      </c>
      <c r="CB17" s="16">
        <v>460434</v>
      </c>
      <c r="CC17" s="16">
        <v>242</v>
      </c>
      <c r="CD17" s="16">
        <v>10730513</v>
      </c>
      <c r="CE17" s="16">
        <v>316156</v>
      </c>
      <c r="CF17" s="16">
        <v>518359</v>
      </c>
      <c r="CG17" s="18">
        <v>16223</v>
      </c>
      <c r="CH17" s="19">
        <v>67860</v>
      </c>
      <c r="CI17" s="16">
        <v>42900</v>
      </c>
      <c r="CJ17" s="17">
        <v>110760</v>
      </c>
      <c r="CK17" s="15">
        <v>30160</v>
      </c>
      <c r="CL17" s="16">
        <v>71400</v>
      </c>
      <c r="CM17" s="16">
        <v>0</v>
      </c>
      <c r="CN17" s="16">
        <v>306900</v>
      </c>
      <c r="CO17" s="16">
        <v>40660</v>
      </c>
      <c r="CP17" s="20">
        <v>347560</v>
      </c>
      <c r="CQ17" s="18">
        <v>81270</v>
      </c>
      <c r="CR17" s="19">
        <v>220440</v>
      </c>
      <c r="CS17" s="16">
        <v>150750</v>
      </c>
      <c r="CT17" s="16">
        <v>83220</v>
      </c>
      <c r="CU17" s="16">
        <v>120150</v>
      </c>
      <c r="CV17" s="20">
        <v>574560</v>
      </c>
      <c r="CW17" s="16">
        <v>11730</v>
      </c>
      <c r="CX17" s="16">
        <v>9312080</v>
      </c>
      <c r="CY17" s="17">
        <v>22581205</v>
      </c>
      <c r="CZ17" s="15">
        <v>32157400</v>
      </c>
      <c r="DA17" s="18">
        <v>0</v>
      </c>
      <c r="DB17" s="19">
        <v>0</v>
      </c>
      <c r="DC17" s="17">
        <v>32157400</v>
      </c>
      <c r="DD17" s="15">
        <v>1928080</v>
      </c>
      <c r="DE17" s="16">
        <v>1928080</v>
      </c>
      <c r="DF17" s="21">
        <f t="shared" si="1"/>
        <v>5.9957583635492917E-2</v>
      </c>
      <c r="DG17" s="19">
        <v>67984182</v>
      </c>
      <c r="DH17" s="16">
        <v>0</v>
      </c>
      <c r="DI17" s="16">
        <v>0</v>
      </c>
      <c r="DJ17" s="17">
        <v>67984182</v>
      </c>
      <c r="DK17" s="15">
        <v>439</v>
      </c>
      <c r="DL17" s="16">
        <v>519584</v>
      </c>
      <c r="DM17" s="16">
        <v>552</v>
      </c>
      <c r="DN17" s="16">
        <v>12879927</v>
      </c>
      <c r="DO17" s="16">
        <v>380721</v>
      </c>
      <c r="DP17" s="16">
        <v>522448</v>
      </c>
      <c r="DQ17" s="18">
        <v>17437</v>
      </c>
      <c r="DR17" s="19">
        <v>40300</v>
      </c>
      <c r="DS17" s="16">
        <v>32400</v>
      </c>
      <c r="DT17" s="17">
        <v>72700</v>
      </c>
      <c r="DU17" s="15">
        <v>15340</v>
      </c>
      <c r="DV17" s="16">
        <v>47100</v>
      </c>
      <c r="DW17" s="16">
        <v>0</v>
      </c>
      <c r="DX17" s="16">
        <v>336270</v>
      </c>
      <c r="DY17" s="16">
        <v>32680</v>
      </c>
      <c r="DZ17" s="20">
        <v>368950</v>
      </c>
      <c r="EA17" s="18">
        <v>80340</v>
      </c>
      <c r="EB17" s="19">
        <v>206910</v>
      </c>
      <c r="EC17" s="16">
        <v>145800</v>
      </c>
      <c r="ED17" s="16">
        <v>79420</v>
      </c>
      <c r="EE17" s="16">
        <v>71550</v>
      </c>
      <c r="EF17" s="20">
        <v>503680</v>
      </c>
      <c r="EG17" s="16">
        <v>7360</v>
      </c>
      <c r="EH17" s="16">
        <v>7771680</v>
      </c>
      <c r="EI17" s="17">
        <v>23187706</v>
      </c>
      <c r="EJ17" s="15">
        <v>44796476</v>
      </c>
      <c r="EK17" s="18">
        <v>0</v>
      </c>
      <c r="EL17" s="19">
        <v>0</v>
      </c>
      <c r="EM17" s="17">
        <v>44796476</v>
      </c>
      <c r="EN17" s="15">
        <v>2686765</v>
      </c>
      <c r="EO17" s="16">
        <v>2686765</v>
      </c>
      <c r="EP17" s="21">
        <f t="shared" si="2"/>
        <v>5.9977150881243425E-2</v>
      </c>
      <c r="EQ17" s="19">
        <v>63273059</v>
      </c>
      <c r="ER17" s="16">
        <v>0</v>
      </c>
      <c r="ES17" s="16">
        <v>0</v>
      </c>
      <c r="ET17" s="17">
        <v>63273059</v>
      </c>
      <c r="EU17" s="15">
        <v>0</v>
      </c>
      <c r="EV17" s="16">
        <v>435317</v>
      </c>
      <c r="EW17" s="16">
        <v>627</v>
      </c>
      <c r="EX17" s="16">
        <v>11512024</v>
      </c>
      <c r="EY17" s="16">
        <v>372401</v>
      </c>
      <c r="EZ17" s="16">
        <v>417387</v>
      </c>
      <c r="FA17" s="18">
        <v>17936</v>
      </c>
      <c r="FB17" s="19">
        <v>29640</v>
      </c>
      <c r="FC17" s="16">
        <v>29400</v>
      </c>
      <c r="FD17" s="17">
        <v>59040</v>
      </c>
      <c r="FE17" s="15">
        <v>3380</v>
      </c>
      <c r="FF17" s="16">
        <v>4200</v>
      </c>
      <c r="FG17" s="16">
        <v>0</v>
      </c>
      <c r="FH17" s="16">
        <v>311630</v>
      </c>
      <c r="FI17" s="16">
        <v>12540</v>
      </c>
      <c r="FJ17" s="20">
        <v>324170</v>
      </c>
      <c r="FK17" s="18">
        <v>71320</v>
      </c>
      <c r="FL17" s="19">
        <v>200970</v>
      </c>
      <c r="FM17" s="16">
        <v>142650</v>
      </c>
      <c r="FN17" s="16">
        <v>82840</v>
      </c>
      <c r="FO17" s="16">
        <v>56250</v>
      </c>
      <c r="FP17" s="20">
        <v>482710</v>
      </c>
      <c r="FQ17" s="16">
        <v>9890</v>
      </c>
      <c r="FR17" s="16">
        <v>5473770</v>
      </c>
      <c r="FS17" s="17">
        <v>19183545</v>
      </c>
      <c r="FT17" s="15">
        <v>44089514</v>
      </c>
      <c r="FU17" s="18">
        <v>0</v>
      </c>
      <c r="FV17" s="19">
        <v>0</v>
      </c>
      <c r="FW17" s="17">
        <v>44089514</v>
      </c>
      <c r="FX17" s="15">
        <v>2644782</v>
      </c>
      <c r="FY17" s="16">
        <v>2644782</v>
      </c>
      <c r="FZ17" s="21">
        <f t="shared" si="4"/>
        <v>5.998664444339305E-2</v>
      </c>
      <c r="GA17" s="19">
        <v>76426683</v>
      </c>
      <c r="GB17" s="16">
        <v>0</v>
      </c>
      <c r="GC17" s="16">
        <v>0</v>
      </c>
      <c r="GD17" s="17">
        <v>76426683</v>
      </c>
      <c r="GE17" s="15">
        <v>117</v>
      </c>
      <c r="GF17" s="16">
        <v>551156</v>
      </c>
      <c r="GG17" s="16">
        <v>627</v>
      </c>
      <c r="GH17" s="16">
        <v>13120829</v>
      </c>
      <c r="GI17" s="16">
        <v>442359</v>
      </c>
      <c r="GJ17" s="16">
        <v>437880</v>
      </c>
      <c r="GK17" s="18">
        <v>24908</v>
      </c>
      <c r="GL17" s="19">
        <v>31460</v>
      </c>
      <c r="GM17" s="16">
        <v>27300</v>
      </c>
      <c r="GN17" s="17">
        <v>58760</v>
      </c>
      <c r="GO17" s="15">
        <v>0</v>
      </c>
      <c r="GP17" s="16">
        <v>0</v>
      </c>
      <c r="GQ17" s="16">
        <v>0</v>
      </c>
      <c r="GR17" s="16">
        <v>447920</v>
      </c>
      <c r="GS17" s="16">
        <v>9380</v>
      </c>
      <c r="GT17" s="20">
        <v>457300</v>
      </c>
      <c r="GU17" s="18">
        <v>78660</v>
      </c>
      <c r="GV17" s="19">
        <v>248490</v>
      </c>
      <c r="GW17" s="16">
        <v>206550</v>
      </c>
      <c r="GX17" s="16">
        <v>102220</v>
      </c>
      <c r="GY17" s="16">
        <v>51750</v>
      </c>
      <c r="GZ17" s="20">
        <v>609010</v>
      </c>
      <c r="HA17" s="16">
        <v>7360</v>
      </c>
      <c r="HB17" s="16">
        <v>5093640</v>
      </c>
      <c r="HC17" s="17">
        <v>20881979</v>
      </c>
      <c r="HD17" s="15">
        <v>55544704</v>
      </c>
      <c r="HE17" s="18">
        <v>0</v>
      </c>
      <c r="HF17" s="19">
        <v>0</v>
      </c>
      <c r="HG17" s="17">
        <v>55544704</v>
      </c>
      <c r="HH17" s="15">
        <v>3332133</v>
      </c>
      <c r="HI17" s="16">
        <v>3332133</v>
      </c>
      <c r="HJ17" s="21">
        <f t="shared" si="5"/>
        <v>5.9990111748547618E-2</v>
      </c>
      <c r="HK17" s="15">
        <v>59267575</v>
      </c>
      <c r="HL17" s="16">
        <v>0</v>
      </c>
      <c r="HM17" s="16">
        <v>0</v>
      </c>
      <c r="HN17" s="17">
        <v>59267575</v>
      </c>
      <c r="HO17" s="15">
        <v>675</v>
      </c>
      <c r="HP17" s="16">
        <v>443712</v>
      </c>
      <c r="HQ17" s="16">
        <v>367</v>
      </c>
      <c r="HR17" s="16">
        <v>9199209</v>
      </c>
      <c r="HS17" s="16">
        <v>320157</v>
      </c>
      <c r="HT17" s="16">
        <v>283076</v>
      </c>
      <c r="HU17" s="18">
        <v>19608</v>
      </c>
      <c r="HV17" s="19">
        <v>25480</v>
      </c>
      <c r="HW17" s="16">
        <v>13800</v>
      </c>
      <c r="HX17" s="17">
        <v>39280</v>
      </c>
      <c r="HY17" s="15">
        <v>0</v>
      </c>
      <c r="HZ17" s="16">
        <v>0</v>
      </c>
      <c r="IA17" s="16">
        <v>0</v>
      </c>
      <c r="IB17" s="16">
        <v>285780</v>
      </c>
      <c r="IC17" s="16">
        <v>7980</v>
      </c>
      <c r="ID17" s="20">
        <v>293760</v>
      </c>
      <c r="IE17" s="18">
        <v>49720</v>
      </c>
      <c r="IF17" s="19">
        <v>209550</v>
      </c>
      <c r="IG17" s="16">
        <v>180450</v>
      </c>
      <c r="IH17" s="16">
        <v>65740</v>
      </c>
      <c r="II17" s="16">
        <v>33300</v>
      </c>
      <c r="IJ17" s="20">
        <v>489040</v>
      </c>
      <c r="IK17" s="16">
        <v>5520</v>
      </c>
      <c r="IL17" s="16">
        <v>3123090</v>
      </c>
      <c r="IM17" s="17">
        <v>14266847</v>
      </c>
      <c r="IN17" s="15">
        <v>45000728</v>
      </c>
      <c r="IO17" s="18">
        <v>0</v>
      </c>
      <c r="IP17" s="19">
        <v>0</v>
      </c>
      <c r="IQ17" s="17">
        <v>45000728</v>
      </c>
      <c r="IR17" s="15">
        <v>2699705</v>
      </c>
      <c r="IS17" s="16">
        <v>2699705</v>
      </c>
      <c r="IT17" s="21">
        <f t="shared" si="3"/>
        <v>5.9992473899533362E-2</v>
      </c>
    </row>
    <row r="18" spans="1:254" s="49" customFormat="1" ht="12.6" customHeight="1" x14ac:dyDescent="0.2">
      <c r="A18" s="65">
        <v>6</v>
      </c>
      <c r="B18" s="66" t="s">
        <v>85</v>
      </c>
      <c r="C18" s="8">
        <v>1165327</v>
      </c>
      <c r="D18" s="9">
        <v>0</v>
      </c>
      <c r="E18" s="9">
        <v>0</v>
      </c>
      <c r="F18" s="10">
        <v>1165327</v>
      </c>
      <c r="G18" s="8">
        <v>0</v>
      </c>
      <c r="H18" s="9">
        <v>31132</v>
      </c>
      <c r="I18" s="9">
        <v>0</v>
      </c>
      <c r="J18" s="9">
        <v>199081</v>
      </c>
      <c r="K18" s="9">
        <v>9541</v>
      </c>
      <c r="L18" s="9">
        <v>25064</v>
      </c>
      <c r="M18" s="11">
        <v>761</v>
      </c>
      <c r="N18" s="12">
        <v>5460</v>
      </c>
      <c r="O18" s="9">
        <v>3000</v>
      </c>
      <c r="P18" s="10">
        <v>8460</v>
      </c>
      <c r="Q18" s="8">
        <v>520</v>
      </c>
      <c r="R18" s="9">
        <v>6900</v>
      </c>
      <c r="S18" s="9">
        <v>3120</v>
      </c>
      <c r="T18" s="9">
        <v>13530</v>
      </c>
      <c r="U18" s="9">
        <v>5320</v>
      </c>
      <c r="V18" s="13">
        <v>18850</v>
      </c>
      <c r="W18" s="11">
        <v>5460</v>
      </c>
      <c r="X18" s="12">
        <v>25080</v>
      </c>
      <c r="Y18" s="9">
        <v>11700</v>
      </c>
      <c r="Z18" s="9">
        <v>9500</v>
      </c>
      <c r="AA18" s="9">
        <v>13050</v>
      </c>
      <c r="AB18" s="13">
        <v>59330</v>
      </c>
      <c r="AC18" s="9">
        <v>1610</v>
      </c>
      <c r="AD18" s="9">
        <v>711650</v>
      </c>
      <c r="AE18" s="10">
        <v>1081479</v>
      </c>
      <c r="AF18" s="8">
        <v>83848</v>
      </c>
      <c r="AG18" s="11">
        <v>0</v>
      </c>
      <c r="AH18" s="12">
        <v>0</v>
      </c>
      <c r="AI18" s="10">
        <v>83848</v>
      </c>
      <c r="AJ18" s="8">
        <v>4964</v>
      </c>
      <c r="AK18" s="9">
        <v>4964</v>
      </c>
      <c r="AL18" s="14">
        <f t="shared" si="6"/>
        <v>5.9202366186432591E-2</v>
      </c>
      <c r="AM18" s="12">
        <v>24558736</v>
      </c>
      <c r="AN18" s="9">
        <v>0</v>
      </c>
      <c r="AO18" s="9">
        <v>0</v>
      </c>
      <c r="AP18" s="10">
        <v>24558736</v>
      </c>
      <c r="AQ18" s="8">
        <v>409</v>
      </c>
      <c r="AR18" s="9">
        <v>353635</v>
      </c>
      <c r="AS18" s="9">
        <v>139</v>
      </c>
      <c r="AT18" s="9">
        <v>4850784</v>
      </c>
      <c r="AU18" s="9">
        <v>166288</v>
      </c>
      <c r="AV18" s="9">
        <v>364645</v>
      </c>
      <c r="AW18" s="11">
        <v>11849</v>
      </c>
      <c r="AX18" s="12">
        <v>81900</v>
      </c>
      <c r="AY18" s="9">
        <v>53700</v>
      </c>
      <c r="AZ18" s="10">
        <v>135600</v>
      </c>
      <c r="BA18" s="8">
        <v>51480</v>
      </c>
      <c r="BB18" s="9">
        <v>102600</v>
      </c>
      <c r="BC18" s="9">
        <v>0</v>
      </c>
      <c r="BD18" s="9">
        <v>292710</v>
      </c>
      <c r="BE18" s="9">
        <v>64980</v>
      </c>
      <c r="BF18" s="13">
        <v>357690</v>
      </c>
      <c r="BG18" s="11">
        <v>94690</v>
      </c>
      <c r="BH18" s="12">
        <v>308880</v>
      </c>
      <c r="BI18" s="9">
        <v>164700</v>
      </c>
      <c r="BJ18" s="9">
        <v>104120</v>
      </c>
      <c r="BK18" s="9">
        <v>148500</v>
      </c>
      <c r="BL18" s="13">
        <v>726200</v>
      </c>
      <c r="BM18" s="9">
        <v>19320</v>
      </c>
      <c r="BN18" s="9">
        <v>7221420</v>
      </c>
      <c r="BO18" s="10">
        <v>14456610</v>
      </c>
      <c r="BP18" s="8">
        <v>10102126</v>
      </c>
      <c r="BQ18" s="11">
        <v>0</v>
      </c>
      <c r="BR18" s="12">
        <v>0</v>
      </c>
      <c r="BS18" s="10">
        <v>10102126</v>
      </c>
      <c r="BT18" s="8">
        <v>605451</v>
      </c>
      <c r="BU18" s="9">
        <v>605451</v>
      </c>
      <c r="BV18" s="14">
        <f t="shared" si="0"/>
        <v>5.9933027958669297E-2</v>
      </c>
      <c r="BW18" s="12">
        <v>66273032</v>
      </c>
      <c r="BX18" s="9">
        <v>0</v>
      </c>
      <c r="BY18" s="9">
        <v>0</v>
      </c>
      <c r="BZ18" s="10">
        <v>66273032</v>
      </c>
      <c r="CA18" s="8">
        <v>692</v>
      </c>
      <c r="CB18" s="9">
        <v>479066</v>
      </c>
      <c r="CC18" s="9">
        <v>518</v>
      </c>
      <c r="CD18" s="9">
        <v>12910181</v>
      </c>
      <c r="CE18" s="9">
        <v>310508</v>
      </c>
      <c r="CF18" s="9">
        <v>639367</v>
      </c>
      <c r="CG18" s="11">
        <v>18857</v>
      </c>
      <c r="CH18" s="12">
        <v>67080</v>
      </c>
      <c r="CI18" s="9">
        <v>56100</v>
      </c>
      <c r="CJ18" s="10">
        <v>123180</v>
      </c>
      <c r="CK18" s="8">
        <v>33540</v>
      </c>
      <c r="CL18" s="9">
        <v>84600</v>
      </c>
      <c r="CM18" s="9">
        <v>0</v>
      </c>
      <c r="CN18" s="9">
        <v>468930</v>
      </c>
      <c r="CO18" s="9">
        <v>45220</v>
      </c>
      <c r="CP18" s="13">
        <v>514150</v>
      </c>
      <c r="CQ18" s="11">
        <v>131110</v>
      </c>
      <c r="CR18" s="12">
        <v>329670</v>
      </c>
      <c r="CS18" s="9">
        <v>200700</v>
      </c>
      <c r="CT18" s="9">
        <v>115900</v>
      </c>
      <c r="CU18" s="9">
        <v>145350</v>
      </c>
      <c r="CV18" s="13">
        <v>791620</v>
      </c>
      <c r="CW18" s="9">
        <v>12880</v>
      </c>
      <c r="CX18" s="9">
        <v>11262560</v>
      </c>
      <c r="CY18" s="10">
        <v>27312311</v>
      </c>
      <c r="CZ18" s="8">
        <v>38960721</v>
      </c>
      <c r="DA18" s="11">
        <v>0</v>
      </c>
      <c r="DB18" s="12">
        <v>0</v>
      </c>
      <c r="DC18" s="10">
        <v>38960721</v>
      </c>
      <c r="DD18" s="8">
        <v>2336526</v>
      </c>
      <c r="DE18" s="9">
        <v>2336526</v>
      </c>
      <c r="DF18" s="14">
        <f t="shared" si="1"/>
        <v>5.9971323425970481E-2</v>
      </c>
      <c r="DG18" s="12">
        <v>77104986</v>
      </c>
      <c r="DH18" s="9">
        <v>0</v>
      </c>
      <c r="DI18" s="9">
        <v>0</v>
      </c>
      <c r="DJ18" s="10">
        <v>77104986</v>
      </c>
      <c r="DK18" s="8">
        <v>315</v>
      </c>
      <c r="DL18" s="9">
        <v>428289</v>
      </c>
      <c r="DM18" s="9">
        <v>352</v>
      </c>
      <c r="DN18" s="9">
        <v>14654330</v>
      </c>
      <c r="DO18" s="9">
        <v>380045</v>
      </c>
      <c r="DP18" s="9">
        <v>617115</v>
      </c>
      <c r="DQ18" s="11">
        <v>21662</v>
      </c>
      <c r="DR18" s="12">
        <v>43420</v>
      </c>
      <c r="DS18" s="9">
        <v>40800</v>
      </c>
      <c r="DT18" s="10">
        <v>84220</v>
      </c>
      <c r="DU18" s="8">
        <v>17160</v>
      </c>
      <c r="DV18" s="9">
        <v>37500</v>
      </c>
      <c r="DW18" s="9">
        <v>0</v>
      </c>
      <c r="DX18" s="9">
        <v>441210</v>
      </c>
      <c r="DY18" s="9">
        <v>26980</v>
      </c>
      <c r="DZ18" s="13">
        <v>468190</v>
      </c>
      <c r="EA18" s="11">
        <v>116810</v>
      </c>
      <c r="EB18" s="12">
        <v>274560</v>
      </c>
      <c r="EC18" s="9">
        <v>141300</v>
      </c>
      <c r="ED18" s="9">
        <v>95000</v>
      </c>
      <c r="EE18" s="9">
        <v>94050</v>
      </c>
      <c r="EF18" s="13">
        <v>604910</v>
      </c>
      <c r="EG18" s="9">
        <v>10580</v>
      </c>
      <c r="EH18" s="9">
        <v>8824890</v>
      </c>
      <c r="EI18" s="10">
        <v>26266016</v>
      </c>
      <c r="EJ18" s="8">
        <v>50838970</v>
      </c>
      <c r="EK18" s="11">
        <v>0</v>
      </c>
      <c r="EL18" s="12">
        <v>0</v>
      </c>
      <c r="EM18" s="10">
        <v>50838970</v>
      </c>
      <c r="EN18" s="8">
        <v>3049416</v>
      </c>
      <c r="EO18" s="9">
        <v>3049416</v>
      </c>
      <c r="EP18" s="14">
        <f t="shared" si="2"/>
        <v>5.9981860372072843E-2</v>
      </c>
      <c r="EQ18" s="12">
        <v>63789560</v>
      </c>
      <c r="ER18" s="9">
        <v>0</v>
      </c>
      <c r="ES18" s="9">
        <v>0</v>
      </c>
      <c r="ET18" s="10">
        <v>63789560</v>
      </c>
      <c r="EU18" s="8">
        <v>0</v>
      </c>
      <c r="EV18" s="9">
        <v>342496</v>
      </c>
      <c r="EW18" s="9">
        <v>168</v>
      </c>
      <c r="EX18" s="9">
        <v>11731797</v>
      </c>
      <c r="EY18" s="9">
        <v>317502</v>
      </c>
      <c r="EZ18" s="9">
        <v>432624</v>
      </c>
      <c r="FA18" s="11">
        <v>19174</v>
      </c>
      <c r="FB18" s="12">
        <v>29380</v>
      </c>
      <c r="FC18" s="9">
        <v>26700</v>
      </c>
      <c r="FD18" s="10">
        <v>56080</v>
      </c>
      <c r="FE18" s="8">
        <v>4420</v>
      </c>
      <c r="FF18" s="9">
        <v>5100</v>
      </c>
      <c r="FG18" s="9">
        <v>0</v>
      </c>
      <c r="FH18" s="9">
        <v>361680</v>
      </c>
      <c r="FI18" s="9">
        <v>13300</v>
      </c>
      <c r="FJ18" s="13">
        <v>374980</v>
      </c>
      <c r="FK18" s="11">
        <v>87170</v>
      </c>
      <c r="FL18" s="12">
        <v>204930</v>
      </c>
      <c r="FM18" s="9">
        <v>134550</v>
      </c>
      <c r="FN18" s="9">
        <v>69920</v>
      </c>
      <c r="FO18" s="9">
        <v>64800</v>
      </c>
      <c r="FP18" s="13">
        <v>474200</v>
      </c>
      <c r="FQ18" s="9">
        <v>6440</v>
      </c>
      <c r="FR18" s="9">
        <v>5532670</v>
      </c>
      <c r="FS18" s="10">
        <v>19384653</v>
      </c>
      <c r="FT18" s="8">
        <v>44404907</v>
      </c>
      <c r="FU18" s="11">
        <v>0</v>
      </c>
      <c r="FV18" s="12">
        <v>0</v>
      </c>
      <c r="FW18" s="10">
        <v>44404907</v>
      </c>
      <c r="FX18" s="8">
        <v>2663713</v>
      </c>
      <c r="FY18" s="9">
        <v>2663713</v>
      </c>
      <c r="FZ18" s="14">
        <f t="shared" si="4"/>
        <v>5.9986906402033448E-2</v>
      </c>
      <c r="GA18" s="12">
        <v>65610459</v>
      </c>
      <c r="GB18" s="9">
        <v>0</v>
      </c>
      <c r="GC18" s="9">
        <v>0</v>
      </c>
      <c r="GD18" s="10">
        <v>65610459</v>
      </c>
      <c r="GE18" s="8">
        <v>1066</v>
      </c>
      <c r="GF18" s="9">
        <v>364922</v>
      </c>
      <c r="GG18" s="9">
        <v>495</v>
      </c>
      <c r="GH18" s="9">
        <v>11400825</v>
      </c>
      <c r="GI18" s="9">
        <v>337262</v>
      </c>
      <c r="GJ18" s="9">
        <v>389578</v>
      </c>
      <c r="GK18" s="11">
        <v>20840</v>
      </c>
      <c r="GL18" s="12">
        <v>25480</v>
      </c>
      <c r="GM18" s="9">
        <v>22500</v>
      </c>
      <c r="GN18" s="10">
        <v>47980</v>
      </c>
      <c r="GO18" s="8">
        <v>260</v>
      </c>
      <c r="GP18" s="9">
        <v>0</v>
      </c>
      <c r="GQ18" s="9">
        <v>0</v>
      </c>
      <c r="GR18" s="9">
        <v>373780</v>
      </c>
      <c r="GS18" s="9">
        <v>6080</v>
      </c>
      <c r="GT18" s="13">
        <v>379860</v>
      </c>
      <c r="GU18" s="11">
        <v>78980</v>
      </c>
      <c r="GV18" s="12">
        <v>214500</v>
      </c>
      <c r="GW18" s="9">
        <v>152100</v>
      </c>
      <c r="GX18" s="9">
        <v>78660</v>
      </c>
      <c r="GY18" s="9">
        <v>58500</v>
      </c>
      <c r="GZ18" s="13">
        <v>503760</v>
      </c>
      <c r="HA18" s="9">
        <v>6670</v>
      </c>
      <c r="HB18" s="9">
        <v>4404360</v>
      </c>
      <c r="HC18" s="10">
        <v>17936363</v>
      </c>
      <c r="HD18" s="8">
        <v>47674096</v>
      </c>
      <c r="HE18" s="11">
        <v>0</v>
      </c>
      <c r="HF18" s="12">
        <v>0</v>
      </c>
      <c r="HG18" s="10">
        <v>47674096</v>
      </c>
      <c r="HH18" s="8">
        <v>2859971</v>
      </c>
      <c r="HI18" s="9">
        <v>2859971</v>
      </c>
      <c r="HJ18" s="14">
        <f t="shared" si="5"/>
        <v>5.9990041552125076E-2</v>
      </c>
      <c r="HK18" s="8">
        <v>39996338</v>
      </c>
      <c r="HL18" s="9">
        <v>0</v>
      </c>
      <c r="HM18" s="9">
        <v>0</v>
      </c>
      <c r="HN18" s="10">
        <v>39996338</v>
      </c>
      <c r="HO18" s="8">
        <v>0</v>
      </c>
      <c r="HP18" s="9">
        <v>209283</v>
      </c>
      <c r="HQ18" s="9">
        <v>179</v>
      </c>
      <c r="HR18" s="9">
        <v>6294673</v>
      </c>
      <c r="HS18" s="9">
        <v>212312</v>
      </c>
      <c r="HT18" s="9">
        <v>196093</v>
      </c>
      <c r="HU18" s="11">
        <v>12362</v>
      </c>
      <c r="HV18" s="12">
        <v>12220</v>
      </c>
      <c r="HW18" s="9">
        <v>10200</v>
      </c>
      <c r="HX18" s="10">
        <v>22420</v>
      </c>
      <c r="HY18" s="8">
        <v>0</v>
      </c>
      <c r="HZ18" s="9">
        <v>0</v>
      </c>
      <c r="IA18" s="9">
        <v>0</v>
      </c>
      <c r="IB18" s="9">
        <v>212410</v>
      </c>
      <c r="IC18" s="9">
        <v>4190</v>
      </c>
      <c r="ID18" s="13">
        <v>216600</v>
      </c>
      <c r="IE18" s="11">
        <v>34800</v>
      </c>
      <c r="IF18" s="12">
        <v>97350</v>
      </c>
      <c r="IG18" s="9">
        <v>96300</v>
      </c>
      <c r="IH18" s="9">
        <v>48260</v>
      </c>
      <c r="II18" s="9">
        <v>29250</v>
      </c>
      <c r="IJ18" s="13">
        <v>271160</v>
      </c>
      <c r="IK18" s="9">
        <v>2530</v>
      </c>
      <c r="IL18" s="9">
        <v>2120050</v>
      </c>
      <c r="IM18" s="10">
        <v>9592283</v>
      </c>
      <c r="IN18" s="8">
        <v>30404055</v>
      </c>
      <c r="IO18" s="11">
        <v>0</v>
      </c>
      <c r="IP18" s="12">
        <v>0</v>
      </c>
      <c r="IQ18" s="10">
        <v>30404055</v>
      </c>
      <c r="IR18" s="8">
        <v>1824014</v>
      </c>
      <c r="IS18" s="9">
        <v>1824014</v>
      </c>
      <c r="IT18" s="14">
        <f t="shared" si="3"/>
        <v>5.9992458242823204E-2</v>
      </c>
    </row>
    <row r="19" spans="1:254" s="49" customFormat="1" ht="12.6" customHeight="1" x14ac:dyDescent="0.2">
      <c r="A19" s="67">
        <v>7</v>
      </c>
      <c r="B19" s="68" t="s">
        <v>86</v>
      </c>
      <c r="C19" s="15">
        <v>1621909</v>
      </c>
      <c r="D19" s="16">
        <v>0</v>
      </c>
      <c r="E19" s="16">
        <v>0</v>
      </c>
      <c r="F19" s="17">
        <v>1621909</v>
      </c>
      <c r="G19" s="15">
        <v>0</v>
      </c>
      <c r="H19" s="16">
        <v>41803</v>
      </c>
      <c r="I19" s="16">
        <v>24</v>
      </c>
      <c r="J19" s="16">
        <v>257478</v>
      </c>
      <c r="K19" s="16">
        <v>14527</v>
      </c>
      <c r="L19" s="16">
        <v>37272</v>
      </c>
      <c r="M19" s="18">
        <v>1200</v>
      </c>
      <c r="N19" s="19">
        <v>7020</v>
      </c>
      <c r="O19" s="16">
        <v>5400</v>
      </c>
      <c r="P19" s="17">
        <v>12420</v>
      </c>
      <c r="Q19" s="15">
        <v>1820</v>
      </c>
      <c r="R19" s="16">
        <v>11400</v>
      </c>
      <c r="S19" s="16">
        <v>5980</v>
      </c>
      <c r="T19" s="16">
        <v>11880</v>
      </c>
      <c r="U19" s="16">
        <v>7600</v>
      </c>
      <c r="V19" s="20">
        <v>19480</v>
      </c>
      <c r="W19" s="18">
        <v>5250</v>
      </c>
      <c r="X19" s="19">
        <v>20130</v>
      </c>
      <c r="Y19" s="16">
        <v>18000</v>
      </c>
      <c r="Z19" s="16">
        <v>4940</v>
      </c>
      <c r="AA19" s="16">
        <v>18000</v>
      </c>
      <c r="AB19" s="20">
        <v>61070</v>
      </c>
      <c r="AC19" s="16">
        <v>1840</v>
      </c>
      <c r="AD19" s="16">
        <v>1030710</v>
      </c>
      <c r="AE19" s="17">
        <v>1502250</v>
      </c>
      <c r="AF19" s="15">
        <v>119659</v>
      </c>
      <c r="AG19" s="18">
        <v>0</v>
      </c>
      <c r="AH19" s="19">
        <v>0</v>
      </c>
      <c r="AI19" s="17">
        <v>119659</v>
      </c>
      <c r="AJ19" s="15">
        <v>7082</v>
      </c>
      <c r="AK19" s="16">
        <v>7082</v>
      </c>
      <c r="AL19" s="21">
        <f t="shared" si="6"/>
        <v>5.9184850282887204E-2</v>
      </c>
      <c r="AM19" s="19">
        <v>35862517</v>
      </c>
      <c r="AN19" s="16">
        <v>0</v>
      </c>
      <c r="AO19" s="16">
        <v>0</v>
      </c>
      <c r="AP19" s="17">
        <v>35862517</v>
      </c>
      <c r="AQ19" s="15">
        <v>899</v>
      </c>
      <c r="AR19" s="16">
        <v>480597</v>
      </c>
      <c r="AS19" s="16">
        <v>290</v>
      </c>
      <c r="AT19" s="16">
        <v>7282005</v>
      </c>
      <c r="AU19" s="16">
        <v>194723</v>
      </c>
      <c r="AV19" s="16">
        <v>563401</v>
      </c>
      <c r="AW19" s="18">
        <v>16502</v>
      </c>
      <c r="AX19" s="19">
        <v>143000</v>
      </c>
      <c r="AY19" s="16">
        <v>85800</v>
      </c>
      <c r="AZ19" s="17">
        <v>228800</v>
      </c>
      <c r="BA19" s="15">
        <v>63700</v>
      </c>
      <c r="BB19" s="16">
        <v>174000</v>
      </c>
      <c r="BC19" s="16">
        <v>0</v>
      </c>
      <c r="BD19" s="16">
        <v>372680</v>
      </c>
      <c r="BE19" s="16">
        <v>112860</v>
      </c>
      <c r="BF19" s="20">
        <v>485540</v>
      </c>
      <c r="BG19" s="18">
        <v>124850</v>
      </c>
      <c r="BH19" s="19">
        <v>442530</v>
      </c>
      <c r="BI19" s="16">
        <v>240750</v>
      </c>
      <c r="BJ19" s="16">
        <v>102980</v>
      </c>
      <c r="BK19" s="16">
        <v>265950</v>
      </c>
      <c r="BL19" s="20">
        <v>1052210</v>
      </c>
      <c r="BM19" s="16">
        <v>27600</v>
      </c>
      <c r="BN19" s="16">
        <v>10479400</v>
      </c>
      <c r="BO19" s="17">
        <v>21174227</v>
      </c>
      <c r="BP19" s="15">
        <v>14688290</v>
      </c>
      <c r="BQ19" s="18">
        <v>0</v>
      </c>
      <c r="BR19" s="19">
        <v>0</v>
      </c>
      <c r="BS19" s="17">
        <v>14688290</v>
      </c>
      <c r="BT19" s="15">
        <v>880308</v>
      </c>
      <c r="BU19" s="16">
        <v>880308</v>
      </c>
      <c r="BV19" s="21">
        <f t="shared" si="0"/>
        <v>5.9932640218840996E-2</v>
      </c>
      <c r="BW19" s="19">
        <v>98921637</v>
      </c>
      <c r="BX19" s="16">
        <v>0</v>
      </c>
      <c r="BY19" s="16">
        <v>0</v>
      </c>
      <c r="BZ19" s="17">
        <v>98921637</v>
      </c>
      <c r="CA19" s="15">
        <v>495</v>
      </c>
      <c r="CB19" s="16">
        <v>598347</v>
      </c>
      <c r="CC19" s="16">
        <v>491</v>
      </c>
      <c r="CD19" s="16">
        <v>19814742</v>
      </c>
      <c r="CE19" s="16">
        <v>343924</v>
      </c>
      <c r="CF19" s="16">
        <v>1016770</v>
      </c>
      <c r="CG19" s="18">
        <v>31595</v>
      </c>
      <c r="CH19" s="19">
        <v>111800</v>
      </c>
      <c r="CI19" s="16">
        <v>83400</v>
      </c>
      <c r="CJ19" s="17">
        <v>195200</v>
      </c>
      <c r="CK19" s="15">
        <v>44200</v>
      </c>
      <c r="CL19" s="16">
        <v>121200</v>
      </c>
      <c r="CM19" s="16">
        <v>0</v>
      </c>
      <c r="CN19" s="16">
        <v>710270</v>
      </c>
      <c r="CO19" s="16">
        <v>88160</v>
      </c>
      <c r="CP19" s="20">
        <v>798430</v>
      </c>
      <c r="CQ19" s="18">
        <v>218960</v>
      </c>
      <c r="CR19" s="19">
        <v>472890</v>
      </c>
      <c r="CS19" s="16">
        <v>313650</v>
      </c>
      <c r="CT19" s="16">
        <v>117420</v>
      </c>
      <c r="CU19" s="16">
        <v>260100</v>
      </c>
      <c r="CV19" s="20">
        <v>1164060</v>
      </c>
      <c r="CW19" s="16">
        <v>23460</v>
      </c>
      <c r="CX19" s="16">
        <v>16676260</v>
      </c>
      <c r="CY19" s="17">
        <v>41047643</v>
      </c>
      <c r="CZ19" s="15">
        <v>57873994</v>
      </c>
      <c r="DA19" s="18">
        <v>0</v>
      </c>
      <c r="DB19" s="19">
        <v>0</v>
      </c>
      <c r="DC19" s="17">
        <v>57873994</v>
      </c>
      <c r="DD19" s="15">
        <v>3470788</v>
      </c>
      <c r="DE19" s="16">
        <v>3470788</v>
      </c>
      <c r="DF19" s="21">
        <f t="shared" si="1"/>
        <v>5.9971461447779116E-2</v>
      </c>
      <c r="DG19" s="19">
        <v>114949059</v>
      </c>
      <c r="DH19" s="16">
        <v>0</v>
      </c>
      <c r="DI19" s="16">
        <v>0</v>
      </c>
      <c r="DJ19" s="17">
        <v>114949059</v>
      </c>
      <c r="DK19" s="15">
        <v>3104</v>
      </c>
      <c r="DL19" s="16">
        <v>511481</v>
      </c>
      <c r="DM19" s="16">
        <v>496</v>
      </c>
      <c r="DN19" s="16">
        <v>22185534</v>
      </c>
      <c r="DO19" s="16">
        <v>442094</v>
      </c>
      <c r="DP19" s="16">
        <v>955466</v>
      </c>
      <c r="DQ19" s="18">
        <v>35188</v>
      </c>
      <c r="DR19" s="19">
        <v>68120</v>
      </c>
      <c r="DS19" s="16">
        <v>55200</v>
      </c>
      <c r="DT19" s="17">
        <v>123320</v>
      </c>
      <c r="DU19" s="15">
        <v>19500</v>
      </c>
      <c r="DV19" s="16">
        <v>49500</v>
      </c>
      <c r="DW19" s="16">
        <v>0</v>
      </c>
      <c r="DX19" s="16">
        <v>731280</v>
      </c>
      <c r="DY19" s="16">
        <v>38000</v>
      </c>
      <c r="DZ19" s="20">
        <v>769280</v>
      </c>
      <c r="EA19" s="18">
        <v>188910</v>
      </c>
      <c r="EB19" s="19">
        <v>394680</v>
      </c>
      <c r="EC19" s="16">
        <v>271350</v>
      </c>
      <c r="ED19" s="16">
        <v>112100</v>
      </c>
      <c r="EE19" s="16">
        <v>168750</v>
      </c>
      <c r="EF19" s="20">
        <v>946880</v>
      </c>
      <c r="EG19" s="16">
        <v>15180</v>
      </c>
      <c r="EH19" s="16">
        <v>13162160</v>
      </c>
      <c r="EI19" s="17">
        <v>39407597</v>
      </c>
      <c r="EJ19" s="15">
        <v>75541462</v>
      </c>
      <c r="EK19" s="18">
        <v>0</v>
      </c>
      <c r="EL19" s="19">
        <v>0</v>
      </c>
      <c r="EM19" s="17">
        <v>75541462</v>
      </c>
      <c r="EN19" s="15">
        <v>4531126</v>
      </c>
      <c r="EO19" s="16">
        <v>4531126</v>
      </c>
      <c r="EP19" s="21">
        <f t="shared" si="2"/>
        <v>5.9981973872838205E-2</v>
      </c>
      <c r="EQ19" s="19">
        <v>89160218</v>
      </c>
      <c r="ER19" s="16">
        <v>0</v>
      </c>
      <c r="ES19" s="16">
        <v>0</v>
      </c>
      <c r="ET19" s="17">
        <v>89160218</v>
      </c>
      <c r="EU19" s="15">
        <v>0</v>
      </c>
      <c r="EV19" s="16">
        <v>410633</v>
      </c>
      <c r="EW19" s="16">
        <v>344</v>
      </c>
      <c r="EX19" s="16">
        <v>16570309</v>
      </c>
      <c r="EY19" s="16">
        <v>402785</v>
      </c>
      <c r="EZ19" s="16">
        <v>648698</v>
      </c>
      <c r="FA19" s="18">
        <v>30142</v>
      </c>
      <c r="FB19" s="19">
        <v>41340</v>
      </c>
      <c r="FC19" s="16">
        <v>30600</v>
      </c>
      <c r="FD19" s="17">
        <v>71940</v>
      </c>
      <c r="FE19" s="15">
        <v>2600</v>
      </c>
      <c r="FF19" s="16">
        <v>1500</v>
      </c>
      <c r="FG19" s="16">
        <v>0</v>
      </c>
      <c r="FH19" s="16">
        <v>575850</v>
      </c>
      <c r="FI19" s="16">
        <v>17480</v>
      </c>
      <c r="FJ19" s="20">
        <v>593330</v>
      </c>
      <c r="FK19" s="18">
        <v>140000</v>
      </c>
      <c r="FL19" s="19">
        <v>313830</v>
      </c>
      <c r="FM19" s="16">
        <v>238050</v>
      </c>
      <c r="FN19" s="16">
        <v>95380</v>
      </c>
      <c r="FO19" s="16">
        <v>98550</v>
      </c>
      <c r="FP19" s="20">
        <v>745810</v>
      </c>
      <c r="FQ19" s="16">
        <v>8970</v>
      </c>
      <c r="FR19" s="16">
        <v>7715210</v>
      </c>
      <c r="FS19" s="17">
        <v>27341927</v>
      </c>
      <c r="FT19" s="15">
        <v>61818291</v>
      </c>
      <c r="FU19" s="18">
        <v>0</v>
      </c>
      <c r="FV19" s="19">
        <v>0</v>
      </c>
      <c r="FW19" s="17">
        <v>61818291</v>
      </c>
      <c r="FX19" s="15">
        <v>3708278</v>
      </c>
      <c r="FY19" s="16">
        <v>3708278</v>
      </c>
      <c r="FZ19" s="21">
        <f t="shared" si="4"/>
        <v>5.9986744052824108E-2</v>
      </c>
      <c r="GA19" s="19">
        <v>83070869</v>
      </c>
      <c r="GB19" s="16">
        <v>0</v>
      </c>
      <c r="GC19" s="16">
        <v>0</v>
      </c>
      <c r="GD19" s="17">
        <v>83070869</v>
      </c>
      <c r="GE19" s="15">
        <v>90</v>
      </c>
      <c r="GF19" s="16">
        <v>398541</v>
      </c>
      <c r="GG19" s="16">
        <v>353</v>
      </c>
      <c r="GH19" s="16">
        <v>14636521</v>
      </c>
      <c r="GI19" s="16">
        <v>400828</v>
      </c>
      <c r="GJ19" s="16">
        <v>522822</v>
      </c>
      <c r="GK19" s="18">
        <v>31039</v>
      </c>
      <c r="GL19" s="19">
        <v>34060</v>
      </c>
      <c r="GM19" s="16">
        <v>33300</v>
      </c>
      <c r="GN19" s="17">
        <v>67360</v>
      </c>
      <c r="GO19" s="15">
        <v>260</v>
      </c>
      <c r="GP19" s="16">
        <v>0</v>
      </c>
      <c r="GQ19" s="16">
        <v>0</v>
      </c>
      <c r="GR19" s="16">
        <v>610500</v>
      </c>
      <c r="GS19" s="16">
        <v>6080</v>
      </c>
      <c r="GT19" s="20">
        <v>616580</v>
      </c>
      <c r="GU19" s="18">
        <v>122870</v>
      </c>
      <c r="GV19" s="19">
        <v>306900</v>
      </c>
      <c r="GW19" s="16">
        <v>236700</v>
      </c>
      <c r="GX19" s="16">
        <v>91580</v>
      </c>
      <c r="GY19" s="16">
        <v>87750</v>
      </c>
      <c r="GZ19" s="20">
        <v>722930</v>
      </c>
      <c r="HA19" s="16">
        <v>10580</v>
      </c>
      <c r="HB19" s="16">
        <v>5552740</v>
      </c>
      <c r="HC19" s="17">
        <v>23083161</v>
      </c>
      <c r="HD19" s="15">
        <v>59987708</v>
      </c>
      <c r="HE19" s="18">
        <v>0</v>
      </c>
      <c r="HF19" s="19">
        <v>0</v>
      </c>
      <c r="HG19" s="17">
        <v>59987708</v>
      </c>
      <c r="HH19" s="15">
        <v>3598673</v>
      </c>
      <c r="HI19" s="16">
        <v>3598673</v>
      </c>
      <c r="HJ19" s="21">
        <f t="shared" si="5"/>
        <v>5.9990173320174194E-2</v>
      </c>
      <c r="HK19" s="15">
        <v>45328224</v>
      </c>
      <c r="HL19" s="16">
        <v>0</v>
      </c>
      <c r="HM19" s="16">
        <v>0</v>
      </c>
      <c r="HN19" s="17">
        <v>45328224</v>
      </c>
      <c r="HO19" s="15">
        <v>0</v>
      </c>
      <c r="HP19" s="16">
        <v>225537</v>
      </c>
      <c r="HQ19" s="16">
        <v>168</v>
      </c>
      <c r="HR19" s="16">
        <v>7261734</v>
      </c>
      <c r="HS19" s="16">
        <v>214149</v>
      </c>
      <c r="HT19" s="16">
        <v>238004</v>
      </c>
      <c r="HU19" s="18">
        <v>15562</v>
      </c>
      <c r="HV19" s="19">
        <v>16120</v>
      </c>
      <c r="HW19" s="16">
        <v>11400</v>
      </c>
      <c r="HX19" s="17">
        <v>27520</v>
      </c>
      <c r="HY19" s="15">
        <v>0</v>
      </c>
      <c r="HZ19" s="16">
        <v>0</v>
      </c>
      <c r="IA19" s="16">
        <v>0</v>
      </c>
      <c r="IB19" s="16">
        <v>294360</v>
      </c>
      <c r="IC19" s="16">
        <v>4440</v>
      </c>
      <c r="ID19" s="20">
        <v>298800</v>
      </c>
      <c r="IE19" s="18">
        <v>51450</v>
      </c>
      <c r="IF19" s="19">
        <v>141900</v>
      </c>
      <c r="IG19" s="16">
        <v>138150</v>
      </c>
      <c r="IH19" s="16">
        <v>45980</v>
      </c>
      <c r="II19" s="16">
        <v>38700</v>
      </c>
      <c r="IJ19" s="20">
        <v>364730</v>
      </c>
      <c r="IK19" s="16">
        <v>4140</v>
      </c>
      <c r="IL19" s="16">
        <v>2392670</v>
      </c>
      <c r="IM19" s="17">
        <v>11094296</v>
      </c>
      <c r="IN19" s="15">
        <v>34233928</v>
      </c>
      <c r="IO19" s="18">
        <v>0</v>
      </c>
      <c r="IP19" s="19">
        <v>0</v>
      </c>
      <c r="IQ19" s="17">
        <v>34233928</v>
      </c>
      <c r="IR19" s="15">
        <v>2053779</v>
      </c>
      <c r="IS19" s="16">
        <v>2053779</v>
      </c>
      <c r="IT19" s="21">
        <f t="shared" si="3"/>
        <v>5.9992502175035246E-2</v>
      </c>
    </row>
    <row r="20" spans="1:254" s="49" customFormat="1" ht="12.6" customHeight="1" x14ac:dyDescent="0.2">
      <c r="A20" s="65">
        <v>8</v>
      </c>
      <c r="B20" s="66" t="s">
        <v>87</v>
      </c>
      <c r="C20" s="8">
        <v>3175597</v>
      </c>
      <c r="D20" s="9">
        <v>0</v>
      </c>
      <c r="E20" s="9">
        <v>0</v>
      </c>
      <c r="F20" s="10">
        <v>3175597</v>
      </c>
      <c r="G20" s="8">
        <v>0</v>
      </c>
      <c r="H20" s="9">
        <v>74651</v>
      </c>
      <c r="I20" s="9">
        <v>60</v>
      </c>
      <c r="J20" s="9">
        <v>468055</v>
      </c>
      <c r="K20" s="9">
        <v>32575</v>
      </c>
      <c r="L20" s="9">
        <v>69356</v>
      </c>
      <c r="M20" s="11">
        <v>1734</v>
      </c>
      <c r="N20" s="12">
        <v>11960</v>
      </c>
      <c r="O20" s="9">
        <v>12900</v>
      </c>
      <c r="P20" s="10">
        <v>24860</v>
      </c>
      <c r="Q20" s="8">
        <v>2860</v>
      </c>
      <c r="R20" s="9">
        <v>28200</v>
      </c>
      <c r="S20" s="9">
        <v>11960</v>
      </c>
      <c r="T20" s="9">
        <v>28380</v>
      </c>
      <c r="U20" s="9">
        <v>15960</v>
      </c>
      <c r="V20" s="13">
        <v>44340</v>
      </c>
      <c r="W20" s="11">
        <v>9980</v>
      </c>
      <c r="X20" s="12">
        <v>62370</v>
      </c>
      <c r="Y20" s="9">
        <v>41400</v>
      </c>
      <c r="Z20" s="9">
        <v>15580</v>
      </c>
      <c r="AA20" s="9">
        <v>29700</v>
      </c>
      <c r="AB20" s="13">
        <v>149050</v>
      </c>
      <c r="AC20" s="9">
        <v>6210</v>
      </c>
      <c r="AD20" s="9">
        <v>2017130</v>
      </c>
      <c r="AE20" s="10">
        <v>2940961</v>
      </c>
      <c r="AF20" s="8">
        <v>234636</v>
      </c>
      <c r="AG20" s="11">
        <v>0</v>
      </c>
      <c r="AH20" s="12">
        <v>0</v>
      </c>
      <c r="AI20" s="10">
        <v>234636</v>
      </c>
      <c r="AJ20" s="8">
        <v>13884</v>
      </c>
      <c r="AK20" s="9">
        <v>13884</v>
      </c>
      <c r="AL20" s="14">
        <f t="shared" si="6"/>
        <v>5.9172505497877566E-2</v>
      </c>
      <c r="AM20" s="12">
        <v>61570304</v>
      </c>
      <c r="AN20" s="9">
        <v>0</v>
      </c>
      <c r="AO20" s="9">
        <v>0</v>
      </c>
      <c r="AP20" s="10">
        <v>61570304</v>
      </c>
      <c r="AQ20" s="8">
        <v>3775</v>
      </c>
      <c r="AR20" s="9">
        <v>819436</v>
      </c>
      <c r="AS20" s="9">
        <v>785</v>
      </c>
      <c r="AT20" s="9">
        <v>12397340</v>
      </c>
      <c r="AU20" s="9">
        <v>373823</v>
      </c>
      <c r="AV20" s="9">
        <v>987721</v>
      </c>
      <c r="AW20" s="11">
        <v>27531</v>
      </c>
      <c r="AX20" s="12">
        <v>240240</v>
      </c>
      <c r="AY20" s="9">
        <v>147000</v>
      </c>
      <c r="AZ20" s="10">
        <v>387240</v>
      </c>
      <c r="BA20" s="8">
        <v>119600</v>
      </c>
      <c r="BB20" s="9">
        <v>332700</v>
      </c>
      <c r="BC20" s="9">
        <v>0</v>
      </c>
      <c r="BD20" s="9">
        <v>693000</v>
      </c>
      <c r="BE20" s="9">
        <v>209000</v>
      </c>
      <c r="BF20" s="13">
        <v>902000</v>
      </c>
      <c r="BG20" s="11">
        <v>192140</v>
      </c>
      <c r="BH20" s="12">
        <v>804210</v>
      </c>
      <c r="BI20" s="9">
        <v>441000</v>
      </c>
      <c r="BJ20" s="9">
        <v>238260</v>
      </c>
      <c r="BK20" s="9">
        <v>417150</v>
      </c>
      <c r="BL20" s="13">
        <v>1900620</v>
      </c>
      <c r="BM20" s="9">
        <v>48300</v>
      </c>
      <c r="BN20" s="9">
        <v>18048680</v>
      </c>
      <c r="BO20" s="10">
        <v>36540906</v>
      </c>
      <c r="BP20" s="8">
        <v>25029398</v>
      </c>
      <c r="BQ20" s="11">
        <v>0</v>
      </c>
      <c r="BR20" s="12">
        <v>0</v>
      </c>
      <c r="BS20" s="10">
        <v>25029398</v>
      </c>
      <c r="BT20" s="8">
        <v>1500064</v>
      </c>
      <c r="BU20" s="9">
        <v>1500064</v>
      </c>
      <c r="BV20" s="14">
        <f t="shared" si="0"/>
        <v>5.993208466300308E-2</v>
      </c>
      <c r="BW20" s="12">
        <v>157563650</v>
      </c>
      <c r="BX20" s="9">
        <v>0</v>
      </c>
      <c r="BY20" s="9">
        <v>0</v>
      </c>
      <c r="BZ20" s="10">
        <v>157563650</v>
      </c>
      <c r="CA20" s="8">
        <v>3449</v>
      </c>
      <c r="CB20" s="9">
        <v>1087042</v>
      </c>
      <c r="CC20" s="9">
        <v>931</v>
      </c>
      <c r="CD20" s="9">
        <v>31385808</v>
      </c>
      <c r="CE20" s="9">
        <v>644930</v>
      </c>
      <c r="CF20" s="9">
        <v>1639656</v>
      </c>
      <c r="CG20" s="11">
        <v>50919</v>
      </c>
      <c r="CH20" s="12">
        <v>194740</v>
      </c>
      <c r="CI20" s="9">
        <v>157500</v>
      </c>
      <c r="CJ20" s="10">
        <v>352240</v>
      </c>
      <c r="CK20" s="8">
        <v>67080</v>
      </c>
      <c r="CL20" s="9">
        <v>243600</v>
      </c>
      <c r="CM20" s="9">
        <v>0</v>
      </c>
      <c r="CN20" s="9">
        <v>1257630</v>
      </c>
      <c r="CO20" s="9">
        <v>170240</v>
      </c>
      <c r="CP20" s="13">
        <v>1427870</v>
      </c>
      <c r="CQ20" s="11">
        <v>358720</v>
      </c>
      <c r="CR20" s="12">
        <v>1017720</v>
      </c>
      <c r="CS20" s="9">
        <v>545850</v>
      </c>
      <c r="CT20" s="9">
        <v>290700</v>
      </c>
      <c r="CU20" s="9">
        <v>402300</v>
      </c>
      <c r="CV20" s="13">
        <v>2256570</v>
      </c>
      <c r="CW20" s="9">
        <v>44390</v>
      </c>
      <c r="CX20" s="9">
        <v>26489160</v>
      </c>
      <c r="CY20" s="10">
        <v>66051434</v>
      </c>
      <c r="CZ20" s="8">
        <v>91512216</v>
      </c>
      <c r="DA20" s="11">
        <v>0</v>
      </c>
      <c r="DB20" s="12">
        <v>0</v>
      </c>
      <c r="DC20" s="10">
        <v>91512216</v>
      </c>
      <c r="DD20" s="8">
        <v>5488094</v>
      </c>
      <c r="DE20" s="9">
        <v>5488094</v>
      </c>
      <c r="DF20" s="14">
        <f t="shared" si="1"/>
        <v>5.9971162757112124E-2</v>
      </c>
      <c r="DG20" s="12">
        <v>179863607</v>
      </c>
      <c r="DH20" s="9">
        <v>0</v>
      </c>
      <c r="DI20" s="9">
        <v>0</v>
      </c>
      <c r="DJ20" s="10">
        <v>179863607</v>
      </c>
      <c r="DK20" s="8">
        <v>554</v>
      </c>
      <c r="DL20" s="9">
        <v>1017387</v>
      </c>
      <c r="DM20" s="9">
        <v>997</v>
      </c>
      <c r="DN20" s="9">
        <v>34545155</v>
      </c>
      <c r="DO20" s="9">
        <v>784464</v>
      </c>
      <c r="DP20" s="9">
        <v>1534937</v>
      </c>
      <c r="DQ20" s="11">
        <v>60402</v>
      </c>
      <c r="DR20" s="12">
        <v>131300</v>
      </c>
      <c r="DS20" s="9">
        <v>103500</v>
      </c>
      <c r="DT20" s="10">
        <v>234800</v>
      </c>
      <c r="DU20" s="8">
        <v>29640</v>
      </c>
      <c r="DV20" s="9">
        <v>108900</v>
      </c>
      <c r="DW20" s="9">
        <v>0</v>
      </c>
      <c r="DX20" s="9">
        <v>1361690</v>
      </c>
      <c r="DY20" s="9">
        <v>84740</v>
      </c>
      <c r="DZ20" s="13">
        <v>1446430</v>
      </c>
      <c r="EA20" s="11">
        <v>360950</v>
      </c>
      <c r="EB20" s="12">
        <v>953700</v>
      </c>
      <c r="EC20" s="9">
        <v>517050</v>
      </c>
      <c r="ED20" s="9">
        <v>295260</v>
      </c>
      <c r="EE20" s="9">
        <v>281250</v>
      </c>
      <c r="EF20" s="13">
        <v>2047260</v>
      </c>
      <c r="EG20" s="9">
        <v>31280</v>
      </c>
      <c r="EH20" s="9">
        <v>20400350</v>
      </c>
      <c r="EI20" s="10">
        <v>62602509</v>
      </c>
      <c r="EJ20" s="8">
        <v>117261098</v>
      </c>
      <c r="EK20" s="11">
        <v>0</v>
      </c>
      <c r="EL20" s="12">
        <v>0</v>
      </c>
      <c r="EM20" s="10">
        <v>117261098</v>
      </c>
      <c r="EN20" s="8">
        <v>7033549</v>
      </c>
      <c r="EO20" s="9">
        <v>7033549</v>
      </c>
      <c r="EP20" s="14">
        <f t="shared" si="2"/>
        <v>5.9981947295086734E-2</v>
      </c>
      <c r="EQ20" s="12">
        <v>152479390</v>
      </c>
      <c r="ER20" s="9">
        <v>0</v>
      </c>
      <c r="ES20" s="9">
        <v>0</v>
      </c>
      <c r="ET20" s="10">
        <v>152479390</v>
      </c>
      <c r="EU20" s="8">
        <v>52</v>
      </c>
      <c r="EV20" s="9">
        <v>898343</v>
      </c>
      <c r="EW20" s="9">
        <v>674</v>
      </c>
      <c r="EX20" s="9">
        <v>28298573</v>
      </c>
      <c r="EY20" s="9">
        <v>745705</v>
      </c>
      <c r="EZ20" s="9">
        <v>1125634</v>
      </c>
      <c r="FA20" s="11">
        <v>57112</v>
      </c>
      <c r="FB20" s="12">
        <v>89700</v>
      </c>
      <c r="FC20" s="9">
        <v>77700</v>
      </c>
      <c r="FD20" s="10">
        <v>167400</v>
      </c>
      <c r="FE20" s="8">
        <v>4680</v>
      </c>
      <c r="FF20" s="9">
        <v>11100</v>
      </c>
      <c r="FG20" s="9">
        <v>0</v>
      </c>
      <c r="FH20" s="9">
        <v>1226610</v>
      </c>
      <c r="FI20" s="9">
        <v>38760</v>
      </c>
      <c r="FJ20" s="13">
        <v>1265370</v>
      </c>
      <c r="FK20" s="11">
        <v>293130</v>
      </c>
      <c r="FL20" s="12">
        <v>815430</v>
      </c>
      <c r="FM20" s="9">
        <v>507600</v>
      </c>
      <c r="FN20" s="9">
        <v>268660</v>
      </c>
      <c r="FO20" s="9">
        <v>181350</v>
      </c>
      <c r="FP20" s="13">
        <v>1773040</v>
      </c>
      <c r="FQ20" s="9">
        <v>24150</v>
      </c>
      <c r="FR20" s="9">
        <v>13034160</v>
      </c>
      <c r="FS20" s="10">
        <v>47698449</v>
      </c>
      <c r="FT20" s="8">
        <v>104780941</v>
      </c>
      <c r="FU20" s="11">
        <v>0</v>
      </c>
      <c r="FV20" s="12">
        <v>0</v>
      </c>
      <c r="FW20" s="10">
        <v>104780941</v>
      </c>
      <c r="FX20" s="8">
        <v>6285477</v>
      </c>
      <c r="FY20" s="9">
        <v>6285477</v>
      </c>
      <c r="FZ20" s="14">
        <f t="shared" si="4"/>
        <v>5.998683481951169E-2</v>
      </c>
      <c r="GA20" s="12">
        <v>169894135</v>
      </c>
      <c r="GB20" s="9">
        <v>0</v>
      </c>
      <c r="GC20" s="9">
        <v>0</v>
      </c>
      <c r="GD20" s="10">
        <v>169894135</v>
      </c>
      <c r="GE20" s="8">
        <v>589</v>
      </c>
      <c r="GF20" s="9">
        <v>1015225</v>
      </c>
      <c r="GG20" s="9">
        <v>773</v>
      </c>
      <c r="GH20" s="9">
        <v>29952911</v>
      </c>
      <c r="GI20" s="9">
        <v>804463</v>
      </c>
      <c r="GJ20" s="9">
        <v>1079745</v>
      </c>
      <c r="GK20" s="11">
        <v>68361</v>
      </c>
      <c r="GL20" s="12">
        <v>72020</v>
      </c>
      <c r="GM20" s="9">
        <v>64200</v>
      </c>
      <c r="GN20" s="10">
        <v>136220</v>
      </c>
      <c r="GO20" s="8">
        <v>0</v>
      </c>
      <c r="GP20" s="9">
        <v>0</v>
      </c>
      <c r="GQ20" s="9">
        <v>0</v>
      </c>
      <c r="GR20" s="9">
        <v>1467950</v>
      </c>
      <c r="GS20" s="9">
        <v>22040</v>
      </c>
      <c r="GT20" s="13">
        <v>1489990</v>
      </c>
      <c r="GU20" s="11">
        <v>301940</v>
      </c>
      <c r="GV20" s="12">
        <v>908160</v>
      </c>
      <c r="GW20" s="9">
        <v>625500</v>
      </c>
      <c r="GX20" s="9">
        <v>266760</v>
      </c>
      <c r="GY20" s="9">
        <v>136800</v>
      </c>
      <c r="GZ20" s="13">
        <v>1937220</v>
      </c>
      <c r="HA20" s="9">
        <v>20700</v>
      </c>
      <c r="HB20" s="9">
        <v>11224160</v>
      </c>
      <c r="HC20" s="10">
        <v>48031524</v>
      </c>
      <c r="HD20" s="8">
        <v>121862611</v>
      </c>
      <c r="HE20" s="11">
        <v>0</v>
      </c>
      <c r="HF20" s="12">
        <v>0</v>
      </c>
      <c r="HG20" s="10">
        <v>121862611</v>
      </c>
      <c r="HH20" s="8">
        <v>7310553</v>
      </c>
      <c r="HI20" s="9">
        <v>7310553</v>
      </c>
      <c r="HJ20" s="14">
        <f t="shared" si="5"/>
        <v>5.9990122811335464E-2</v>
      </c>
      <c r="HK20" s="8">
        <v>110547131</v>
      </c>
      <c r="HL20" s="9">
        <v>0</v>
      </c>
      <c r="HM20" s="9">
        <v>0</v>
      </c>
      <c r="HN20" s="10">
        <v>110547131</v>
      </c>
      <c r="HO20" s="8">
        <v>734</v>
      </c>
      <c r="HP20" s="9">
        <v>660433</v>
      </c>
      <c r="HQ20" s="9">
        <v>600</v>
      </c>
      <c r="HR20" s="9">
        <v>17689035</v>
      </c>
      <c r="HS20" s="9">
        <v>531290</v>
      </c>
      <c r="HT20" s="9">
        <v>580473</v>
      </c>
      <c r="HU20" s="11">
        <v>41014</v>
      </c>
      <c r="HV20" s="12">
        <v>41080</v>
      </c>
      <c r="HW20" s="9">
        <v>27900</v>
      </c>
      <c r="HX20" s="10">
        <v>68980</v>
      </c>
      <c r="HY20" s="8">
        <v>0</v>
      </c>
      <c r="HZ20" s="9">
        <v>0</v>
      </c>
      <c r="IA20" s="9">
        <v>0</v>
      </c>
      <c r="IB20" s="9">
        <v>818730</v>
      </c>
      <c r="IC20" s="9">
        <v>10420</v>
      </c>
      <c r="ID20" s="13">
        <v>829150</v>
      </c>
      <c r="IE20" s="11">
        <v>159770</v>
      </c>
      <c r="IF20" s="12">
        <v>550110</v>
      </c>
      <c r="IG20" s="9">
        <v>421650</v>
      </c>
      <c r="IH20" s="9">
        <v>173280</v>
      </c>
      <c r="II20" s="9">
        <v>59850</v>
      </c>
      <c r="IJ20" s="13">
        <v>1204890</v>
      </c>
      <c r="IK20" s="9">
        <v>11500</v>
      </c>
      <c r="IL20" s="9">
        <v>5769750</v>
      </c>
      <c r="IM20" s="10">
        <v>27547019</v>
      </c>
      <c r="IN20" s="8">
        <v>83000112</v>
      </c>
      <c r="IO20" s="11">
        <v>0</v>
      </c>
      <c r="IP20" s="12">
        <v>0</v>
      </c>
      <c r="IQ20" s="10">
        <v>83000112</v>
      </c>
      <c r="IR20" s="8">
        <v>4979382</v>
      </c>
      <c r="IS20" s="9">
        <v>4979382</v>
      </c>
      <c r="IT20" s="14">
        <f t="shared" si="3"/>
        <v>5.9992473263168609E-2</v>
      </c>
    </row>
    <row r="21" spans="1:254" s="49" customFormat="1" ht="12.6" customHeight="1" x14ac:dyDescent="0.2">
      <c r="A21" s="67">
        <v>9</v>
      </c>
      <c r="B21" s="68" t="s">
        <v>88</v>
      </c>
      <c r="C21" s="15">
        <v>2134185</v>
      </c>
      <c r="D21" s="16">
        <v>0</v>
      </c>
      <c r="E21" s="16">
        <v>0</v>
      </c>
      <c r="F21" s="17">
        <v>2134185</v>
      </c>
      <c r="G21" s="15">
        <v>823</v>
      </c>
      <c r="H21" s="16">
        <v>55807</v>
      </c>
      <c r="I21" s="16">
        <v>0</v>
      </c>
      <c r="J21" s="16">
        <v>337580</v>
      </c>
      <c r="K21" s="16">
        <v>25605</v>
      </c>
      <c r="L21" s="16">
        <v>48678</v>
      </c>
      <c r="M21" s="18">
        <v>1235</v>
      </c>
      <c r="N21" s="19">
        <v>5460</v>
      </c>
      <c r="O21" s="16">
        <v>7200</v>
      </c>
      <c r="P21" s="17">
        <v>12660</v>
      </c>
      <c r="Q21" s="15">
        <v>1300</v>
      </c>
      <c r="R21" s="16">
        <v>12600</v>
      </c>
      <c r="S21" s="16">
        <v>7020</v>
      </c>
      <c r="T21" s="16">
        <v>18480</v>
      </c>
      <c r="U21" s="16">
        <v>7220</v>
      </c>
      <c r="V21" s="20">
        <v>25700</v>
      </c>
      <c r="W21" s="18">
        <v>6630</v>
      </c>
      <c r="X21" s="19">
        <v>32340</v>
      </c>
      <c r="Y21" s="16">
        <v>26550</v>
      </c>
      <c r="Z21" s="16">
        <v>4940</v>
      </c>
      <c r="AA21" s="16">
        <v>20250</v>
      </c>
      <c r="AB21" s="20">
        <v>84080</v>
      </c>
      <c r="AC21" s="16">
        <v>3680</v>
      </c>
      <c r="AD21" s="16">
        <v>1351920</v>
      </c>
      <c r="AE21" s="17">
        <v>1975318</v>
      </c>
      <c r="AF21" s="15">
        <v>158867</v>
      </c>
      <c r="AG21" s="18">
        <v>0</v>
      </c>
      <c r="AH21" s="19">
        <v>0</v>
      </c>
      <c r="AI21" s="17">
        <v>158867</v>
      </c>
      <c r="AJ21" s="15">
        <v>9401</v>
      </c>
      <c r="AK21" s="16">
        <v>9401</v>
      </c>
      <c r="AL21" s="21">
        <f t="shared" si="6"/>
        <v>5.9175284986812869E-2</v>
      </c>
      <c r="AM21" s="19">
        <v>43533531</v>
      </c>
      <c r="AN21" s="16">
        <v>0</v>
      </c>
      <c r="AO21" s="16">
        <v>0</v>
      </c>
      <c r="AP21" s="17">
        <v>43533531</v>
      </c>
      <c r="AQ21" s="15">
        <v>2213</v>
      </c>
      <c r="AR21" s="16">
        <v>713557</v>
      </c>
      <c r="AS21" s="16">
        <v>288</v>
      </c>
      <c r="AT21" s="16">
        <v>8881081</v>
      </c>
      <c r="AU21" s="16">
        <v>294598</v>
      </c>
      <c r="AV21" s="16">
        <v>673936</v>
      </c>
      <c r="AW21" s="18">
        <v>19196</v>
      </c>
      <c r="AX21" s="19">
        <v>148720</v>
      </c>
      <c r="AY21" s="16">
        <v>96600</v>
      </c>
      <c r="AZ21" s="17">
        <v>245320</v>
      </c>
      <c r="BA21" s="15">
        <v>76440</v>
      </c>
      <c r="BB21" s="16">
        <v>208800</v>
      </c>
      <c r="BC21" s="16">
        <v>0</v>
      </c>
      <c r="BD21" s="16">
        <v>379830</v>
      </c>
      <c r="BE21" s="16">
        <v>123500</v>
      </c>
      <c r="BF21" s="20">
        <v>503330</v>
      </c>
      <c r="BG21" s="18">
        <v>141010</v>
      </c>
      <c r="BH21" s="19">
        <v>418110</v>
      </c>
      <c r="BI21" s="16">
        <v>270450</v>
      </c>
      <c r="BJ21" s="16">
        <v>109440</v>
      </c>
      <c r="BK21" s="16">
        <v>239850</v>
      </c>
      <c r="BL21" s="20">
        <v>1037850</v>
      </c>
      <c r="BM21" s="16">
        <v>27600</v>
      </c>
      <c r="BN21" s="16">
        <v>12761110</v>
      </c>
      <c r="BO21" s="17">
        <v>25586041</v>
      </c>
      <c r="BP21" s="15">
        <v>17947490</v>
      </c>
      <c r="BQ21" s="18">
        <v>0</v>
      </c>
      <c r="BR21" s="19">
        <v>0</v>
      </c>
      <c r="BS21" s="17">
        <v>17947490</v>
      </c>
      <c r="BT21" s="15">
        <v>1075647</v>
      </c>
      <c r="BU21" s="16">
        <v>1075647</v>
      </c>
      <c r="BV21" s="21">
        <f t="shared" si="0"/>
        <v>5.9933004559411932E-2</v>
      </c>
      <c r="BW21" s="19">
        <v>123645115</v>
      </c>
      <c r="BX21" s="16">
        <v>0</v>
      </c>
      <c r="BY21" s="16">
        <v>0</v>
      </c>
      <c r="BZ21" s="17">
        <v>123645115</v>
      </c>
      <c r="CA21" s="15">
        <v>0</v>
      </c>
      <c r="CB21" s="16">
        <v>916794</v>
      </c>
      <c r="CC21" s="16">
        <v>462</v>
      </c>
      <c r="CD21" s="16">
        <v>24611941</v>
      </c>
      <c r="CE21" s="16">
        <v>557449</v>
      </c>
      <c r="CF21" s="16">
        <v>1218499</v>
      </c>
      <c r="CG21" s="18">
        <v>32257</v>
      </c>
      <c r="CH21" s="19">
        <v>126100</v>
      </c>
      <c r="CI21" s="16">
        <v>94200</v>
      </c>
      <c r="CJ21" s="17">
        <v>220300</v>
      </c>
      <c r="CK21" s="15">
        <v>46280</v>
      </c>
      <c r="CL21" s="16">
        <v>174000</v>
      </c>
      <c r="CM21" s="16">
        <v>0</v>
      </c>
      <c r="CN21" s="16">
        <v>697290</v>
      </c>
      <c r="CO21" s="16">
        <v>110960</v>
      </c>
      <c r="CP21" s="20">
        <v>808250</v>
      </c>
      <c r="CQ21" s="18">
        <v>227630</v>
      </c>
      <c r="CR21" s="19">
        <v>500280</v>
      </c>
      <c r="CS21" s="16">
        <v>334350</v>
      </c>
      <c r="CT21" s="16">
        <v>124640</v>
      </c>
      <c r="CU21" s="16">
        <v>229050</v>
      </c>
      <c r="CV21" s="20">
        <v>1188320</v>
      </c>
      <c r="CW21" s="16">
        <v>23920</v>
      </c>
      <c r="CX21" s="16">
        <v>20970390</v>
      </c>
      <c r="CY21" s="17">
        <v>50996030</v>
      </c>
      <c r="CZ21" s="15">
        <v>72649085</v>
      </c>
      <c r="DA21" s="18">
        <v>0</v>
      </c>
      <c r="DB21" s="19">
        <v>0</v>
      </c>
      <c r="DC21" s="17">
        <v>72649085</v>
      </c>
      <c r="DD21" s="15">
        <v>4356839</v>
      </c>
      <c r="DE21" s="16">
        <v>4356839</v>
      </c>
      <c r="DF21" s="21">
        <f t="shared" si="1"/>
        <v>5.9971009958349787E-2</v>
      </c>
      <c r="DG21" s="19">
        <v>147146629</v>
      </c>
      <c r="DH21" s="16">
        <v>0</v>
      </c>
      <c r="DI21" s="16">
        <v>0</v>
      </c>
      <c r="DJ21" s="17">
        <v>147146629</v>
      </c>
      <c r="DK21" s="15">
        <v>0</v>
      </c>
      <c r="DL21" s="16">
        <v>928402</v>
      </c>
      <c r="DM21" s="16">
        <v>551</v>
      </c>
      <c r="DN21" s="16">
        <v>28165145</v>
      </c>
      <c r="DO21" s="16">
        <v>682851</v>
      </c>
      <c r="DP21" s="16">
        <v>1208688</v>
      </c>
      <c r="DQ21" s="18">
        <v>39994</v>
      </c>
      <c r="DR21" s="19">
        <v>85280</v>
      </c>
      <c r="DS21" s="16">
        <v>69300</v>
      </c>
      <c r="DT21" s="17">
        <v>154580</v>
      </c>
      <c r="DU21" s="15">
        <v>20540</v>
      </c>
      <c r="DV21" s="16">
        <v>80100</v>
      </c>
      <c r="DW21" s="16">
        <v>0</v>
      </c>
      <c r="DX21" s="16">
        <v>785070</v>
      </c>
      <c r="DY21" s="16">
        <v>64220</v>
      </c>
      <c r="DZ21" s="20">
        <v>849290</v>
      </c>
      <c r="EA21" s="18">
        <v>218320</v>
      </c>
      <c r="EB21" s="19">
        <v>442860</v>
      </c>
      <c r="EC21" s="16">
        <v>319950</v>
      </c>
      <c r="ED21" s="16">
        <v>129580</v>
      </c>
      <c r="EE21" s="16">
        <v>171450</v>
      </c>
      <c r="EF21" s="20">
        <v>1063840</v>
      </c>
      <c r="EG21" s="16">
        <v>18400</v>
      </c>
      <c r="EH21" s="16">
        <v>16831920</v>
      </c>
      <c r="EI21" s="17">
        <v>50262070</v>
      </c>
      <c r="EJ21" s="15">
        <v>96884559</v>
      </c>
      <c r="EK21" s="18">
        <v>0</v>
      </c>
      <c r="EL21" s="19">
        <v>0</v>
      </c>
      <c r="EM21" s="17">
        <v>96884559</v>
      </c>
      <c r="EN21" s="15">
        <v>5811327</v>
      </c>
      <c r="EO21" s="16">
        <v>5811327</v>
      </c>
      <c r="EP21" s="21">
        <f t="shared" si="2"/>
        <v>5.9981972978790148E-2</v>
      </c>
      <c r="EQ21" s="19">
        <v>123438077</v>
      </c>
      <c r="ER21" s="16">
        <v>0</v>
      </c>
      <c r="ES21" s="16">
        <v>0</v>
      </c>
      <c r="ET21" s="17">
        <v>123438077</v>
      </c>
      <c r="EU21" s="15">
        <v>0</v>
      </c>
      <c r="EV21" s="16">
        <v>796004</v>
      </c>
      <c r="EW21" s="16">
        <v>851</v>
      </c>
      <c r="EX21" s="16">
        <v>22850923</v>
      </c>
      <c r="EY21" s="16">
        <v>613419</v>
      </c>
      <c r="EZ21" s="16">
        <v>883070</v>
      </c>
      <c r="FA21" s="18">
        <v>38291</v>
      </c>
      <c r="FB21" s="19">
        <v>52260</v>
      </c>
      <c r="FC21" s="16">
        <v>45600</v>
      </c>
      <c r="FD21" s="17">
        <v>97860</v>
      </c>
      <c r="FE21" s="15">
        <v>4160</v>
      </c>
      <c r="FF21" s="16">
        <v>8700</v>
      </c>
      <c r="FG21" s="16">
        <v>0</v>
      </c>
      <c r="FH21" s="16">
        <v>712470</v>
      </c>
      <c r="FI21" s="16">
        <v>19760</v>
      </c>
      <c r="FJ21" s="20">
        <v>732230</v>
      </c>
      <c r="FK21" s="18">
        <v>163660</v>
      </c>
      <c r="FL21" s="19">
        <v>384120</v>
      </c>
      <c r="FM21" s="16">
        <v>321300</v>
      </c>
      <c r="FN21" s="16">
        <v>119700</v>
      </c>
      <c r="FO21" s="16">
        <v>109800</v>
      </c>
      <c r="FP21" s="20">
        <v>934920</v>
      </c>
      <c r="FQ21" s="16">
        <v>10810</v>
      </c>
      <c r="FR21" s="16">
        <v>10653970</v>
      </c>
      <c r="FS21" s="17">
        <v>37788017</v>
      </c>
      <c r="FT21" s="15">
        <v>85650060</v>
      </c>
      <c r="FU21" s="18">
        <v>0</v>
      </c>
      <c r="FV21" s="19">
        <v>0</v>
      </c>
      <c r="FW21" s="17">
        <v>85650060</v>
      </c>
      <c r="FX21" s="15">
        <v>5137866</v>
      </c>
      <c r="FY21" s="16">
        <v>5137866</v>
      </c>
      <c r="FZ21" s="21">
        <f t="shared" si="4"/>
        <v>5.9986718047833239E-2</v>
      </c>
      <c r="GA21" s="19">
        <v>139014342</v>
      </c>
      <c r="GB21" s="16">
        <v>21</v>
      </c>
      <c r="GC21" s="16">
        <v>0</v>
      </c>
      <c r="GD21" s="17">
        <v>139014363</v>
      </c>
      <c r="GE21" s="15">
        <v>8</v>
      </c>
      <c r="GF21" s="16">
        <v>910860</v>
      </c>
      <c r="GG21" s="16">
        <v>1043</v>
      </c>
      <c r="GH21" s="16">
        <v>24389590</v>
      </c>
      <c r="GI21" s="16">
        <v>748576</v>
      </c>
      <c r="GJ21" s="16">
        <v>852426</v>
      </c>
      <c r="GK21" s="18">
        <v>49802</v>
      </c>
      <c r="GL21" s="19">
        <v>56160</v>
      </c>
      <c r="GM21" s="16">
        <v>50400</v>
      </c>
      <c r="GN21" s="17">
        <v>106560</v>
      </c>
      <c r="GO21" s="15">
        <v>0</v>
      </c>
      <c r="GP21" s="16">
        <v>0</v>
      </c>
      <c r="GQ21" s="16">
        <v>0</v>
      </c>
      <c r="GR21" s="16">
        <v>878130</v>
      </c>
      <c r="GS21" s="16">
        <v>20650</v>
      </c>
      <c r="GT21" s="20">
        <v>898780</v>
      </c>
      <c r="GU21" s="18">
        <v>192000</v>
      </c>
      <c r="GV21" s="19">
        <v>477180</v>
      </c>
      <c r="GW21" s="16">
        <v>391050</v>
      </c>
      <c r="GX21" s="16">
        <v>148200</v>
      </c>
      <c r="GY21" s="16">
        <v>117000</v>
      </c>
      <c r="GZ21" s="20">
        <v>1133430</v>
      </c>
      <c r="HA21" s="16">
        <v>15180</v>
      </c>
      <c r="HB21" s="16">
        <v>9239560</v>
      </c>
      <c r="HC21" s="17">
        <v>38536772</v>
      </c>
      <c r="HD21" s="15">
        <v>100477571</v>
      </c>
      <c r="HE21" s="18">
        <v>20</v>
      </c>
      <c r="HF21" s="19">
        <v>0</v>
      </c>
      <c r="HG21" s="17">
        <v>100477591</v>
      </c>
      <c r="HH21" s="15">
        <v>6027664</v>
      </c>
      <c r="HI21" s="16">
        <v>6027664</v>
      </c>
      <c r="HJ21" s="21">
        <f t="shared" si="5"/>
        <v>5.9990132526166952E-2</v>
      </c>
      <c r="HK21" s="15">
        <v>90538728</v>
      </c>
      <c r="HL21" s="16">
        <v>0</v>
      </c>
      <c r="HM21" s="16">
        <v>0</v>
      </c>
      <c r="HN21" s="17">
        <v>90538728</v>
      </c>
      <c r="HO21" s="15">
        <v>6000</v>
      </c>
      <c r="HP21" s="16">
        <v>607949</v>
      </c>
      <c r="HQ21" s="16">
        <v>457</v>
      </c>
      <c r="HR21" s="16">
        <v>14438639</v>
      </c>
      <c r="HS21" s="16">
        <v>464255</v>
      </c>
      <c r="HT21" s="16">
        <v>459603</v>
      </c>
      <c r="HU21" s="18">
        <v>32696</v>
      </c>
      <c r="HV21" s="19">
        <v>28340</v>
      </c>
      <c r="HW21" s="16">
        <v>22500</v>
      </c>
      <c r="HX21" s="17">
        <v>50840</v>
      </c>
      <c r="HY21" s="15">
        <v>0</v>
      </c>
      <c r="HZ21" s="16">
        <v>0</v>
      </c>
      <c r="IA21" s="16">
        <v>0</v>
      </c>
      <c r="IB21" s="16">
        <v>496210</v>
      </c>
      <c r="IC21" s="16">
        <v>9630</v>
      </c>
      <c r="ID21" s="20">
        <v>505840</v>
      </c>
      <c r="IE21" s="18">
        <v>87860</v>
      </c>
      <c r="IF21" s="19">
        <v>290730</v>
      </c>
      <c r="IG21" s="16">
        <v>244350</v>
      </c>
      <c r="IH21" s="16">
        <v>92340</v>
      </c>
      <c r="II21" s="16">
        <v>48600</v>
      </c>
      <c r="IJ21" s="20">
        <v>676020</v>
      </c>
      <c r="IK21" s="16">
        <v>9200</v>
      </c>
      <c r="IL21" s="16">
        <v>4762260</v>
      </c>
      <c r="IM21" s="17">
        <v>22101162</v>
      </c>
      <c r="IN21" s="15">
        <v>68437566</v>
      </c>
      <c r="IO21" s="18">
        <v>0</v>
      </c>
      <c r="IP21" s="19">
        <v>0</v>
      </c>
      <c r="IQ21" s="17">
        <v>68437566</v>
      </c>
      <c r="IR21" s="15">
        <v>4105737</v>
      </c>
      <c r="IS21" s="16">
        <v>4105737</v>
      </c>
      <c r="IT21" s="21">
        <f t="shared" si="3"/>
        <v>5.9992446253860049E-2</v>
      </c>
    </row>
    <row r="22" spans="1:254" s="49" customFormat="1" ht="12.6" customHeight="1" x14ac:dyDescent="0.2">
      <c r="A22" s="65">
        <v>10</v>
      </c>
      <c r="B22" s="66" t="s">
        <v>89</v>
      </c>
      <c r="C22" s="8">
        <v>1361461</v>
      </c>
      <c r="D22" s="9">
        <v>0</v>
      </c>
      <c r="E22" s="9">
        <v>0</v>
      </c>
      <c r="F22" s="10">
        <v>1361461</v>
      </c>
      <c r="G22" s="8">
        <v>0</v>
      </c>
      <c r="H22" s="9">
        <v>46725</v>
      </c>
      <c r="I22" s="9">
        <v>0</v>
      </c>
      <c r="J22" s="9">
        <v>223555</v>
      </c>
      <c r="K22" s="9">
        <v>21208</v>
      </c>
      <c r="L22" s="9">
        <v>27794</v>
      </c>
      <c r="M22" s="11">
        <v>858</v>
      </c>
      <c r="N22" s="12">
        <v>2340</v>
      </c>
      <c r="O22" s="9">
        <v>3000</v>
      </c>
      <c r="P22" s="10">
        <v>5340</v>
      </c>
      <c r="Q22" s="8">
        <v>520</v>
      </c>
      <c r="R22" s="9">
        <v>6600</v>
      </c>
      <c r="S22" s="9">
        <v>4680</v>
      </c>
      <c r="T22" s="9">
        <v>13200</v>
      </c>
      <c r="U22" s="9">
        <v>4180</v>
      </c>
      <c r="V22" s="13">
        <v>17380</v>
      </c>
      <c r="W22" s="11">
        <v>3940</v>
      </c>
      <c r="X22" s="12">
        <v>13530</v>
      </c>
      <c r="Y22" s="9">
        <v>16200</v>
      </c>
      <c r="Z22" s="9">
        <v>5320</v>
      </c>
      <c r="AA22" s="9">
        <v>8550</v>
      </c>
      <c r="AB22" s="13">
        <v>43600</v>
      </c>
      <c r="AC22" s="9">
        <v>1840</v>
      </c>
      <c r="AD22" s="9">
        <v>859570</v>
      </c>
      <c r="AE22" s="10">
        <v>1263610</v>
      </c>
      <c r="AF22" s="8">
        <v>97851</v>
      </c>
      <c r="AG22" s="11">
        <v>0</v>
      </c>
      <c r="AH22" s="12">
        <v>0</v>
      </c>
      <c r="AI22" s="10">
        <v>97851</v>
      </c>
      <c r="AJ22" s="8">
        <v>5793</v>
      </c>
      <c r="AK22" s="9">
        <v>5793</v>
      </c>
      <c r="AL22" s="14">
        <f t="shared" si="6"/>
        <v>5.9202256492013369E-2</v>
      </c>
      <c r="AM22" s="12">
        <v>27360970</v>
      </c>
      <c r="AN22" s="9">
        <v>0</v>
      </c>
      <c r="AO22" s="9">
        <v>0</v>
      </c>
      <c r="AP22" s="10">
        <v>27360970</v>
      </c>
      <c r="AQ22" s="8">
        <v>455</v>
      </c>
      <c r="AR22" s="9">
        <v>512194</v>
      </c>
      <c r="AS22" s="9">
        <v>171</v>
      </c>
      <c r="AT22" s="9">
        <v>5498425</v>
      </c>
      <c r="AU22" s="9">
        <v>234350</v>
      </c>
      <c r="AV22" s="9">
        <v>389715</v>
      </c>
      <c r="AW22" s="11">
        <v>12525</v>
      </c>
      <c r="AX22" s="12">
        <v>75140</v>
      </c>
      <c r="AY22" s="9">
        <v>48600</v>
      </c>
      <c r="AZ22" s="10">
        <v>123740</v>
      </c>
      <c r="BA22" s="8">
        <v>43680</v>
      </c>
      <c r="BB22" s="9">
        <v>102900</v>
      </c>
      <c r="BC22" s="9">
        <v>0</v>
      </c>
      <c r="BD22" s="9">
        <v>219120</v>
      </c>
      <c r="BE22" s="9">
        <v>57380</v>
      </c>
      <c r="BF22" s="13">
        <v>276500</v>
      </c>
      <c r="BG22" s="11">
        <v>73110</v>
      </c>
      <c r="BH22" s="12">
        <v>218460</v>
      </c>
      <c r="BI22" s="9">
        <v>139500</v>
      </c>
      <c r="BJ22" s="9">
        <v>52440</v>
      </c>
      <c r="BK22" s="9">
        <v>119700</v>
      </c>
      <c r="BL22" s="13">
        <v>530100</v>
      </c>
      <c r="BM22" s="9">
        <v>15870</v>
      </c>
      <c r="BN22" s="9">
        <v>8137900</v>
      </c>
      <c r="BO22" s="10">
        <v>15951464</v>
      </c>
      <c r="BP22" s="8">
        <v>11409506</v>
      </c>
      <c r="BQ22" s="11">
        <v>0</v>
      </c>
      <c r="BR22" s="12">
        <v>0</v>
      </c>
      <c r="BS22" s="10">
        <v>11409506</v>
      </c>
      <c r="BT22" s="8">
        <v>683803</v>
      </c>
      <c r="BU22" s="9">
        <v>683803</v>
      </c>
      <c r="BV22" s="14">
        <f t="shared" si="0"/>
        <v>5.9932743801528306E-2</v>
      </c>
      <c r="BW22" s="12">
        <v>75579431</v>
      </c>
      <c r="BX22" s="9">
        <v>0</v>
      </c>
      <c r="BY22" s="9">
        <v>0</v>
      </c>
      <c r="BZ22" s="10">
        <v>75579431</v>
      </c>
      <c r="CA22" s="8">
        <v>50</v>
      </c>
      <c r="CB22" s="9">
        <v>598009</v>
      </c>
      <c r="CC22" s="9">
        <v>573</v>
      </c>
      <c r="CD22" s="9">
        <v>14841516</v>
      </c>
      <c r="CE22" s="9">
        <v>392366</v>
      </c>
      <c r="CF22" s="9">
        <v>693346</v>
      </c>
      <c r="CG22" s="11">
        <v>19493</v>
      </c>
      <c r="CH22" s="12">
        <v>62920</v>
      </c>
      <c r="CI22" s="9">
        <v>47100</v>
      </c>
      <c r="CJ22" s="10">
        <v>110020</v>
      </c>
      <c r="CK22" s="8">
        <v>34060</v>
      </c>
      <c r="CL22" s="9">
        <v>83700</v>
      </c>
      <c r="CM22" s="9">
        <v>0</v>
      </c>
      <c r="CN22" s="9">
        <v>396330</v>
      </c>
      <c r="CO22" s="9">
        <v>46360</v>
      </c>
      <c r="CP22" s="13">
        <v>442690</v>
      </c>
      <c r="CQ22" s="11">
        <v>122640</v>
      </c>
      <c r="CR22" s="12">
        <v>252120</v>
      </c>
      <c r="CS22" s="9">
        <v>168750</v>
      </c>
      <c r="CT22" s="9">
        <v>85500</v>
      </c>
      <c r="CU22" s="9">
        <v>104400</v>
      </c>
      <c r="CV22" s="13">
        <v>610770</v>
      </c>
      <c r="CW22" s="9">
        <v>11500</v>
      </c>
      <c r="CX22" s="9">
        <v>12902730</v>
      </c>
      <c r="CY22" s="10">
        <v>30862890</v>
      </c>
      <c r="CZ22" s="8">
        <v>44716541</v>
      </c>
      <c r="DA22" s="11">
        <v>0</v>
      </c>
      <c r="DB22" s="12">
        <v>0</v>
      </c>
      <c r="DC22" s="10">
        <v>44716541</v>
      </c>
      <c r="DD22" s="8">
        <v>2681715</v>
      </c>
      <c r="DE22" s="9">
        <v>2681715</v>
      </c>
      <c r="DF22" s="14">
        <f t="shared" si="1"/>
        <v>5.997143204793054E-2</v>
      </c>
      <c r="DG22" s="12">
        <v>86946565</v>
      </c>
      <c r="DH22" s="9">
        <v>0</v>
      </c>
      <c r="DI22" s="9">
        <v>0</v>
      </c>
      <c r="DJ22" s="10">
        <v>86946565</v>
      </c>
      <c r="DK22" s="8">
        <v>0</v>
      </c>
      <c r="DL22" s="9">
        <v>670727</v>
      </c>
      <c r="DM22" s="9">
        <v>470</v>
      </c>
      <c r="DN22" s="9">
        <v>16464310</v>
      </c>
      <c r="DO22" s="9">
        <v>489475</v>
      </c>
      <c r="DP22" s="9">
        <v>649683</v>
      </c>
      <c r="DQ22" s="11">
        <v>21663</v>
      </c>
      <c r="DR22" s="12">
        <v>42380</v>
      </c>
      <c r="DS22" s="9">
        <v>35100</v>
      </c>
      <c r="DT22" s="10">
        <v>77480</v>
      </c>
      <c r="DU22" s="8">
        <v>15340</v>
      </c>
      <c r="DV22" s="9">
        <v>41700</v>
      </c>
      <c r="DW22" s="9">
        <v>0</v>
      </c>
      <c r="DX22" s="9">
        <v>407550</v>
      </c>
      <c r="DY22" s="9">
        <v>33060</v>
      </c>
      <c r="DZ22" s="13">
        <v>440610</v>
      </c>
      <c r="EA22" s="11">
        <v>110910</v>
      </c>
      <c r="EB22" s="12">
        <v>229020</v>
      </c>
      <c r="EC22" s="9">
        <v>146700</v>
      </c>
      <c r="ED22" s="9">
        <v>72960</v>
      </c>
      <c r="EE22" s="9">
        <v>102150</v>
      </c>
      <c r="EF22" s="13">
        <v>550830</v>
      </c>
      <c r="EG22" s="9">
        <v>12190</v>
      </c>
      <c r="EH22" s="9">
        <v>9978440</v>
      </c>
      <c r="EI22" s="10">
        <v>29523358</v>
      </c>
      <c r="EJ22" s="8">
        <v>57423207</v>
      </c>
      <c r="EK22" s="11">
        <v>0</v>
      </c>
      <c r="EL22" s="12">
        <v>0</v>
      </c>
      <c r="EM22" s="10">
        <v>57423207</v>
      </c>
      <c r="EN22" s="8">
        <v>3444372</v>
      </c>
      <c r="EO22" s="9">
        <v>3444372</v>
      </c>
      <c r="EP22" s="14">
        <f t="shared" si="2"/>
        <v>5.9982229832618021E-2</v>
      </c>
      <c r="EQ22" s="12">
        <v>74599444</v>
      </c>
      <c r="ER22" s="9">
        <v>0</v>
      </c>
      <c r="ES22" s="9">
        <v>0</v>
      </c>
      <c r="ET22" s="10">
        <v>74599444</v>
      </c>
      <c r="EU22" s="8">
        <v>0</v>
      </c>
      <c r="EV22" s="9">
        <v>526319</v>
      </c>
      <c r="EW22" s="9">
        <v>264</v>
      </c>
      <c r="EX22" s="9">
        <v>13676854</v>
      </c>
      <c r="EY22" s="9">
        <v>403274</v>
      </c>
      <c r="EZ22" s="9">
        <v>490704</v>
      </c>
      <c r="FA22" s="11">
        <v>21042</v>
      </c>
      <c r="FB22" s="12">
        <v>27300</v>
      </c>
      <c r="FC22" s="9">
        <v>25500</v>
      </c>
      <c r="FD22" s="10">
        <v>52800</v>
      </c>
      <c r="FE22" s="8">
        <v>3120</v>
      </c>
      <c r="FF22" s="9">
        <v>3900</v>
      </c>
      <c r="FG22" s="9">
        <v>0</v>
      </c>
      <c r="FH22" s="9">
        <v>399300</v>
      </c>
      <c r="FI22" s="9">
        <v>14820</v>
      </c>
      <c r="FJ22" s="13">
        <v>414120</v>
      </c>
      <c r="FK22" s="11">
        <v>91780</v>
      </c>
      <c r="FL22" s="12">
        <v>203940</v>
      </c>
      <c r="FM22" s="9">
        <v>169200</v>
      </c>
      <c r="FN22" s="9">
        <v>61180</v>
      </c>
      <c r="FO22" s="9">
        <v>78300</v>
      </c>
      <c r="FP22" s="13">
        <v>512620</v>
      </c>
      <c r="FQ22" s="9">
        <v>9890</v>
      </c>
      <c r="FR22" s="9">
        <v>6458600</v>
      </c>
      <c r="FS22" s="10">
        <v>22665023</v>
      </c>
      <c r="FT22" s="8">
        <v>51934421</v>
      </c>
      <c r="FU22" s="11">
        <v>0</v>
      </c>
      <c r="FV22" s="12">
        <v>0</v>
      </c>
      <c r="FW22" s="10">
        <v>51934421</v>
      </c>
      <c r="FX22" s="8">
        <v>3115383</v>
      </c>
      <c r="FY22" s="9">
        <v>3115383</v>
      </c>
      <c r="FZ22" s="14">
        <f t="shared" si="4"/>
        <v>5.9986863047919607E-2</v>
      </c>
      <c r="GA22" s="12">
        <v>87390814</v>
      </c>
      <c r="GB22" s="9">
        <v>0</v>
      </c>
      <c r="GC22" s="9">
        <v>0</v>
      </c>
      <c r="GD22" s="10">
        <v>87390814</v>
      </c>
      <c r="GE22" s="8">
        <v>0</v>
      </c>
      <c r="GF22" s="9">
        <v>641025</v>
      </c>
      <c r="GG22" s="9">
        <v>302</v>
      </c>
      <c r="GH22" s="9">
        <v>15142228</v>
      </c>
      <c r="GI22" s="9">
        <v>507705</v>
      </c>
      <c r="GJ22" s="9">
        <v>497744</v>
      </c>
      <c r="GK22" s="11">
        <v>28105</v>
      </c>
      <c r="GL22" s="12">
        <v>26520</v>
      </c>
      <c r="GM22" s="9">
        <v>25500</v>
      </c>
      <c r="GN22" s="10">
        <v>52020</v>
      </c>
      <c r="GO22" s="8">
        <v>0</v>
      </c>
      <c r="GP22" s="9">
        <v>0</v>
      </c>
      <c r="GQ22" s="9">
        <v>0</v>
      </c>
      <c r="GR22" s="9">
        <v>539550</v>
      </c>
      <c r="GS22" s="9">
        <v>15200</v>
      </c>
      <c r="GT22" s="13">
        <v>554750</v>
      </c>
      <c r="GU22" s="11">
        <v>110860</v>
      </c>
      <c r="GV22" s="12">
        <v>278190</v>
      </c>
      <c r="GW22" s="9">
        <v>253800</v>
      </c>
      <c r="GX22" s="9">
        <v>83980</v>
      </c>
      <c r="GY22" s="9">
        <v>72000</v>
      </c>
      <c r="GZ22" s="13">
        <v>687970</v>
      </c>
      <c r="HA22" s="9">
        <v>10350</v>
      </c>
      <c r="HB22" s="9">
        <v>5820770</v>
      </c>
      <c r="HC22" s="10">
        <v>24053527</v>
      </c>
      <c r="HD22" s="8">
        <v>63337287</v>
      </c>
      <c r="HE22" s="11">
        <v>0</v>
      </c>
      <c r="HF22" s="12">
        <v>0</v>
      </c>
      <c r="HG22" s="10">
        <v>63337287</v>
      </c>
      <c r="HH22" s="8">
        <v>3799619</v>
      </c>
      <c r="HI22" s="9">
        <v>3799619</v>
      </c>
      <c r="HJ22" s="14">
        <f t="shared" si="5"/>
        <v>5.9990239240907177E-2</v>
      </c>
      <c r="HK22" s="8">
        <v>63010949</v>
      </c>
      <c r="HL22" s="9">
        <v>0</v>
      </c>
      <c r="HM22" s="9">
        <v>0</v>
      </c>
      <c r="HN22" s="10">
        <v>63010949</v>
      </c>
      <c r="HO22" s="8">
        <v>774</v>
      </c>
      <c r="HP22" s="9">
        <v>515082</v>
      </c>
      <c r="HQ22" s="9">
        <v>190</v>
      </c>
      <c r="HR22" s="9">
        <v>9891682</v>
      </c>
      <c r="HS22" s="9">
        <v>358935</v>
      </c>
      <c r="HT22" s="9">
        <v>300251</v>
      </c>
      <c r="HU22" s="11">
        <v>21925</v>
      </c>
      <c r="HV22" s="12">
        <v>15600</v>
      </c>
      <c r="HW22" s="9">
        <v>17100</v>
      </c>
      <c r="HX22" s="10">
        <v>32700</v>
      </c>
      <c r="HY22" s="8">
        <v>0</v>
      </c>
      <c r="HZ22" s="9">
        <v>0</v>
      </c>
      <c r="IA22" s="9">
        <v>0</v>
      </c>
      <c r="IB22" s="9">
        <v>339020</v>
      </c>
      <c r="IC22" s="9">
        <v>4820</v>
      </c>
      <c r="ID22" s="13">
        <v>343840</v>
      </c>
      <c r="IE22" s="11">
        <v>54960</v>
      </c>
      <c r="IF22" s="12">
        <v>209220</v>
      </c>
      <c r="IG22" s="9">
        <v>182250</v>
      </c>
      <c r="IH22" s="9">
        <v>66880</v>
      </c>
      <c r="II22" s="9">
        <v>34650</v>
      </c>
      <c r="IJ22" s="13">
        <v>493000</v>
      </c>
      <c r="IK22" s="9">
        <v>5060</v>
      </c>
      <c r="IL22" s="9">
        <v>3316880</v>
      </c>
      <c r="IM22" s="10">
        <v>15335089</v>
      </c>
      <c r="IN22" s="8">
        <v>47675860</v>
      </c>
      <c r="IO22" s="11">
        <v>0</v>
      </c>
      <c r="IP22" s="12">
        <v>0</v>
      </c>
      <c r="IQ22" s="10">
        <v>47675860</v>
      </c>
      <c r="IR22" s="8">
        <v>2860198</v>
      </c>
      <c r="IS22" s="9">
        <v>2860198</v>
      </c>
      <c r="IT22" s="14">
        <f t="shared" si="3"/>
        <v>5.999258324862939E-2</v>
      </c>
    </row>
    <row r="23" spans="1:254" s="49" customFormat="1" ht="12.6" customHeight="1" x14ac:dyDescent="0.2">
      <c r="A23" s="67">
        <v>11</v>
      </c>
      <c r="B23" s="68" t="s">
        <v>90</v>
      </c>
      <c r="C23" s="15">
        <v>4365090</v>
      </c>
      <c r="D23" s="16">
        <v>0</v>
      </c>
      <c r="E23" s="16">
        <v>0</v>
      </c>
      <c r="F23" s="17">
        <v>4365090</v>
      </c>
      <c r="G23" s="15">
        <v>0</v>
      </c>
      <c r="H23" s="16">
        <v>91159</v>
      </c>
      <c r="I23" s="16">
        <v>49</v>
      </c>
      <c r="J23" s="16">
        <v>646849</v>
      </c>
      <c r="K23" s="16">
        <v>31577</v>
      </c>
      <c r="L23" s="16">
        <v>90499</v>
      </c>
      <c r="M23" s="18">
        <v>2603</v>
      </c>
      <c r="N23" s="19">
        <v>13520</v>
      </c>
      <c r="O23" s="16">
        <v>9900</v>
      </c>
      <c r="P23" s="17">
        <v>23420</v>
      </c>
      <c r="Q23" s="15">
        <v>3640</v>
      </c>
      <c r="R23" s="16">
        <v>27300</v>
      </c>
      <c r="S23" s="16">
        <v>11700</v>
      </c>
      <c r="T23" s="16">
        <v>42900</v>
      </c>
      <c r="U23" s="16">
        <v>17860</v>
      </c>
      <c r="V23" s="20">
        <v>60760</v>
      </c>
      <c r="W23" s="18">
        <v>16880</v>
      </c>
      <c r="X23" s="19">
        <v>91740</v>
      </c>
      <c r="Y23" s="16">
        <v>50400</v>
      </c>
      <c r="Z23" s="16">
        <v>17100</v>
      </c>
      <c r="AA23" s="16">
        <v>40950</v>
      </c>
      <c r="AB23" s="20">
        <v>200190</v>
      </c>
      <c r="AC23" s="16">
        <v>5520</v>
      </c>
      <c r="AD23" s="16">
        <v>2823810</v>
      </c>
      <c r="AE23" s="17">
        <v>4035907</v>
      </c>
      <c r="AF23" s="15">
        <v>329183</v>
      </c>
      <c r="AG23" s="18">
        <v>0</v>
      </c>
      <c r="AH23" s="19">
        <v>0</v>
      </c>
      <c r="AI23" s="17">
        <v>329183</v>
      </c>
      <c r="AJ23" s="15">
        <v>19478</v>
      </c>
      <c r="AK23" s="16">
        <v>19478</v>
      </c>
      <c r="AL23" s="21">
        <f t="shared" si="6"/>
        <v>5.9170734819234287E-2</v>
      </c>
      <c r="AM23" s="19">
        <v>92028637</v>
      </c>
      <c r="AN23" s="16">
        <v>0</v>
      </c>
      <c r="AO23" s="16">
        <v>0</v>
      </c>
      <c r="AP23" s="17">
        <v>92028637</v>
      </c>
      <c r="AQ23" s="15">
        <v>631</v>
      </c>
      <c r="AR23" s="16">
        <v>1197929</v>
      </c>
      <c r="AS23" s="16">
        <v>603</v>
      </c>
      <c r="AT23" s="16">
        <v>18644917</v>
      </c>
      <c r="AU23" s="16">
        <v>447901</v>
      </c>
      <c r="AV23" s="16">
        <v>1397734</v>
      </c>
      <c r="AW23" s="18">
        <v>43236</v>
      </c>
      <c r="AX23" s="19">
        <v>327340</v>
      </c>
      <c r="AY23" s="16">
        <v>215100</v>
      </c>
      <c r="AZ23" s="17">
        <v>542440</v>
      </c>
      <c r="BA23" s="15">
        <v>183040</v>
      </c>
      <c r="BB23" s="16">
        <v>422700</v>
      </c>
      <c r="BC23" s="16">
        <v>0</v>
      </c>
      <c r="BD23" s="16">
        <v>1006170</v>
      </c>
      <c r="BE23" s="16">
        <v>284620</v>
      </c>
      <c r="BF23" s="20">
        <v>1290790</v>
      </c>
      <c r="BG23" s="18">
        <v>204310</v>
      </c>
      <c r="BH23" s="19">
        <v>1089990</v>
      </c>
      <c r="BI23" s="16">
        <v>643950</v>
      </c>
      <c r="BJ23" s="16">
        <v>190760</v>
      </c>
      <c r="BK23" s="16">
        <v>500400</v>
      </c>
      <c r="BL23" s="20">
        <v>2425100</v>
      </c>
      <c r="BM23" s="16">
        <v>70610</v>
      </c>
      <c r="BN23" s="16">
        <v>26962580</v>
      </c>
      <c r="BO23" s="17">
        <v>53833918</v>
      </c>
      <c r="BP23" s="15">
        <v>38194719</v>
      </c>
      <c r="BQ23" s="18">
        <v>0</v>
      </c>
      <c r="BR23" s="19">
        <v>0</v>
      </c>
      <c r="BS23" s="17">
        <v>38194719</v>
      </c>
      <c r="BT23" s="15">
        <v>2289125</v>
      </c>
      <c r="BU23" s="16">
        <v>2289125</v>
      </c>
      <c r="BV23" s="21">
        <f t="shared" si="0"/>
        <v>5.9933023725086181E-2</v>
      </c>
      <c r="BW23" s="19">
        <v>262875510</v>
      </c>
      <c r="BX23" s="16">
        <v>490</v>
      </c>
      <c r="BY23" s="16">
        <v>0</v>
      </c>
      <c r="BZ23" s="17">
        <v>262876000</v>
      </c>
      <c r="CA23" s="15">
        <v>4646</v>
      </c>
      <c r="CB23" s="16">
        <v>1473349</v>
      </c>
      <c r="CC23" s="16">
        <v>1015</v>
      </c>
      <c r="CD23" s="16">
        <v>52407347</v>
      </c>
      <c r="CE23" s="16">
        <v>836331</v>
      </c>
      <c r="CF23" s="16">
        <v>2628665</v>
      </c>
      <c r="CG23" s="18">
        <v>79616</v>
      </c>
      <c r="CH23" s="19">
        <v>278200</v>
      </c>
      <c r="CI23" s="16">
        <v>213900</v>
      </c>
      <c r="CJ23" s="17">
        <v>492100</v>
      </c>
      <c r="CK23" s="15">
        <v>115440</v>
      </c>
      <c r="CL23" s="16">
        <v>331500</v>
      </c>
      <c r="CM23" s="16">
        <v>0</v>
      </c>
      <c r="CN23" s="16">
        <v>2068770</v>
      </c>
      <c r="CO23" s="16">
        <v>273480</v>
      </c>
      <c r="CP23" s="20">
        <v>2342250</v>
      </c>
      <c r="CQ23" s="18">
        <v>393960</v>
      </c>
      <c r="CR23" s="19">
        <v>1141140</v>
      </c>
      <c r="CS23" s="16">
        <v>849150</v>
      </c>
      <c r="CT23" s="16">
        <v>255360</v>
      </c>
      <c r="CU23" s="16">
        <v>558900</v>
      </c>
      <c r="CV23" s="20">
        <v>2804550</v>
      </c>
      <c r="CW23" s="16">
        <v>60030</v>
      </c>
      <c r="CX23" s="16">
        <v>44591870</v>
      </c>
      <c r="CY23" s="17">
        <v>108561654</v>
      </c>
      <c r="CZ23" s="15">
        <v>154313856</v>
      </c>
      <c r="DA23" s="18">
        <v>490</v>
      </c>
      <c r="DB23" s="19">
        <v>0</v>
      </c>
      <c r="DC23" s="17">
        <v>154314346</v>
      </c>
      <c r="DD23" s="15">
        <v>9254448</v>
      </c>
      <c r="DE23" s="16">
        <v>9254448</v>
      </c>
      <c r="DF23" s="21">
        <f t="shared" si="1"/>
        <v>5.9971404084491274E-2</v>
      </c>
      <c r="DG23" s="19">
        <v>271608552</v>
      </c>
      <c r="DH23" s="16">
        <v>0</v>
      </c>
      <c r="DI23" s="16">
        <v>449</v>
      </c>
      <c r="DJ23" s="17">
        <v>271609001</v>
      </c>
      <c r="DK23" s="15">
        <v>831</v>
      </c>
      <c r="DL23" s="16">
        <v>1361927</v>
      </c>
      <c r="DM23" s="16">
        <v>1114</v>
      </c>
      <c r="DN23" s="16">
        <v>52345119</v>
      </c>
      <c r="DO23" s="16">
        <v>1015632</v>
      </c>
      <c r="DP23" s="16">
        <v>2355957</v>
      </c>
      <c r="DQ23" s="18">
        <v>94094</v>
      </c>
      <c r="DR23" s="19">
        <v>168480</v>
      </c>
      <c r="DS23" s="16">
        <v>129600</v>
      </c>
      <c r="DT23" s="17">
        <v>298080</v>
      </c>
      <c r="DU23" s="15">
        <v>47580</v>
      </c>
      <c r="DV23" s="16">
        <v>139200</v>
      </c>
      <c r="DW23" s="16">
        <v>0</v>
      </c>
      <c r="DX23" s="16">
        <v>2255550</v>
      </c>
      <c r="DY23" s="16">
        <v>140600</v>
      </c>
      <c r="DZ23" s="20">
        <v>2396150</v>
      </c>
      <c r="EA23" s="18">
        <v>415680</v>
      </c>
      <c r="EB23" s="19">
        <v>1005180</v>
      </c>
      <c r="EC23" s="16">
        <v>834300</v>
      </c>
      <c r="ED23" s="16">
        <v>216980</v>
      </c>
      <c r="EE23" s="16">
        <v>392400</v>
      </c>
      <c r="EF23" s="20">
        <v>2448860</v>
      </c>
      <c r="EG23" s="16">
        <v>41170</v>
      </c>
      <c r="EH23" s="16">
        <v>31082550</v>
      </c>
      <c r="EI23" s="17">
        <v>94042830</v>
      </c>
      <c r="EJ23" s="15">
        <v>177565722</v>
      </c>
      <c r="EK23" s="18">
        <v>0</v>
      </c>
      <c r="EL23" s="19">
        <v>449</v>
      </c>
      <c r="EM23" s="17">
        <v>177566171</v>
      </c>
      <c r="EN23" s="15">
        <v>10650799</v>
      </c>
      <c r="EO23" s="16">
        <v>10650799</v>
      </c>
      <c r="EP23" s="21">
        <f t="shared" si="2"/>
        <v>5.9982140404435481E-2</v>
      </c>
      <c r="EQ23" s="19">
        <v>192930030</v>
      </c>
      <c r="ER23" s="16">
        <v>0</v>
      </c>
      <c r="ES23" s="16">
        <v>0</v>
      </c>
      <c r="ET23" s="17">
        <v>192930030</v>
      </c>
      <c r="EU23" s="15">
        <v>0</v>
      </c>
      <c r="EV23" s="16">
        <v>1012466</v>
      </c>
      <c r="EW23" s="16">
        <v>912</v>
      </c>
      <c r="EX23" s="16">
        <v>36022696</v>
      </c>
      <c r="EY23" s="16">
        <v>875994</v>
      </c>
      <c r="EZ23" s="16">
        <v>1518626</v>
      </c>
      <c r="FA23" s="18">
        <v>81634</v>
      </c>
      <c r="FB23" s="19">
        <v>103480</v>
      </c>
      <c r="FC23" s="16">
        <v>87600</v>
      </c>
      <c r="FD23" s="17">
        <v>191080</v>
      </c>
      <c r="FE23" s="15">
        <v>11440</v>
      </c>
      <c r="FF23" s="16">
        <v>11700</v>
      </c>
      <c r="FG23" s="16">
        <v>0</v>
      </c>
      <c r="FH23" s="16">
        <v>1775840</v>
      </c>
      <c r="FI23" s="16">
        <v>58900</v>
      </c>
      <c r="FJ23" s="20">
        <v>1834740</v>
      </c>
      <c r="FK23" s="18">
        <v>300990</v>
      </c>
      <c r="FL23" s="19">
        <v>800910</v>
      </c>
      <c r="FM23" s="16">
        <v>752400</v>
      </c>
      <c r="FN23" s="16">
        <v>187340</v>
      </c>
      <c r="FO23" s="16">
        <v>237600</v>
      </c>
      <c r="FP23" s="20">
        <v>1978250</v>
      </c>
      <c r="FQ23" s="16">
        <v>25990</v>
      </c>
      <c r="FR23" s="16">
        <v>16534080</v>
      </c>
      <c r="FS23" s="17">
        <v>60399686</v>
      </c>
      <c r="FT23" s="15">
        <v>132530344</v>
      </c>
      <c r="FU23" s="18">
        <v>0</v>
      </c>
      <c r="FV23" s="19">
        <v>0</v>
      </c>
      <c r="FW23" s="17">
        <v>132530344</v>
      </c>
      <c r="FX23" s="15">
        <v>7950089</v>
      </c>
      <c r="FY23" s="16">
        <v>7950089</v>
      </c>
      <c r="FZ23" s="21">
        <f t="shared" si="4"/>
        <v>5.9986934011127292E-2</v>
      </c>
      <c r="GA23" s="19">
        <v>194536026</v>
      </c>
      <c r="GB23" s="16">
        <v>0</v>
      </c>
      <c r="GC23" s="16">
        <v>0</v>
      </c>
      <c r="GD23" s="17">
        <v>194536026</v>
      </c>
      <c r="GE23" s="15">
        <v>2022</v>
      </c>
      <c r="GF23" s="16">
        <v>1146096</v>
      </c>
      <c r="GG23" s="16">
        <v>759</v>
      </c>
      <c r="GH23" s="16">
        <v>34560311</v>
      </c>
      <c r="GI23" s="16">
        <v>927107</v>
      </c>
      <c r="GJ23" s="16">
        <v>1328008</v>
      </c>
      <c r="GK23" s="18">
        <v>92385</v>
      </c>
      <c r="GL23" s="19">
        <v>90480</v>
      </c>
      <c r="GM23" s="16">
        <v>78900</v>
      </c>
      <c r="GN23" s="17">
        <v>169380</v>
      </c>
      <c r="GO23" s="15">
        <v>0</v>
      </c>
      <c r="GP23" s="16">
        <v>0</v>
      </c>
      <c r="GQ23" s="16">
        <v>0</v>
      </c>
      <c r="GR23" s="16">
        <v>2024770</v>
      </c>
      <c r="GS23" s="16">
        <v>33440</v>
      </c>
      <c r="GT23" s="20">
        <v>2058210</v>
      </c>
      <c r="GU23" s="18">
        <v>279610</v>
      </c>
      <c r="GV23" s="19">
        <v>916740</v>
      </c>
      <c r="GW23" s="16">
        <v>919350</v>
      </c>
      <c r="GX23" s="16">
        <v>190380</v>
      </c>
      <c r="GY23" s="16">
        <v>209250</v>
      </c>
      <c r="GZ23" s="20">
        <v>2235720</v>
      </c>
      <c r="HA23" s="16">
        <v>31510</v>
      </c>
      <c r="HB23" s="16">
        <v>12821600</v>
      </c>
      <c r="HC23" s="17">
        <v>55651959</v>
      </c>
      <c r="HD23" s="15">
        <v>138884067</v>
      </c>
      <c r="HE23" s="18">
        <v>0</v>
      </c>
      <c r="HF23" s="19">
        <v>0</v>
      </c>
      <c r="HG23" s="17">
        <v>138884067</v>
      </c>
      <c r="HH23" s="15">
        <v>8331686</v>
      </c>
      <c r="HI23" s="16">
        <v>8331686</v>
      </c>
      <c r="HJ23" s="21">
        <f t="shared" si="5"/>
        <v>5.9990221916528412E-2</v>
      </c>
      <c r="HK23" s="15">
        <v>112866663</v>
      </c>
      <c r="HL23" s="16">
        <v>0</v>
      </c>
      <c r="HM23" s="16">
        <v>0</v>
      </c>
      <c r="HN23" s="17">
        <v>112866663</v>
      </c>
      <c r="HO23" s="15">
        <v>0</v>
      </c>
      <c r="HP23" s="16">
        <v>676094</v>
      </c>
      <c r="HQ23" s="16">
        <v>677</v>
      </c>
      <c r="HR23" s="16">
        <v>18218770</v>
      </c>
      <c r="HS23" s="16">
        <v>537027</v>
      </c>
      <c r="HT23" s="16">
        <v>633597</v>
      </c>
      <c r="HU23" s="18">
        <v>53420</v>
      </c>
      <c r="HV23" s="19">
        <v>41860</v>
      </c>
      <c r="HW23" s="16">
        <v>30000</v>
      </c>
      <c r="HX23" s="17">
        <v>71860</v>
      </c>
      <c r="HY23" s="15">
        <v>0</v>
      </c>
      <c r="HZ23" s="16">
        <v>0</v>
      </c>
      <c r="IA23" s="16">
        <v>0</v>
      </c>
      <c r="IB23" s="16">
        <v>987250</v>
      </c>
      <c r="IC23" s="16">
        <v>19420</v>
      </c>
      <c r="ID23" s="20">
        <v>1006670</v>
      </c>
      <c r="IE23" s="18">
        <v>124210</v>
      </c>
      <c r="IF23" s="19">
        <v>486090</v>
      </c>
      <c r="IG23" s="16">
        <v>539100</v>
      </c>
      <c r="IH23" s="16">
        <v>120840</v>
      </c>
      <c r="II23" s="16">
        <v>98550</v>
      </c>
      <c r="IJ23" s="20">
        <v>1244580</v>
      </c>
      <c r="IK23" s="16">
        <v>10350</v>
      </c>
      <c r="IL23" s="16">
        <v>5888860</v>
      </c>
      <c r="IM23" s="17">
        <v>28465438</v>
      </c>
      <c r="IN23" s="15">
        <v>84401225</v>
      </c>
      <c r="IO23" s="18">
        <v>0</v>
      </c>
      <c r="IP23" s="19">
        <v>0</v>
      </c>
      <c r="IQ23" s="17">
        <v>84401225</v>
      </c>
      <c r="IR23" s="15">
        <v>5063449</v>
      </c>
      <c r="IS23" s="16">
        <v>5063449</v>
      </c>
      <c r="IT23" s="21">
        <f t="shared" si="3"/>
        <v>5.9992600818293808E-2</v>
      </c>
    </row>
    <row r="24" spans="1:254" s="49" customFormat="1" ht="12.6" customHeight="1" x14ac:dyDescent="0.2">
      <c r="A24" s="65">
        <v>12</v>
      </c>
      <c r="B24" s="66" t="s">
        <v>91</v>
      </c>
      <c r="C24" s="8">
        <v>4876686</v>
      </c>
      <c r="D24" s="9">
        <v>0</v>
      </c>
      <c r="E24" s="9">
        <v>0</v>
      </c>
      <c r="F24" s="10">
        <v>4876686</v>
      </c>
      <c r="G24" s="8">
        <v>0</v>
      </c>
      <c r="H24" s="9">
        <v>122059</v>
      </c>
      <c r="I24" s="9">
        <v>13</v>
      </c>
      <c r="J24" s="9">
        <v>751631</v>
      </c>
      <c r="K24" s="9">
        <v>61734</v>
      </c>
      <c r="L24" s="9">
        <v>102728</v>
      </c>
      <c r="M24" s="11">
        <v>2716</v>
      </c>
      <c r="N24" s="12">
        <v>13260</v>
      </c>
      <c r="O24" s="9">
        <v>10500</v>
      </c>
      <c r="P24" s="10">
        <v>23760</v>
      </c>
      <c r="Q24" s="8">
        <v>4940</v>
      </c>
      <c r="R24" s="9">
        <v>27600</v>
      </c>
      <c r="S24" s="9">
        <v>20540</v>
      </c>
      <c r="T24" s="9">
        <v>41910</v>
      </c>
      <c r="U24" s="9">
        <v>16340</v>
      </c>
      <c r="V24" s="13">
        <v>58250</v>
      </c>
      <c r="W24" s="11">
        <v>17340</v>
      </c>
      <c r="X24" s="12">
        <v>62700</v>
      </c>
      <c r="Y24" s="9">
        <v>49050</v>
      </c>
      <c r="Z24" s="9">
        <v>14820</v>
      </c>
      <c r="AA24" s="9">
        <v>27000</v>
      </c>
      <c r="AB24" s="13">
        <v>153570</v>
      </c>
      <c r="AC24" s="9">
        <v>5520</v>
      </c>
      <c r="AD24" s="9">
        <v>3156200</v>
      </c>
      <c r="AE24" s="10">
        <v>4508588</v>
      </c>
      <c r="AF24" s="8">
        <v>368098</v>
      </c>
      <c r="AG24" s="11">
        <v>0</v>
      </c>
      <c r="AH24" s="12">
        <v>0</v>
      </c>
      <c r="AI24" s="10">
        <v>368098</v>
      </c>
      <c r="AJ24" s="8">
        <v>21791</v>
      </c>
      <c r="AK24" s="9">
        <v>21791</v>
      </c>
      <c r="AL24" s="14">
        <f t="shared" si="6"/>
        <v>5.9198908986193892E-2</v>
      </c>
      <c r="AM24" s="12">
        <v>97489719</v>
      </c>
      <c r="AN24" s="9">
        <v>0</v>
      </c>
      <c r="AO24" s="9">
        <v>0</v>
      </c>
      <c r="AP24" s="10">
        <v>97489719</v>
      </c>
      <c r="AQ24" s="8">
        <v>1964</v>
      </c>
      <c r="AR24" s="9">
        <v>1543600</v>
      </c>
      <c r="AS24" s="9">
        <v>1077</v>
      </c>
      <c r="AT24" s="9">
        <v>19648316</v>
      </c>
      <c r="AU24" s="9">
        <v>708044</v>
      </c>
      <c r="AV24" s="9">
        <v>1406824</v>
      </c>
      <c r="AW24" s="11">
        <v>43825</v>
      </c>
      <c r="AX24" s="12">
        <v>302640</v>
      </c>
      <c r="AY24" s="9">
        <v>161700</v>
      </c>
      <c r="AZ24" s="10">
        <v>464340</v>
      </c>
      <c r="BA24" s="8">
        <v>148980</v>
      </c>
      <c r="BB24" s="9">
        <v>388500</v>
      </c>
      <c r="BC24" s="9">
        <v>0</v>
      </c>
      <c r="BD24" s="9">
        <v>812130</v>
      </c>
      <c r="BE24" s="9">
        <v>188480</v>
      </c>
      <c r="BF24" s="13">
        <v>1000610</v>
      </c>
      <c r="BG24" s="11">
        <v>272440</v>
      </c>
      <c r="BH24" s="12">
        <v>845460</v>
      </c>
      <c r="BI24" s="9">
        <v>606150</v>
      </c>
      <c r="BJ24" s="9">
        <v>178980</v>
      </c>
      <c r="BK24" s="9">
        <v>412200</v>
      </c>
      <c r="BL24" s="13">
        <v>2042790</v>
      </c>
      <c r="BM24" s="9">
        <v>53820</v>
      </c>
      <c r="BN24" s="9">
        <v>29179520</v>
      </c>
      <c r="BO24" s="10">
        <v>56903573</v>
      </c>
      <c r="BP24" s="8">
        <v>40586146</v>
      </c>
      <c r="BQ24" s="11">
        <v>0</v>
      </c>
      <c r="BR24" s="12">
        <v>0</v>
      </c>
      <c r="BS24" s="10">
        <v>40586146</v>
      </c>
      <c r="BT24" s="8">
        <v>2432422</v>
      </c>
      <c r="BU24" s="9">
        <v>2432422</v>
      </c>
      <c r="BV24" s="14">
        <f t="shared" si="0"/>
        <v>5.9932322719185999E-2</v>
      </c>
      <c r="BW24" s="12">
        <v>255078237</v>
      </c>
      <c r="BX24" s="9">
        <v>0</v>
      </c>
      <c r="BY24" s="9">
        <v>16</v>
      </c>
      <c r="BZ24" s="10">
        <v>255078253</v>
      </c>
      <c r="CA24" s="8">
        <v>7357</v>
      </c>
      <c r="CB24" s="9">
        <v>1872408</v>
      </c>
      <c r="CC24" s="9">
        <v>1214</v>
      </c>
      <c r="CD24" s="9">
        <v>50713427</v>
      </c>
      <c r="CE24" s="9">
        <v>1149470</v>
      </c>
      <c r="CF24" s="9">
        <v>2405914</v>
      </c>
      <c r="CG24" s="11">
        <v>71748</v>
      </c>
      <c r="CH24" s="12">
        <v>256620</v>
      </c>
      <c r="CI24" s="9">
        <v>164100</v>
      </c>
      <c r="CJ24" s="10">
        <v>420720</v>
      </c>
      <c r="CK24" s="8">
        <v>114400</v>
      </c>
      <c r="CL24" s="9">
        <v>313200</v>
      </c>
      <c r="CM24" s="9">
        <v>0</v>
      </c>
      <c r="CN24" s="9">
        <v>1514700</v>
      </c>
      <c r="CO24" s="9">
        <v>168720</v>
      </c>
      <c r="CP24" s="13">
        <v>1683420</v>
      </c>
      <c r="CQ24" s="11">
        <v>457520</v>
      </c>
      <c r="CR24" s="12">
        <v>915090</v>
      </c>
      <c r="CS24" s="9">
        <v>699300</v>
      </c>
      <c r="CT24" s="9">
        <v>229900</v>
      </c>
      <c r="CU24" s="9">
        <v>401850</v>
      </c>
      <c r="CV24" s="13">
        <v>2246140</v>
      </c>
      <c r="CW24" s="9">
        <v>52210</v>
      </c>
      <c r="CX24" s="9">
        <v>43476870</v>
      </c>
      <c r="CY24" s="10">
        <v>104984804</v>
      </c>
      <c r="CZ24" s="8">
        <v>150093434</v>
      </c>
      <c r="DA24" s="11">
        <v>0</v>
      </c>
      <c r="DB24" s="12">
        <v>15</v>
      </c>
      <c r="DC24" s="10">
        <v>150093449</v>
      </c>
      <c r="DD24" s="8">
        <v>9001301</v>
      </c>
      <c r="DE24" s="9">
        <v>9001301</v>
      </c>
      <c r="DF24" s="14">
        <f t="shared" si="1"/>
        <v>5.9971311606011532E-2</v>
      </c>
      <c r="DG24" s="12">
        <v>275386756</v>
      </c>
      <c r="DH24" s="9">
        <v>0</v>
      </c>
      <c r="DI24" s="9">
        <v>0</v>
      </c>
      <c r="DJ24" s="10">
        <v>275386756</v>
      </c>
      <c r="DK24" s="8">
        <v>327</v>
      </c>
      <c r="DL24" s="9">
        <v>1810502</v>
      </c>
      <c r="DM24" s="9">
        <v>1353</v>
      </c>
      <c r="DN24" s="9">
        <v>52706454</v>
      </c>
      <c r="DO24" s="9">
        <v>1347440</v>
      </c>
      <c r="DP24" s="9">
        <v>2204652</v>
      </c>
      <c r="DQ24" s="11">
        <v>85051</v>
      </c>
      <c r="DR24" s="12">
        <v>161720</v>
      </c>
      <c r="DS24" s="9">
        <v>114600</v>
      </c>
      <c r="DT24" s="10">
        <v>276320</v>
      </c>
      <c r="DU24" s="8">
        <v>48360</v>
      </c>
      <c r="DV24" s="9">
        <v>151500</v>
      </c>
      <c r="DW24" s="9">
        <v>0</v>
      </c>
      <c r="DX24" s="9">
        <v>1740090</v>
      </c>
      <c r="DY24" s="9">
        <v>112480</v>
      </c>
      <c r="DZ24" s="13">
        <v>1852570</v>
      </c>
      <c r="EA24" s="11">
        <v>451010</v>
      </c>
      <c r="EB24" s="12">
        <v>778470</v>
      </c>
      <c r="EC24" s="9">
        <v>697050</v>
      </c>
      <c r="ED24" s="9">
        <v>233700</v>
      </c>
      <c r="EE24" s="9">
        <v>336150</v>
      </c>
      <c r="EF24" s="13">
        <v>2045370</v>
      </c>
      <c r="EG24" s="9">
        <v>36340</v>
      </c>
      <c r="EH24" s="9">
        <v>31562430</v>
      </c>
      <c r="EI24" s="10">
        <v>94578326</v>
      </c>
      <c r="EJ24" s="8">
        <v>180808430</v>
      </c>
      <c r="EK24" s="11">
        <v>0</v>
      </c>
      <c r="EL24" s="12">
        <v>0</v>
      </c>
      <c r="EM24" s="10">
        <v>180808430</v>
      </c>
      <c r="EN24" s="8">
        <v>10845276</v>
      </c>
      <c r="EO24" s="9">
        <v>10845276</v>
      </c>
      <c r="EP24" s="14">
        <f t="shared" si="2"/>
        <v>5.9982136894833941E-2</v>
      </c>
      <c r="EQ24" s="12">
        <v>217470362</v>
      </c>
      <c r="ER24" s="9">
        <v>0</v>
      </c>
      <c r="ES24" s="9">
        <v>1386</v>
      </c>
      <c r="ET24" s="10">
        <v>217471748</v>
      </c>
      <c r="EU24" s="8">
        <v>439</v>
      </c>
      <c r="EV24" s="9">
        <v>1495289</v>
      </c>
      <c r="EW24" s="9">
        <v>1417</v>
      </c>
      <c r="EX24" s="9">
        <v>40123526</v>
      </c>
      <c r="EY24" s="9">
        <v>1187133</v>
      </c>
      <c r="EZ24" s="9">
        <v>1552215</v>
      </c>
      <c r="FA24" s="11">
        <v>82437</v>
      </c>
      <c r="FB24" s="12">
        <v>108160</v>
      </c>
      <c r="FC24" s="9">
        <v>87300</v>
      </c>
      <c r="FD24" s="10">
        <v>195460</v>
      </c>
      <c r="FE24" s="8">
        <v>13520</v>
      </c>
      <c r="FF24" s="9">
        <v>16200</v>
      </c>
      <c r="FG24" s="9">
        <v>0</v>
      </c>
      <c r="FH24" s="9">
        <v>1566070</v>
      </c>
      <c r="FI24" s="9">
        <v>63080</v>
      </c>
      <c r="FJ24" s="13">
        <v>1629150</v>
      </c>
      <c r="FK24" s="11">
        <v>344740</v>
      </c>
      <c r="FL24" s="12">
        <v>770880</v>
      </c>
      <c r="FM24" s="9">
        <v>727200</v>
      </c>
      <c r="FN24" s="9">
        <v>216220</v>
      </c>
      <c r="FO24" s="9">
        <v>233100</v>
      </c>
      <c r="FP24" s="13">
        <v>1947400</v>
      </c>
      <c r="FQ24" s="9">
        <v>33120</v>
      </c>
      <c r="FR24" s="9">
        <v>18690100</v>
      </c>
      <c r="FS24" s="10">
        <v>67310729</v>
      </c>
      <c r="FT24" s="8">
        <v>150159634</v>
      </c>
      <c r="FU24" s="11">
        <v>0</v>
      </c>
      <c r="FV24" s="12">
        <v>1385</v>
      </c>
      <c r="FW24" s="10">
        <v>150161019</v>
      </c>
      <c r="FX24" s="8">
        <v>9007708</v>
      </c>
      <c r="FY24" s="9">
        <v>9007708</v>
      </c>
      <c r="FZ24" s="14">
        <f t="shared" si="4"/>
        <v>5.9986993029129618E-2</v>
      </c>
      <c r="GA24" s="12">
        <v>251535253</v>
      </c>
      <c r="GB24" s="9">
        <v>0</v>
      </c>
      <c r="GC24" s="9">
        <v>0</v>
      </c>
      <c r="GD24" s="10">
        <v>251535253</v>
      </c>
      <c r="GE24" s="8">
        <v>578</v>
      </c>
      <c r="GF24" s="9">
        <v>1842630</v>
      </c>
      <c r="GG24" s="9">
        <v>1064</v>
      </c>
      <c r="GH24" s="9">
        <v>44013537</v>
      </c>
      <c r="GI24" s="9">
        <v>1415205</v>
      </c>
      <c r="GJ24" s="9">
        <v>1581545</v>
      </c>
      <c r="GK24" s="11">
        <v>114180</v>
      </c>
      <c r="GL24" s="12">
        <v>110240</v>
      </c>
      <c r="GM24" s="9">
        <v>90300</v>
      </c>
      <c r="GN24" s="10">
        <v>200540</v>
      </c>
      <c r="GO24" s="8">
        <v>0</v>
      </c>
      <c r="GP24" s="9">
        <v>0</v>
      </c>
      <c r="GQ24" s="9">
        <v>0</v>
      </c>
      <c r="GR24" s="9">
        <v>2163700</v>
      </c>
      <c r="GS24" s="9">
        <v>42180</v>
      </c>
      <c r="GT24" s="13">
        <v>2205880</v>
      </c>
      <c r="GU24" s="11">
        <v>445370</v>
      </c>
      <c r="GV24" s="12">
        <v>1013760</v>
      </c>
      <c r="GW24" s="9">
        <v>1028250</v>
      </c>
      <c r="GX24" s="9">
        <v>234840</v>
      </c>
      <c r="GY24" s="9">
        <v>230400</v>
      </c>
      <c r="GZ24" s="13">
        <v>2507250</v>
      </c>
      <c r="HA24" s="9">
        <v>34040</v>
      </c>
      <c r="HB24" s="9">
        <v>16615350</v>
      </c>
      <c r="HC24" s="10">
        <v>70976105</v>
      </c>
      <c r="HD24" s="8">
        <v>180559148</v>
      </c>
      <c r="HE24" s="11">
        <v>0</v>
      </c>
      <c r="HF24" s="12">
        <v>0</v>
      </c>
      <c r="HG24" s="10">
        <v>180559148</v>
      </c>
      <c r="HH24" s="8">
        <v>10831795</v>
      </c>
      <c r="HI24" s="9">
        <v>10831795</v>
      </c>
      <c r="HJ24" s="14">
        <f t="shared" si="5"/>
        <v>5.9990286396344759E-2</v>
      </c>
      <c r="HK24" s="8">
        <v>175335207</v>
      </c>
      <c r="HL24" s="9">
        <v>191</v>
      </c>
      <c r="HM24" s="9">
        <v>0</v>
      </c>
      <c r="HN24" s="10">
        <v>175335398</v>
      </c>
      <c r="HO24" s="8">
        <v>816</v>
      </c>
      <c r="HP24" s="9">
        <v>1285458</v>
      </c>
      <c r="HQ24" s="9">
        <v>1069</v>
      </c>
      <c r="HR24" s="9">
        <v>27848136</v>
      </c>
      <c r="HS24" s="9">
        <v>932021</v>
      </c>
      <c r="HT24" s="9">
        <v>909405</v>
      </c>
      <c r="HU24" s="11">
        <v>82059</v>
      </c>
      <c r="HV24" s="12">
        <v>62140</v>
      </c>
      <c r="HW24" s="9">
        <v>59400</v>
      </c>
      <c r="HX24" s="10">
        <v>121540</v>
      </c>
      <c r="HY24" s="8">
        <v>0</v>
      </c>
      <c r="HZ24" s="9">
        <v>0</v>
      </c>
      <c r="IA24" s="9">
        <v>0</v>
      </c>
      <c r="IB24" s="9">
        <v>1299210</v>
      </c>
      <c r="IC24" s="9">
        <v>29540</v>
      </c>
      <c r="ID24" s="13">
        <v>1328750</v>
      </c>
      <c r="IE24" s="11">
        <v>248060</v>
      </c>
      <c r="IF24" s="12">
        <v>739530</v>
      </c>
      <c r="IG24" s="9">
        <v>707400</v>
      </c>
      <c r="IH24" s="9">
        <v>180880</v>
      </c>
      <c r="II24" s="9">
        <v>112050</v>
      </c>
      <c r="IJ24" s="13">
        <v>1739860</v>
      </c>
      <c r="IK24" s="9">
        <v>24380</v>
      </c>
      <c r="IL24" s="9">
        <v>9156440</v>
      </c>
      <c r="IM24" s="10">
        <v>43676925</v>
      </c>
      <c r="IN24" s="8">
        <v>131658283</v>
      </c>
      <c r="IO24" s="11">
        <v>190</v>
      </c>
      <c r="IP24" s="12">
        <v>0</v>
      </c>
      <c r="IQ24" s="10">
        <v>131658473</v>
      </c>
      <c r="IR24" s="8">
        <v>7898527</v>
      </c>
      <c r="IS24" s="9">
        <v>7898527</v>
      </c>
      <c r="IT24" s="14">
        <f t="shared" si="3"/>
        <v>5.9992546017148478E-2</v>
      </c>
    </row>
    <row r="25" spans="1:254" s="49" customFormat="1" ht="12.6" customHeight="1" x14ac:dyDescent="0.2">
      <c r="A25" s="67">
        <v>13</v>
      </c>
      <c r="B25" s="68" t="s">
        <v>92</v>
      </c>
      <c r="C25" s="15">
        <v>1107283</v>
      </c>
      <c r="D25" s="16">
        <v>0</v>
      </c>
      <c r="E25" s="16">
        <v>0</v>
      </c>
      <c r="F25" s="17">
        <v>1107283</v>
      </c>
      <c r="G25" s="15">
        <v>350</v>
      </c>
      <c r="H25" s="16">
        <v>36405</v>
      </c>
      <c r="I25" s="16">
        <v>0</v>
      </c>
      <c r="J25" s="16">
        <v>204210</v>
      </c>
      <c r="K25" s="16">
        <v>17488</v>
      </c>
      <c r="L25" s="16">
        <v>22594</v>
      </c>
      <c r="M25" s="18">
        <v>729</v>
      </c>
      <c r="N25" s="19">
        <v>3900</v>
      </c>
      <c r="O25" s="16">
        <v>2100</v>
      </c>
      <c r="P25" s="17">
        <v>6000</v>
      </c>
      <c r="Q25" s="15">
        <v>1300</v>
      </c>
      <c r="R25" s="16">
        <v>4500</v>
      </c>
      <c r="S25" s="16">
        <v>3120</v>
      </c>
      <c r="T25" s="16">
        <v>11880</v>
      </c>
      <c r="U25" s="16">
        <v>3040</v>
      </c>
      <c r="V25" s="20">
        <v>14920</v>
      </c>
      <c r="W25" s="18">
        <v>3180</v>
      </c>
      <c r="X25" s="19">
        <v>13860</v>
      </c>
      <c r="Y25" s="16">
        <v>10350</v>
      </c>
      <c r="Z25" s="16">
        <v>3420</v>
      </c>
      <c r="AA25" s="16">
        <v>7200</v>
      </c>
      <c r="AB25" s="20">
        <v>34830</v>
      </c>
      <c r="AC25" s="16">
        <v>1150</v>
      </c>
      <c r="AD25" s="16">
        <v>675960</v>
      </c>
      <c r="AE25" s="17">
        <v>1026736</v>
      </c>
      <c r="AF25" s="15">
        <v>80547</v>
      </c>
      <c r="AG25" s="18">
        <v>0</v>
      </c>
      <c r="AH25" s="19">
        <v>0</v>
      </c>
      <c r="AI25" s="17">
        <v>80547</v>
      </c>
      <c r="AJ25" s="15">
        <v>4771</v>
      </c>
      <c r="AK25" s="16">
        <v>4771</v>
      </c>
      <c r="AL25" s="21">
        <f t="shared" si="6"/>
        <v>5.923249779631768E-2</v>
      </c>
      <c r="AM25" s="19">
        <v>21376911</v>
      </c>
      <c r="AN25" s="16">
        <v>0</v>
      </c>
      <c r="AO25" s="16">
        <v>0</v>
      </c>
      <c r="AP25" s="17">
        <v>21376911</v>
      </c>
      <c r="AQ25" s="15">
        <v>0</v>
      </c>
      <c r="AR25" s="16">
        <v>438683</v>
      </c>
      <c r="AS25" s="16">
        <v>171</v>
      </c>
      <c r="AT25" s="16">
        <v>4274318</v>
      </c>
      <c r="AU25" s="16">
        <v>214004</v>
      </c>
      <c r="AV25" s="16">
        <v>291340</v>
      </c>
      <c r="AW25" s="18">
        <v>9047</v>
      </c>
      <c r="AX25" s="19">
        <v>68640</v>
      </c>
      <c r="AY25" s="16">
        <v>32400</v>
      </c>
      <c r="AZ25" s="17">
        <v>101040</v>
      </c>
      <c r="BA25" s="15">
        <v>36140</v>
      </c>
      <c r="BB25" s="16">
        <v>83400</v>
      </c>
      <c r="BC25" s="16">
        <v>0</v>
      </c>
      <c r="BD25" s="16">
        <v>185130</v>
      </c>
      <c r="BE25" s="16">
        <v>43700</v>
      </c>
      <c r="BF25" s="20">
        <v>228830</v>
      </c>
      <c r="BG25" s="18">
        <v>44260</v>
      </c>
      <c r="BH25" s="19">
        <v>170610</v>
      </c>
      <c r="BI25" s="16">
        <v>114300</v>
      </c>
      <c r="BJ25" s="16">
        <v>52820</v>
      </c>
      <c r="BK25" s="16">
        <v>79650</v>
      </c>
      <c r="BL25" s="20">
        <v>417380</v>
      </c>
      <c r="BM25" s="16">
        <v>8970</v>
      </c>
      <c r="BN25" s="16">
        <v>6344220</v>
      </c>
      <c r="BO25" s="17">
        <v>12491632</v>
      </c>
      <c r="BP25" s="15">
        <v>8885279</v>
      </c>
      <c r="BQ25" s="18">
        <v>0</v>
      </c>
      <c r="BR25" s="19">
        <v>0</v>
      </c>
      <c r="BS25" s="17">
        <v>8885279</v>
      </c>
      <c r="BT25" s="15">
        <v>532524</v>
      </c>
      <c r="BU25" s="16">
        <v>532524</v>
      </c>
      <c r="BV25" s="21">
        <f t="shared" si="0"/>
        <v>5.9933289658096273E-2</v>
      </c>
      <c r="BW25" s="19">
        <v>58744167</v>
      </c>
      <c r="BX25" s="16">
        <v>0</v>
      </c>
      <c r="BY25" s="16">
        <v>0</v>
      </c>
      <c r="BZ25" s="17">
        <v>58744167</v>
      </c>
      <c r="CA25" s="15">
        <v>0</v>
      </c>
      <c r="CB25" s="16">
        <v>509230</v>
      </c>
      <c r="CC25" s="16">
        <v>222</v>
      </c>
      <c r="CD25" s="16">
        <v>11411837</v>
      </c>
      <c r="CE25" s="16">
        <v>334927</v>
      </c>
      <c r="CF25" s="16">
        <v>521673</v>
      </c>
      <c r="CG25" s="18">
        <v>12905</v>
      </c>
      <c r="CH25" s="19">
        <v>63180</v>
      </c>
      <c r="CI25" s="16">
        <v>40200</v>
      </c>
      <c r="CJ25" s="17">
        <v>103380</v>
      </c>
      <c r="CK25" s="15">
        <v>26520</v>
      </c>
      <c r="CL25" s="16">
        <v>67500</v>
      </c>
      <c r="CM25" s="16">
        <v>0</v>
      </c>
      <c r="CN25" s="16">
        <v>291390</v>
      </c>
      <c r="CO25" s="16">
        <v>36860</v>
      </c>
      <c r="CP25" s="20">
        <v>328250</v>
      </c>
      <c r="CQ25" s="18">
        <v>68200</v>
      </c>
      <c r="CR25" s="19">
        <v>165330</v>
      </c>
      <c r="CS25" s="16">
        <v>111600</v>
      </c>
      <c r="CT25" s="16">
        <v>66120</v>
      </c>
      <c r="CU25" s="16">
        <v>72000</v>
      </c>
      <c r="CV25" s="20">
        <v>415050</v>
      </c>
      <c r="CW25" s="16">
        <v>5290</v>
      </c>
      <c r="CX25" s="16">
        <v>10080060</v>
      </c>
      <c r="CY25" s="17">
        <v>23884822</v>
      </c>
      <c r="CZ25" s="15">
        <v>34859345</v>
      </c>
      <c r="DA25" s="18">
        <v>0</v>
      </c>
      <c r="DB25" s="19">
        <v>0</v>
      </c>
      <c r="DC25" s="17">
        <v>34859345</v>
      </c>
      <c r="DD25" s="15">
        <v>2090570</v>
      </c>
      <c r="DE25" s="16">
        <v>2090570</v>
      </c>
      <c r="DF25" s="21">
        <f t="shared" si="1"/>
        <v>5.9971580074152285E-2</v>
      </c>
      <c r="DG25" s="19">
        <v>69349838</v>
      </c>
      <c r="DH25" s="16">
        <v>0</v>
      </c>
      <c r="DI25" s="16">
        <v>0</v>
      </c>
      <c r="DJ25" s="17">
        <v>69349838</v>
      </c>
      <c r="DK25" s="15">
        <v>881</v>
      </c>
      <c r="DL25" s="16">
        <v>519383</v>
      </c>
      <c r="DM25" s="16">
        <v>390</v>
      </c>
      <c r="DN25" s="16">
        <v>13059388</v>
      </c>
      <c r="DO25" s="16">
        <v>422461</v>
      </c>
      <c r="DP25" s="16">
        <v>506489</v>
      </c>
      <c r="DQ25" s="18">
        <v>16319</v>
      </c>
      <c r="DR25" s="19">
        <v>41860</v>
      </c>
      <c r="DS25" s="16">
        <v>33600</v>
      </c>
      <c r="DT25" s="17">
        <v>75460</v>
      </c>
      <c r="DU25" s="15">
        <v>14560</v>
      </c>
      <c r="DV25" s="16">
        <v>38400</v>
      </c>
      <c r="DW25" s="16">
        <v>0</v>
      </c>
      <c r="DX25" s="16">
        <v>301620</v>
      </c>
      <c r="DY25" s="16">
        <v>23940</v>
      </c>
      <c r="DZ25" s="20">
        <v>325560</v>
      </c>
      <c r="EA25" s="18">
        <v>62420</v>
      </c>
      <c r="EB25" s="19">
        <v>155430</v>
      </c>
      <c r="EC25" s="16">
        <v>103050</v>
      </c>
      <c r="ED25" s="16">
        <v>65740</v>
      </c>
      <c r="EE25" s="16">
        <v>56700</v>
      </c>
      <c r="EF25" s="20">
        <v>380920</v>
      </c>
      <c r="EG25" s="16">
        <v>7590</v>
      </c>
      <c r="EH25" s="16">
        <v>7989400</v>
      </c>
      <c r="EI25" s="17">
        <v>23419231</v>
      </c>
      <c r="EJ25" s="15">
        <v>45930607</v>
      </c>
      <c r="EK25" s="18">
        <v>0</v>
      </c>
      <c r="EL25" s="19">
        <v>0</v>
      </c>
      <c r="EM25" s="17">
        <v>45930607</v>
      </c>
      <c r="EN25" s="15">
        <v>2755021</v>
      </c>
      <c r="EO25" s="16">
        <v>2755021</v>
      </c>
      <c r="EP25" s="21">
        <f t="shared" si="2"/>
        <v>5.9982246696630853E-2</v>
      </c>
      <c r="EQ25" s="19">
        <v>60533923</v>
      </c>
      <c r="ER25" s="16">
        <v>0</v>
      </c>
      <c r="ES25" s="16">
        <v>0</v>
      </c>
      <c r="ET25" s="17">
        <v>60533923</v>
      </c>
      <c r="EU25" s="15">
        <v>64</v>
      </c>
      <c r="EV25" s="16">
        <v>440835</v>
      </c>
      <c r="EW25" s="16">
        <v>279</v>
      </c>
      <c r="EX25" s="16">
        <v>10895879</v>
      </c>
      <c r="EY25" s="16">
        <v>384999</v>
      </c>
      <c r="EZ25" s="16">
        <v>375698</v>
      </c>
      <c r="FA25" s="18">
        <v>14499</v>
      </c>
      <c r="FB25" s="19">
        <v>27820</v>
      </c>
      <c r="FC25" s="16">
        <v>26100</v>
      </c>
      <c r="FD25" s="17">
        <v>53920</v>
      </c>
      <c r="FE25" s="15">
        <v>3380</v>
      </c>
      <c r="FF25" s="16">
        <v>3600</v>
      </c>
      <c r="FG25" s="16">
        <v>0</v>
      </c>
      <c r="FH25" s="16">
        <v>259380</v>
      </c>
      <c r="FI25" s="16">
        <v>9500</v>
      </c>
      <c r="FJ25" s="20">
        <v>268880</v>
      </c>
      <c r="FK25" s="18">
        <v>62350</v>
      </c>
      <c r="FL25" s="19">
        <v>148170</v>
      </c>
      <c r="FM25" s="16">
        <v>105750</v>
      </c>
      <c r="FN25" s="16">
        <v>66880</v>
      </c>
      <c r="FO25" s="16">
        <v>39150</v>
      </c>
      <c r="FP25" s="20">
        <v>359950</v>
      </c>
      <c r="FQ25" s="16">
        <v>5060</v>
      </c>
      <c r="FR25" s="16">
        <v>5273950</v>
      </c>
      <c r="FS25" s="17">
        <v>18143064</v>
      </c>
      <c r="FT25" s="15">
        <v>42390859</v>
      </c>
      <c r="FU25" s="18">
        <v>0</v>
      </c>
      <c r="FV25" s="19">
        <v>0</v>
      </c>
      <c r="FW25" s="17">
        <v>42390859</v>
      </c>
      <c r="FX25" s="15">
        <v>2542901</v>
      </c>
      <c r="FY25" s="16">
        <v>2542901</v>
      </c>
      <c r="FZ25" s="21">
        <f t="shared" si="4"/>
        <v>5.9987012766124885E-2</v>
      </c>
      <c r="GA25" s="19">
        <v>68329629</v>
      </c>
      <c r="GB25" s="16">
        <v>0</v>
      </c>
      <c r="GC25" s="16">
        <v>1610</v>
      </c>
      <c r="GD25" s="17">
        <v>68331239</v>
      </c>
      <c r="GE25" s="15">
        <v>1000</v>
      </c>
      <c r="GF25" s="16">
        <v>539846</v>
      </c>
      <c r="GG25" s="16">
        <v>354</v>
      </c>
      <c r="GH25" s="16">
        <v>11632125</v>
      </c>
      <c r="GI25" s="16">
        <v>434298</v>
      </c>
      <c r="GJ25" s="16">
        <v>362936</v>
      </c>
      <c r="GK25" s="18">
        <v>18639</v>
      </c>
      <c r="GL25" s="19">
        <v>23660</v>
      </c>
      <c r="GM25" s="16">
        <v>19200</v>
      </c>
      <c r="GN25" s="17">
        <v>42860</v>
      </c>
      <c r="GO25" s="15">
        <v>0</v>
      </c>
      <c r="GP25" s="16">
        <v>0</v>
      </c>
      <c r="GQ25" s="16">
        <v>0</v>
      </c>
      <c r="GR25" s="16">
        <v>321750</v>
      </c>
      <c r="GS25" s="16">
        <v>9120</v>
      </c>
      <c r="GT25" s="20">
        <v>330870</v>
      </c>
      <c r="GU25" s="18">
        <v>65320</v>
      </c>
      <c r="GV25" s="19">
        <v>166980</v>
      </c>
      <c r="GW25" s="16">
        <v>135000</v>
      </c>
      <c r="GX25" s="16">
        <v>63840</v>
      </c>
      <c r="GY25" s="16">
        <v>31950</v>
      </c>
      <c r="GZ25" s="20">
        <v>397770</v>
      </c>
      <c r="HA25" s="16">
        <v>3910</v>
      </c>
      <c r="HB25" s="16">
        <v>4585380</v>
      </c>
      <c r="HC25" s="17">
        <v>18414954</v>
      </c>
      <c r="HD25" s="15">
        <v>49914675</v>
      </c>
      <c r="HE25" s="18">
        <v>0</v>
      </c>
      <c r="HF25" s="19">
        <v>1610</v>
      </c>
      <c r="HG25" s="17">
        <v>49916285</v>
      </c>
      <c r="HH25" s="15">
        <v>2994497</v>
      </c>
      <c r="HI25" s="16">
        <v>2994497</v>
      </c>
      <c r="HJ25" s="21">
        <f t="shared" si="5"/>
        <v>5.9990381896409158E-2</v>
      </c>
      <c r="HK25" s="15">
        <v>49821494</v>
      </c>
      <c r="HL25" s="16">
        <v>0</v>
      </c>
      <c r="HM25" s="16">
        <v>1223</v>
      </c>
      <c r="HN25" s="17">
        <v>49822717</v>
      </c>
      <c r="HO25" s="15">
        <v>0</v>
      </c>
      <c r="HP25" s="16">
        <v>421525</v>
      </c>
      <c r="HQ25" s="16">
        <v>26</v>
      </c>
      <c r="HR25" s="16">
        <v>7561650</v>
      </c>
      <c r="HS25" s="16">
        <v>339321</v>
      </c>
      <c r="HT25" s="16">
        <v>214395</v>
      </c>
      <c r="HU25" s="18">
        <v>13721</v>
      </c>
      <c r="HV25" s="19">
        <v>13260</v>
      </c>
      <c r="HW25" s="16">
        <v>15300</v>
      </c>
      <c r="HX25" s="17">
        <v>28560</v>
      </c>
      <c r="HY25" s="15">
        <v>0</v>
      </c>
      <c r="HZ25" s="16">
        <v>0</v>
      </c>
      <c r="IA25" s="16">
        <v>0</v>
      </c>
      <c r="IB25" s="16">
        <v>193600</v>
      </c>
      <c r="IC25" s="16">
        <v>7360</v>
      </c>
      <c r="ID25" s="20">
        <v>200960</v>
      </c>
      <c r="IE25" s="18">
        <v>25590</v>
      </c>
      <c r="IF25" s="19">
        <v>112200</v>
      </c>
      <c r="IG25" s="16">
        <v>94500</v>
      </c>
      <c r="IH25" s="16">
        <v>45220</v>
      </c>
      <c r="II25" s="16">
        <v>22500</v>
      </c>
      <c r="IJ25" s="20">
        <v>274420</v>
      </c>
      <c r="IK25" s="16">
        <v>4370</v>
      </c>
      <c r="IL25" s="16">
        <v>2639210</v>
      </c>
      <c r="IM25" s="17">
        <v>11723722</v>
      </c>
      <c r="IN25" s="15">
        <v>38097772</v>
      </c>
      <c r="IO25" s="18">
        <v>0</v>
      </c>
      <c r="IP25" s="19">
        <v>1223</v>
      </c>
      <c r="IQ25" s="17">
        <v>38098995</v>
      </c>
      <c r="IR25" s="15">
        <v>2285654</v>
      </c>
      <c r="IS25" s="16">
        <v>2285654</v>
      </c>
      <c r="IT25" s="21">
        <f t="shared" si="3"/>
        <v>5.9992501114530708E-2</v>
      </c>
    </row>
    <row r="26" spans="1:254" s="49" customFormat="1" ht="12.6" customHeight="1" x14ac:dyDescent="0.2">
      <c r="A26" s="65">
        <v>14</v>
      </c>
      <c r="B26" s="66" t="s">
        <v>93</v>
      </c>
      <c r="C26" s="8">
        <v>1795333</v>
      </c>
      <c r="D26" s="9">
        <v>0</v>
      </c>
      <c r="E26" s="9">
        <v>0</v>
      </c>
      <c r="F26" s="10">
        <v>1795333</v>
      </c>
      <c r="G26" s="8">
        <v>0</v>
      </c>
      <c r="H26" s="9">
        <v>41423</v>
      </c>
      <c r="I26" s="9">
        <v>116</v>
      </c>
      <c r="J26" s="9">
        <v>288812</v>
      </c>
      <c r="K26" s="9">
        <v>19797</v>
      </c>
      <c r="L26" s="9">
        <v>34511</v>
      </c>
      <c r="M26" s="11">
        <v>806</v>
      </c>
      <c r="N26" s="12">
        <v>5720</v>
      </c>
      <c r="O26" s="9">
        <v>4500</v>
      </c>
      <c r="P26" s="10">
        <v>10220</v>
      </c>
      <c r="Q26" s="8">
        <v>1040</v>
      </c>
      <c r="R26" s="9">
        <v>8400</v>
      </c>
      <c r="S26" s="9">
        <v>5980</v>
      </c>
      <c r="T26" s="9">
        <v>15180</v>
      </c>
      <c r="U26" s="9">
        <v>4940</v>
      </c>
      <c r="V26" s="13">
        <v>20120</v>
      </c>
      <c r="W26" s="11">
        <v>5950</v>
      </c>
      <c r="X26" s="12">
        <v>26400</v>
      </c>
      <c r="Y26" s="9">
        <v>18000</v>
      </c>
      <c r="Z26" s="9">
        <v>5320</v>
      </c>
      <c r="AA26" s="9">
        <v>13950</v>
      </c>
      <c r="AB26" s="13">
        <v>63670</v>
      </c>
      <c r="AC26" s="9">
        <v>2300</v>
      </c>
      <c r="AD26" s="9">
        <v>1154550</v>
      </c>
      <c r="AE26" s="10">
        <v>1657579</v>
      </c>
      <c r="AF26" s="8">
        <v>137754</v>
      </c>
      <c r="AG26" s="11">
        <v>0</v>
      </c>
      <c r="AH26" s="12">
        <v>0</v>
      </c>
      <c r="AI26" s="10">
        <v>137754</v>
      </c>
      <c r="AJ26" s="8">
        <v>8152</v>
      </c>
      <c r="AK26" s="9">
        <v>8152</v>
      </c>
      <c r="AL26" s="14">
        <f t="shared" si="6"/>
        <v>5.9177954905120719E-2</v>
      </c>
      <c r="AM26" s="12">
        <v>42337209</v>
      </c>
      <c r="AN26" s="9">
        <v>0</v>
      </c>
      <c r="AO26" s="9">
        <v>0</v>
      </c>
      <c r="AP26" s="10">
        <v>42337209</v>
      </c>
      <c r="AQ26" s="8">
        <v>54</v>
      </c>
      <c r="AR26" s="9">
        <v>466712</v>
      </c>
      <c r="AS26" s="9">
        <v>567</v>
      </c>
      <c r="AT26" s="9">
        <v>8291540</v>
      </c>
      <c r="AU26" s="9">
        <v>212163</v>
      </c>
      <c r="AV26" s="9">
        <v>539681</v>
      </c>
      <c r="AW26" s="11">
        <v>15738</v>
      </c>
      <c r="AX26" s="12">
        <v>138060</v>
      </c>
      <c r="AY26" s="9">
        <v>70800</v>
      </c>
      <c r="AZ26" s="10">
        <v>208860</v>
      </c>
      <c r="BA26" s="8">
        <v>50700</v>
      </c>
      <c r="BB26" s="9">
        <v>133500</v>
      </c>
      <c r="BC26" s="9">
        <v>0</v>
      </c>
      <c r="BD26" s="9">
        <v>360360</v>
      </c>
      <c r="BE26" s="9">
        <v>77900</v>
      </c>
      <c r="BF26" s="13">
        <v>438260</v>
      </c>
      <c r="BG26" s="11">
        <v>119530</v>
      </c>
      <c r="BH26" s="12">
        <v>402270</v>
      </c>
      <c r="BI26" s="9">
        <v>216000</v>
      </c>
      <c r="BJ26" s="9">
        <v>96140</v>
      </c>
      <c r="BK26" s="9">
        <v>172350</v>
      </c>
      <c r="BL26" s="13">
        <v>886760</v>
      </c>
      <c r="BM26" s="9">
        <v>16790</v>
      </c>
      <c r="BN26" s="9">
        <v>12740340</v>
      </c>
      <c r="BO26" s="10">
        <v>24120628</v>
      </c>
      <c r="BP26" s="8">
        <v>18216581</v>
      </c>
      <c r="BQ26" s="11">
        <v>0</v>
      </c>
      <c r="BR26" s="12">
        <v>0</v>
      </c>
      <c r="BS26" s="10">
        <v>18216581</v>
      </c>
      <c r="BT26" s="8">
        <v>1091807</v>
      </c>
      <c r="BU26" s="9">
        <v>1091807</v>
      </c>
      <c r="BV26" s="14">
        <f t="shared" si="0"/>
        <v>5.9934792374046482E-2</v>
      </c>
      <c r="BW26" s="12">
        <v>116212581</v>
      </c>
      <c r="BX26" s="9">
        <v>0</v>
      </c>
      <c r="BY26" s="9">
        <v>0</v>
      </c>
      <c r="BZ26" s="10">
        <v>116212581</v>
      </c>
      <c r="CA26" s="8">
        <v>325</v>
      </c>
      <c r="CB26" s="9">
        <v>688070</v>
      </c>
      <c r="CC26" s="9">
        <v>747</v>
      </c>
      <c r="CD26" s="9">
        <v>22877046</v>
      </c>
      <c r="CE26" s="9">
        <v>403854</v>
      </c>
      <c r="CF26" s="9">
        <v>1019509</v>
      </c>
      <c r="CG26" s="11">
        <v>27744</v>
      </c>
      <c r="CH26" s="12">
        <v>123240</v>
      </c>
      <c r="CI26" s="9">
        <v>88500</v>
      </c>
      <c r="CJ26" s="10">
        <v>211740</v>
      </c>
      <c r="CK26" s="8">
        <v>46020</v>
      </c>
      <c r="CL26" s="9">
        <v>117000</v>
      </c>
      <c r="CM26" s="9">
        <v>0</v>
      </c>
      <c r="CN26" s="9">
        <v>640860</v>
      </c>
      <c r="CO26" s="9">
        <v>69160</v>
      </c>
      <c r="CP26" s="13">
        <v>710020</v>
      </c>
      <c r="CQ26" s="11">
        <v>186420</v>
      </c>
      <c r="CR26" s="12">
        <v>374550</v>
      </c>
      <c r="CS26" s="9">
        <v>261450</v>
      </c>
      <c r="CT26" s="9">
        <v>113620</v>
      </c>
      <c r="CU26" s="9">
        <v>180450</v>
      </c>
      <c r="CV26" s="13">
        <v>930070</v>
      </c>
      <c r="CW26" s="9">
        <v>19090</v>
      </c>
      <c r="CX26" s="9">
        <v>20064660</v>
      </c>
      <c r="CY26" s="10">
        <v>47301568</v>
      </c>
      <c r="CZ26" s="8">
        <v>68911013</v>
      </c>
      <c r="DA26" s="11">
        <v>0</v>
      </c>
      <c r="DB26" s="12">
        <v>0</v>
      </c>
      <c r="DC26" s="10">
        <v>68911013</v>
      </c>
      <c r="DD26" s="8">
        <v>4132680</v>
      </c>
      <c r="DE26" s="9">
        <v>4132680</v>
      </c>
      <c r="DF26" s="14">
        <f t="shared" si="1"/>
        <v>5.9971255973265115E-2</v>
      </c>
      <c r="DG26" s="12">
        <v>119889300</v>
      </c>
      <c r="DH26" s="9">
        <v>0</v>
      </c>
      <c r="DI26" s="9">
        <v>0</v>
      </c>
      <c r="DJ26" s="10">
        <v>119889300</v>
      </c>
      <c r="DK26" s="8">
        <v>174</v>
      </c>
      <c r="DL26" s="9">
        <v>546854</v>
      </c>
      <c r="DM26" s="9">
        <v>672</v>
      </c>
      <c r="DN26" s="9">
        <v>22931662</v>
      </c>
      <c r="DO26" s="9">
        <v>472327</v>
      </c>
      <c r="DP26" s="9">
        <v>929917</v>
      </c>
      <c r="DQ26" s="11">
        <v>32015</v>
      </c>
      <c r="DR26" s="12">
        <v>73580</v>
      </c>
      <c r="DS26" s="9">
        <v>52200</v>
      </c>
      <c r="DT26" s="10">
        <v>125780</v>
      </c>
      <c r="DU26" s="8">
        <v>18200</v>
      </c>
      <c r="DV26" s="9">
        <v>48600</v>
      </c>
      <c r="DW26" s="9">
        <v>0</v>
      </c>
      <c r="DX26" s="9">
        <v>660660</v>
      </c>
      <c r="DY26" s="9">
        <v>42180</v>
      </c>
      <c r="DZ26" s="13">
        <v>702840</v>
      </c>
      <c r="EA26" s="11">
        <v>164990</v>
      </c>
      <c r="EB26" s="12">
        <v>335940</v>
      </c>
      <c r="EC26" s="9">
        <v>216450</v>
      </c>
      <c r="ED26" s="9">
        <v>92720</v>
      </c>
      <c r="EE26" s="9">
        <v>130950</v>
      </c>
      <c r="EF26" s="13">
        <v>776060</v>
      </c>
      <c r="EG26" s="9">
        <v>12190</v>
      </c>
      <c r="EH26" s="9">
        <v>13863200</v>
      </c>
      <c r="EI26" s="10">
        <v>40624809</v>
      </c>
      <c r="EJ26" s="8">
        <v>79264491</v>
      </c>
      <c r="EK26" s="11">
        <v>0</v>
      </c>
      <c r="EL26" s="12">
        <v>0</v>
      </c>
      <c r="EM26" s="10">
        <v>79264491</v>
      </c>
      <c r="EN26" s="8">
        <v>4754440</v>
      </c>
      <c r="EO26" s="9">
        <v>4754440</v>
      </c>
      <c r="EP26" s="14">
        <f t="shared" si="2"/>
        <v>5.998196594740008E-2</v>
      </c>
      <c r="EQ26" s="12">
        <v>88789907</v>
      </c>
      <c r="ER26" s="9">
        <v>816</v>
      </c>
      <c r="ES26" s="9">
        <v>0</v>
      </c>
      <c r="ET26" s="10">
        <v>88790723</v>
      </c>
      <c r="EU26" s="8">
        <v>600</v>
      </c>
      <c r="EV26" s="9">
        <v>459373</v>
      </c>
      <c r="EW26" s="9">
        <v>413</v>
      </c>
      <c r="EX26" s="9">
        <v>16422423</v>
      </c>
      <c r="EY26" s="9">
        <v>397437</v>
      </c>
      <c r="EZ26" s="9">
        <v>632281</v>
      </c>
      <c r="FA26" s="11">
        <v>30866</v>
      </c>
      <c r="FB26" s="12">
        <v>43680</v>
      </c>
      <c r="FC26" s="9">
        <v>32700</v>
      </c>
      <c r="FD26" s="10">
        <v>76380</v>
      </c>
      <c r="FE26" s="8">
        <v>3380</v>
      </c>
      <c r="FF26" s="9">
        <v>4500</v>
      </c>
      <c r="FG26" s="9">
        <v>0</v>
      </c>
      <c r="FH26" s="9">
        <v>566940</v>
      </c>
      <c r="FI26" s="9">
        <v>21660</v>
      </c>
      <c r="FJ26" s="13">
        <v>588600</v>
      </c>
      <c r="FK26" s="11">
        <v>133650</v>
      </c>
      <c r="FL26" s="12">
        <v>259710</v>
      </c>
      <c r="FM26" s="9">
        <v>237600</v>
      </c>
      <c r="FN26" s="9">
        <v>97280</v>
      </c>
      <c r="FO26" s="9">
        <v>90900</v>
      </c>
      <c r="FP26" s="13">
        <v>685490</v>
      </c>
      <c r="FQ26" s="9">
        <v>10120</v>
      </c>
      <c r="FR26" s="9">
        <v>7688830</v>
      </c>
      <c r="FS26" s="10">
        <v>27133930</v>
      </c>
      <c r="FT26" s="8">
        <v>61655978</v>
      </c>
      <c r="FU26" s="11">
        <v>815</v>
      </c>
      <c r="FV26" s="12">
        <v>0</v>
      </c>
      <c r="FW26" s="10">
        <v>61656793</v>
      </c>
      <c r="FX26" s="8">
        <v>3698604</v>
      </c>
      <c r="FY26" s="9">
        <v>3698604</v>
      </c>
      <c r="FZ26" s="14">
        <f t="shared" si="4"/>
        <v>5.9986966886195328E-2</v>
      </c>
      <c r="GA26" s="12">
        <v>88392388</v>
      </c>
      <c r="GB26" s="9">
        <v>0</v>
      </c>
      <c r="GC26" s="9">
        <v>0</v>
      </c>
      <c r="GD26" s="10">
        <v>88392388</v>
      </c>
      <c r="GE26" s="8">
        <v>0</v>
      </c>
      <c r="GF26" s="9">
        <v>498176</v>
      </c>
      <c r="GG26" s="9">
        <v>624</v>
      </c>
      <c r="GH26" s="9">
        <v>15564880</v>
      </c>
      <c r="GI26" s="9">
        <v>433812</v>
      </c>
      <c r="GJ26" s="9">
        <v>556287</v>
      </c>
      <c r="GK26" s="11">
        <v>37625</v>
      </c>
      <c r="GL26" s="12">
        <v>33280</v>
      </c>
      <c r="GM26" s="9">
        <v>29400</v>
      </c>
      <c r="GN26" s="10">
        <v>62680</v>
      </c>
      <c r="GO26" s="8">
        <v>0</v>
      </c>
      <c r="GP26" s="9">
        <v>0</v>
      </c>
      <c r="GQ26" s="9">
        <v>0</v>
      </c>
      <c r="GR26" s="9">
        <v>693770</v>
      </c>
      <c r="GS26" s="9">
        <v>15080</v>
      </c>
      <c r="GT26" s="13">
        <v>708850</v>
      </c>
      <c r="GU26" s="11">
        <v>136460</v>
      </c>
      <c r="GV26" s="12">
        <v>325050</v>
      </c>
      <c r="GW26" s="9">
        <v>313200</v>
      </c>
      <c r="GX26" s="9">
        <v>83980</v>
      </c>
      <c r="GY26" s="9">
        <v>87300</v>
      </c>
      <c r="GZ26" s="13">
        <v>809530</v>
      </c>
      <c r="HA26" s="9">
        <v>9890</v>
      </c>
      <c r="HB26" s="9">
        <v>5883120</v>
      </c>
      <c r="HC26" s="10">
        <v>24701310</v>
      </c>
      <c r="HD26" s="8">
        <v>63691078</v>
      </c>
      <c r="HE26" s="11">
        <v>0</v>
      </c>
      <c r="HF26" s="12">
        <v>0</v>
      </c>
      <c r="HG26" s="10">
        <v>63691078</v>
      </c>
      <c r="HH26" s="8">
        <v>3820843</v>
      </c>
      <c r="HI26" s="9">
        <v>3820843</v>
      </c>
      <c r="HJ26" s="14">
        <f t="shared" si="5"/>
        <v>5.9990239135220794E-2</v>
      </c>
      <c r="HK26" s="8">
        <v>53832189</v>
      </c>
      <c r="HL26" s="9">
        <v>0</v>
      </c>
      <c r="HM26" s="9">
        <v>0</v>
      </c>
      <c r="HN26" s="10">
        <v>53832189</v>
      </c>
      <c r="HO26" s="8">
        <v>143</v>
      </c>
      <c r="HP26" s="9">
        <v>329222</v>
      </c>
      <c r="HQ26" s="9">
        <v>308</v>
      </c>
      <c r="HR26" s="9">
        <v>8610841</v>
      </c>
      <c r="HS26" s="9">
        <v>284803</v>
      </c>
      <c r="HT26" s="9">
        <v>279175</v>
      </c>
      <c r="HU26" s="11">
        <v>23108</v>
      </c>
      <c r="HV26" s="12">
        <v>17420</v>
      </c>
      <c r="HW26" s="9">
        <v>14700</v>
      </c>
      <c r="HX26" s="10">
        <v>32120</v>
      </c>
      <c r="HY26" s="8">
        <v>0</v>
      </c>
      <c r="HZ26" s="9">
        <v>0</v>
      </c>
      <c r="IA26" s="9">
        <v>0</v>
      </c>
      <c r="IB26" s="9">
        <v>363440</v>
      </c>
      <c r="IC26" s="9">
        <v>8000</v>
      </c>
      <c r="ID26" s="13">
        <v>371440</v>
      </c>
      <c r="IE26" s="11">
        <v>54010</v>
      </c>
      <c r="IF26" s="12">
        <v>187770</v>
      </c>
      <c r="IG26" s="9">
        <v>189900</v>
      </c>
      <c r="IH26" s="9">
        <v>52440</v>
      </c>
      <c r="II26" s="9">
        <v>45900</v>
      </c>
      <c r="IJ26" s="13">
        <v>476010</v>
      </c>
      <c r="IK26" s="9">
        <v>5060</v>
      </c>
      <c r="IL26" s="9">
        <v>2827250</v>
      </c>
      <c r="IM26" s="10">
        <v>13293182</v>
      </c>
      <c r="IN26" s="8">
        <v>40539007</v>
      </c>
      <c r="IO26" s="11">
        <v>0</v>
      </c>
      <c r="IP26" s="12">
        <v>0</v>
      </c>
      <c r="IQ26" s="10">
        <v>40539007</v>
      </c>
      <c r="IR26" s="8">
        <v>2432035</v>
      </c>
      <c r="IS26" s="9">
        <v>2432035</v>
      </c>
      <c r="IT26" s="14">
        <f t="shared" si="3"/>
        <v>5.9992466021676356E-2</v>
      </c>
    </row>
    <row r="27" spans="1:254" s="49" customFormat="1" ht="12.6" customHeight="1" x14ac:dyDescent="0.2">
      <c r="A27" s="67">
        <v>15</v>
      </c>
      <c r="B27" s="68" t="s">
        <v>94</v>
      </c>
      <c r="C27" s="15">
        <v>3087751</v>
      </c>
      <c r="D27" s="16">
        <v>0</v>
      </c>
      <c r="E27" s="16">
        <v>0</v>
      </c>
      <c r="F27" s="17">
        <v>3087751</v>
      </c>
      <c r="G27" s="15">
        <v>0</v>
      </c>
      <c r="H27" s="16">
        <v>75027</v>
      </c>
      <c r="I27" s="16">
        <v>0</v>
      </c>
      <c r="J27" s="16">
        <v>481363</v>
      </c>
      <c r="K27" s="16">
        <v>28496</v>
      </c>
      <c r="L27" s="16">
        <v>60566</v>
      </c>
      <c r="M27" s="18">
        <v>1404</v>
      </c>
      <c r="N27" s="19">
        <v>5980</v>
      </c>
      <c r="O27" s="16">
        <v>4800</v>
      </c>
      <c r="P27" s="17">
        <v>10780</v>
      </c>
      <c r="Q27" s="15">
        <v>1820</v>
      </c>
      <c r="R27" s="16">
        <v>14700</v>
      </c>
      <c r="S27" s="16">
        <v>13520</v>
      </c>
      <c r="T27" s="16">
        <v>21120</v>
      </c>
      <c r="U27" s="16">
        <v>11020</v>
      </c>
      <c r="V27" s="20">
        <v>32140</v>
      </c>
      <c r="W27" s="18">
        <v>8180</v>
      </c>
      <c r="X27" s="19">
        <v>25080</v>
      </c>
      <c r="Y27" s="16">
        <v>19800</v>
      </c>
      <c r="Z27" s="16">
        <v>7600</v>
      </c>
      <c r="AA27" s="16">
        <v>14850</v>
      </c>
      <c r="AB27" s="20">
        <v>67330</v>
      </c>
      <c r="AC27" s="16">
        <v>2530</v>
      </c>
      <c r="AD27" s="16">
        <v>2048950</v>
      </c>
      <c r="AE27" s="17">
        <v>2846806</v>
      </c>
      <c r="AF27" s="15">
        <v>240945</v>
      </c>
      <c r="AG27" s="18">
        <v>0</v>
      </c>
      <c r="AH27" s="19">
        <v>0</v>
      </c>
      <c r="AI27" s="17">
        <v>240945</v>
      </c>
      <c r="AJ27" s="15">
        <v>14263</v>
      </c>
      <c r="AK27" s="16">
        <v>14263</v>
      </c>
      <c r="AL27" s="21">
        <f t="shared" si="6"/>
        <v>5.9196082093423807E-2</v>
      </c>
      <c r="AM27" s="19">
        <v>67616042</v>
      </c>
      <c r="AN27" s="16">
        <v>0</v>
      </c>
      <c r="AO27" s="16">
        <v>61</v>
      </c>
      <c r="AP27" s="17">
        <v>67616103</v>
      </c>
      <c r="AQ27" s="15">
        <v>19</v>
      </c>
      <c r="AR27" s="16">
        <v>910009</v>
      </c>
      <c r="AS27" s="16">
        <v>378</v>
      </c>
      <c r="AT27" s="16">
        <v>13567873</v>
      </c>
      <c r="AU27" s="16">
        <v>421508</v>
      </c>
      <c r="AV27" s="16">
        <v>912075</v>
      </c>
      <c r="AW27" s="18">
        <v>27569</v>
      </c>
      <c r="AX27" s="19">
        <v>225420</v>
      </c>
      <c r="AY27" s="16">
        <v>112500</v>
      </c>
      <c r="AZ27" s="17">
        <v>337920</v>
      </c>
      <c r="BA27" s="15">
        <v>84240</v>
      </c>
      <c r="BB27" s="16">
        <v>243000</v>
      </c>
      <c r="BC27" s="16">
        <v>0</v>
      </c>
      <c r="BD27" s="16">
        <v>546810</v>
      </c>
      <c r="BE27" s="16">
        <v>109440</v>
      </c>
      <c r="BF27" s="20">
        <v>656250</v>
      </c>
      <c r="BG27" s="18">
        <v>188860</v>
      </c>
      <c r="BH27" s="19">
        <v>509850</v>
      </c>
      <c r="BI27" s="16">
        <v>360450</v>
      </c>
      <c r="BJ27" s="16">
        <v>123500</v>
      </c>
      <c r="BK27" s="16">
        <v>269100</v>
      </c>
      <c r="BL27" s="20">
        <v>1262900</v>
      </c>
      <c r="BM27" s="16">
        <v>31050</v>
      </c>
      <c r="BN27" s="16">
        <v>20213010</v>
      </c>
      <c r="BO27" s="17">
        <v>38856283</v>
      </c>
      <c r="BP27" s="15">
        <v>28759760</v>
      </c>
      <c r="BQ27" s="18">
        <v>0</v>
      </c>
      <c r="BR27" s="19">
        <v>60</v>
      </c>
      <c r="BS27" s="17">
        <v>28759820</v>
      </c>
      <c r="BT27" s="15">
        <v>1723671</v>
      </c>
      <c r="BU27" s="16">
        <v>1723671</v>
      </c>
      <c r="BV27" s="21">
        <f t="shared" si="0"/>
        <v>5.9933302781449954E-2</v>
      </c>
      <c r="BW27" s="19">
        <v>184456840</v>
      </c>
      <c r="BX27" s="16">
        <v>0</v>
      </c>
      <c r="BY27" s="16">
        <v>913</v>
      </c>
      <c r="BZ27" s="17">
        <v>184457753</v>
      </c>
      <c r="CA27" s="15">
        <v>43</v>
      </c>
      <c r="CB27" s="16">
        <v>1096118</v>
      </c>
      <c r="CC27" s="16">
        <v>780</v>
      </c>
      <c r="CD27" s="16">
        <v>36731514</v>
      </c>
      <c r="CE27" s="16">
        <v>717052</v>
      </c>
      <c r="CF27" s="16">
        <v>1683544</v>
      </c>
      <c r="CG27" s="18">
        <v>49108</v>
      </c>
      <c r="CH27" s="19">
        <v>167700</v>
      </c>
      <c r="CI27" s="16">
        <v>118800</v>
      </c>
      <c r="CJ27" s="17">
        <v>286500</v>
      </c>
      <c r="CK27" s="15">
        <v>62140</v>
      </c>
      <c r="CL27" s="16">
        <v>204300</v>
      </c>
      <c r="CM27" s="16">
        <v>0</v>
      </c>
      <c r="CN27" s="16">
        <v>974820</v>
      </c>
      <c r="CO27" s="16">
        <v>109060</v>
      </c>
      <c r="CP27" s="20">
        <v>1083880</v>
      </c>
      <c r="CQ27" s="18">
        <v>284480</v>
      </c>
      <c r="CR27" s="19">
        <v>583110</v>
      </c>
      <c r="CS27" s="16">
        <v>416250</v>
      </c>
      <c r="CT27" s="16">
        <v>144020</v>
      </c>
      <c r="CU27" s="16">
        <v>268650</v>
      </c>
      <c r="CV27" s="20">
        <v>1412030</v>
      </c>
      <c r="CW27" s="16">
        <v>32660</v>
      </c>
      <c r="CX27" s="16">
        <v>31733570</v>
      </c>
      <c r="CY27" s="17">
        <v>75376939</v>
      </c>
      <c r="CZ27" s="15">
        <v>109079902</v>
      </c>
      <c r="DA27" s="18">
        <v>0</v>
      </c>
      <c r="DB27" s="19">
        <v>912</v>
      </c>
      <c r="DC27" s="17">
        <v>109080814</v>
      </c>
      <c r="DD27" s="15">
        <v>6541704</v>
      </c>
      <c r="DE27" s="16">
        <v>6541704</v>
      </c>
      <c r="DF27" s="21">
        <f t="shared" si="1"/>
        <v>5.9971169632085805E-2</v>
      </c>
      <c r="DG27" s="19">
        <v>192202604</v>
      </c>
      <c r="DH27" s="16">
        <v>0</v>
      </c>
      <c r="DI27" s="16">
        <v>0</v>
      </c>
      <c r="DJ27" s="17">
        <v>192202604</v>
      </c>
      <c r="DK27" s="15">
        <v>0</v>
      </c>
      <c r="DL27" s="16">
        <v>1035267</v>
      </c>
      <c r="DM27" s="16">
        <v>884</v>
      </c>
      <c r="DN27" s="16">
        <v>37040051</v>
      </c>
      <c r="DO27" s="16">
        <v>854982</v>
      </c>
      <c r="DP27" s="16">
        <v>1539739</v>
      </c>
      <c r="DQ27" s="18">
        <v>57530</v>
      </c>
      <c r="DR27" s="19">
        <v>114660</v>
      </c>
      <c r="DS27" s="16">
        <v>87000</v>
      </c>
      <c r="DT27" s="17">
        <v>201660</v>
      </c>
      <c r="DU27" s="15">
        <v>29120</v>
      </c>
      <c r="DV27" s="16">
        <v>98400</v>
      </c>
      <c r="DW27" s="16">
        <v>0</v>
      </c>
      <c r="DX27" s="16">
        <v>1142350</v>
      </c>
      <c r="DY27" s="16">
        <v>65360</v>
      </c>
      <c r="DZ27" s="20">
        <v>1207710</v>
      </c>
      <c r="EA27" s="18">
        <v>273440</v>
      </c>
      <c r="EB27" s="19">
        <v>519750</v>
      </c>
      <c r="EC27" s="16">
        <v>407250</v>
      </c>
      <c r="ED27" s="16">
        <v>141740</v>
      </c>
      <c r="EE27" s="16">
        <v>202950</v>
      </c>
      <c r="EF27" s="20">
        <v>1271690</v>
      </c>
      <c r="EG27" s="16">
        <v>24380</v>
      </c>
      <c r="EH27" s="16">
        <v>22098560</v>
      </c>
      <c r="EI27" s="17">
        <v>65732529</v>
      </c>
      <c r="EJ27" s="15">
        <v>126470075</v>
      </c>
      <c r="EK27" s="18">
        <v>0</v>
      </c>
      <c r="EL27" s="19">
        <v>0</v>
      </c>
      <c r="EM27" s="17">
        <v>126470075</v>
      </c>
      <c r="EN27" s="15">
        <v>7585930</v>
      </c>
      <c r="EO27" s="16">
        <v>7585930</v>
      </c>
      <c r="EP27" s="21">
        <f t="shared" si="2"/>
        <v>5.9982015508411771E-2</v>
      </c>
      <c r="EQ27" s="19">
        <v>141909237</v>
      </c>
      <c r="ER27" s="16">
        <v>88</v>
      </c>
      <c r="ES27" s="16">
        <v>0</v>
      </c>
      <c r="ET27" s="17">
        <v>141909325</v>
      </c>
      <c r="EU27" s="15">
        <v>0</v>
      </c>
      <c r="EV27" s="16">
        <v>851220</v>
      </c>
      <c r="EW27" s="16">
        <v>464</v>
      </c>
      <c r="EX27" s="16">
        <v>26431270</v>
      </c>
      <c r="EY27" s="16">
        <v>698075</v>
      </c>
      <c r="EZ27" s="16">
        <v>1040146</v>
      </c>
      <c r="FA27" s="18">
        <v>55873</v>
      </c>
      <c r="FB27" s="19">
        <v>69160</v>
      </c>
      <c r="FC27" s="16">
        <v>54000</v>
      </c>
      <c r="FD27" s="17">
        <v>123160</v>
      </c>
      <c r="FE27" s="15">
        <v>6500</v>
      </c>
      <c r="FF27" s="16">
        <v>6000</v>
      </c>
      <c r="FG27" s="16">
        <v>0</v>
      </c>
      <c r="FH27" s="16">
        <v>985270</v>
      </c>
      <c r="FI27" s="16">
        <v>32680</v>
      </c>
      <c r="FJ27" s="20">
        <v>1017950</v>
      </c>
      <c r="FK27" s="18">
        <v>231120</v>
      </c>
      <c r="FL27" s="19">
        <v>445170</v>
      </c>
      <c r="FM27" s="16">
        <v>444150</v>
      </c>
      <c r="FN27" s="16">
        <v>120460</v>
      </c>
      <c r="FO27" s="16">
        <v>131400</v>
      </c>
      <c r="FP27" s="20">
        <v>1141180</v>
      </c>
      <c r="FQ27" s="16">
        <v>17480</v>
      </c>
      <c r="FR27" s="16">
        <v>12223610</v>
      </c>
      <c r="FS27" s="17">
        <v>43843584</v>
      </c>
      <c r="FT27" s="15">
        <v>98065653</v>
      </c>
      <c r="FU27" s="18">
        <v>88</v>
      </c>
      <c r="FV27" s="19">
        <v>0</v>
      </c>
      <c r="FW27" s="17">
        <v>98065741</v>
      </c>
      <c r="FX27" s="15">
        <v>5882666</v>
      </c>
      <c r="FY27" s="16">
        <v>5882666</v>
      </c>
      <c r="FZ27" s="21">
        <f t="shared" si="4"/>
        <v>5.9986963235203618E-2</v>
      </c>
      <c r="GA27" s="19">
        <v>152167699</v>
      </c>
      <c r="GB27" s="16">
        <v>1025</v>
      </c>
      <c r="GC27" s="16">
        <v>0</v>
      </c>
      <c r="GD27" s="17">
        <v>152168724</v>
      </c>
      <c r="GE27" s="15">
        <v>19</v>
      </c>
      <c r="GF27" s="16">
        <v>972379</v>
      </c>
      <c r="GG27" s="16">
        <v>969</v>
      </c>
      <c r="GH27" s="16">
        <v>26890621</v>
      </c>
      <c r="GI27" s="16">
        <v>769399</v>
      </c>
      <c r="GJ27" s="16">
        <v>986357</v>
      </c>
      <c r="GK27" s="18">
        <v>72712</v>
      </c>
      <c r="GL27" s="19">
        <v>60060</v>
      </c>
      <c r="GM27" s="16">
        <v>54900</v>
      </c>
      <c r="GN27" s="17">
        <v>114960</v>
      </c>
      <c r="GO27" s="15">
        <v>0</v>
      </c>
      <c r="GP27" s="16">
        <v>0</v>
      </c>
      <c r="GQ27" s="16">
        <v>0</v>
      </c>
      <c r="GR27" s="16">
        <v>1271490</v>
      </c>
      <c r="GS27" s="16">
        <v>34080</v>
      </c>
      <c r="GT27" s="20">
        <v>1305570</v>
      </c>
      <c r="GU27" s="18">
        <v>257880</v>
      </c>
      <c r="GV27" s="19">
        <v>610500</v>
      </c>
      <c r="GW27" s="16">
        <v>632250</v>
      </c>
      <c r="GX27" s="16">
        <v>150100</v>
      </c>
      <c r="GY27" s="16">
        <v>127800</v>
      </c>
      <c r="GZ27" s="20">
        <v>1520650</v>
      </c>
      <c r="HA27" s="16">
        <v>19320</v>
      </c>
      <c r="HB27" s="16">
        <v>10058280</v>
      </c>
      <c r="HC27" s="17">
        <v>42968147</v>
      </c>
      <c r="HD27" s="15">
        <v>109199553</v>
      </c>
      <c r="HE27" s="18">
        <v>1024</v>
      </c>
      <c r="HF27" s="19">
        <v>0</v>
      </c>
      <c r="HG27" s="17">
        <v>109200577</v>
      </c>
      <c r="HH27" s="15">
        <v>6550969</v>
      </c>
      <c r="HI27" s="16">
        <v>6550969</v>
      </c>
      <c r="HJ27" s="21">
        <f t="shared" si="5"/>
        <v>5.9990241626653673E-2</v>
      </c>
      <c r="HK27" s="15">
        <v>97284043</v>
      </c>
      <c r="HL27" s="16">
        <v>358</v>
      </c>
      <c r="HM27" s="16">
        <v>0</v>
      </c>
      <c r="HN27" s="17">
        <v>97284401</v>
      </c>
      <c r="HO27" s="15">
        <v>1176</v>
      </c>
      <c r="HP27" s="16">
        <v>662432</v>
      </c>
      <c r="HQ27" s="16">
        <v>488</v>
      </c>
      <c r="HR27" s="16">
        <v>15637027</v>
      </c>
      <c r="HS27" s="16">
        <v>464304</v>
      </c>
      <c r="HT27" s="16">
        <v>521588</v>
      </c>
      <c r="HU27" s="18">
        <v>50464</v>
      </c>
      <c r="HV27" s="19">
        <v>36140</v>
      </c>
      <c r="HW27" s="16">
        <v>36900</v>
      </c>
      <c r="HX27" s="17">
        <v>73040</v>
      </c>
      <c r="HY27" s="15">
        <v>0</v>
      </c>
      <c r="HZ27" s="16">
        <v>0</v>
      </c>
      <c r="IA27" s="16">
        <v>0</v>
      </c>
      <c r="IB27" s="16">
        <v>711700</v>
      </c>
      <c r="IC27" s="16">
        <v>20420</v>
      </c>
      <c r="ID27" s="20">
        <v>732120</v>
      </c>
      <c r="IE27" s="18">
        <v>142210</v>
      </c>
      <c r="IF27" s="19">
        <v>402930</v>
      </c>
      <c r="IG27" s="16">
        <v>466650</v>
      </c>
      <c r="IH27" s="16">
        <v>86260</v>
      </c>
      <c r="II27" s="16">
        <v>71550</v>
      </c>
      <c r="IJ27" s="20">
        <v>1027390</v>
      </c>
      <c r="IK27" s="16">
        <v>15180</v>
      </c>
      <c r="IL27" s="16">
        <v>5080170</v>
      </c>
      <c r="IM27" s="17">
        <v>24407101</v>
      </c>
      <c r="IN27" s="15">
        <v>72876942</v>
      </c>
      <c r="IO27" s="18">
        <v>358</v>
      </c>
      <c r="IP27" s="19">
        <v>0</v>
      </c>
      <c r="IQ27" s="17">
        <v>72877300</v>
      </c>
      <c r="IR27" s="15">
        <v>4372098</v>
      </c>
      <c r="IS27" s="16">
        <v>4372098</v>
      </c>
      <c r="IT27" s="21">
        <f t="shared" si="3"/>
        <v>5.999259028531518E-2</v>
      </c>
    </row>
    <row r="28" spans="1:254" s="49" customFormat="1" ht="12.6" customHeight="1" x14ac:dyDescent="0.2">
      <c r="A28" s="65">
        <v>16</v>
      </c>
      <c r="B28" s="66" t="s">
        <v>95</v>
      </c>
      <c r="C28" s="8">
        <v>1580058</v>
      </c>
      <c r="D28" s="9">
        <v>0</v>
      </c>
      <c r="E28" s="9">
        <v>0</v>
      </c>
      <c r="F28" s="10">
        <v>1580058</v>
      </c>
      <c r="G28" s="8">
        <v>0</v>
      </c>
      <c r="H28" s="9">
        <v>37220</v>
      </c>
      <c r="I28" s="9">
        <v>0</v>
      </c>
      <c r="J28" s="9">
        <v>246784</v>
      </c>
      <c r="K28" s="9">
        <v>13530</v>
      </c>
      <c r="L28" s="9">
        <v>29752</v>
      </c>
      <c r="M28" s="11">
        <v>774</v>
      </c>
      <c r="N28" s="12">
        <v>3120</v>
      </c>
      <c r="O28" s="9">
        <v>3900</v>
      </c>
      <c r="P28" s="10">
        <v>7020</v>
      </c>
      <c r="Q28" s="8">
        <v>1040</v>
      </c>
      <c r="R28" s="9">
        <v>7500</v>
      </c>
      <c r="S28" s="9">
        <v>7800</v>
      </c>
      <c r="T28" s="9">
        <v>13200</v>
      </c>
      <c r="U28" s="9">
        <v>5700</v>
      </c>
      <c r="V28" s="13">
        <v>18900</v>
      </c>
      <c r="W28" s="11">
        <v>6800</v>
      </c>
      <c r="X28" s="12">
        <v>26730</v>
      </c>
      <c r="Y28" s="9">
        <v>13500</v>
      </c>
      <c r="Z28" s="9">
        <v>7600</v>
      </c>
      <c r="AA28" s="9">
        <v>15750</v>
      </c>
      <c r="AB28" s="13">
        <v>63580</v>
      </c>
      <c r="AC28" s="9">
        <v>2070</v>
      </c>
      <c r="AD28" s="9">
        <v>1016520</v>
      </c>
      <c r="AE28" s="10">
        <v>1459290</v>
      </c>
      <c r="AF28" s="8">
        <v>120768</v>
      </c>
      <c r="AG28" s="11">
        <v>0</v>
      </c>
      <c r="AH28" s="12">
        <v>0</v>
      </c>
      <c r="AI28" s="10">
        <v>120768</v>
      </c>
      <c r="AJ28" s="8">
        <v>7151</v>
      </c>
      <c r="AK28" s="9">
        <v>7151</v>
      </c>
      <c r="AL28" s="14">
        <f t="shared" si="6"/>
        <v>5.9212705352411237E-2</v>
      </c>
      <c r="AM28" s="12">
        <v>35346869</v>
      </c>
      <c r="AN28" s="9">
        <v>0</v>
      </c>
      <c r="AO28" s="9">
        <v>0</v>
      </c>
      <c r="AP28" s="10">
        <v>35346869</v>
      </c>
      <c r="AQ28" s="8">
        <v>2679</v>
      </c>
      <c r="AR28" s="9">
        <v>442800</v>
      </c>
      <c r="AS28" s="9">
        <v>239</v>
      </c>
      <c r="AT28" s="9">
        <v>6732298</v>
      </c>
      <c r="AU28" s="9">
        <v>198835</v>
      </c>
      <c r="AV28" s="9">
        <v>435894</v>
      </c>
      <c r="AW28" s="11">
        <v>13403</v>
      </c>
      <c r="AX28" s="12">
        <v>116480</v>
      </c>
      <c r="AY28" s="9">
        <v>61200</v>
      </c>
      <c r="AZ28" s="10">
        <v>177680</v>
      </c>
      <c r="BA28" s="8">
        <v>50700</v>
      </c>
      <c r="BB28" s="9">
        <v>129900</v>
      </c>
      <c r="BC28" s="9">
        <v>0</v>
      </c>
      <c r="BD28" s="9">
        <v>352440</v>
      </c>
      <c r="BE28" s="9">
        <v>74100</v>
      </c>
      <c r="BF28" s="13">
        <v>426540</v>
      </c>
      <c r="BG28" s="11">
        <v>117150</v>
      </c>
      <c r="BH28" s="12">
        <v>407220</v>
      </c>
      <c r="BI28" s="9">
        <v>200700</v>
      </c>
      <c r="BJ28" s="9">
        <v>104120</v>
      </c>
      <c r="BK28" s="9">
        <v>148500</v>
      </c>
      <c r="BL28" s="13">
        <v>860540</v>
      </c>
      <c r="BM28" s="9">
        <v>17480</v>
      </c>
      <c r="BN28" s="9">
        <v>10649810</v>
      </c>
      <c r="BO28" s="10">
        <v>20255709</v>
      </c>
      <c r="BP28" s="8">
        <v>15091160</v>
      </c>
      <c r="BQ28" s="11">
        <v>0</v>
      </c>
      <c r="BR28" s="12">
        <v>0</v>
      </c>
      <c r="BS28" s="10">
        <v>15091160</v>
      </c>
      <c r="BT28" s="8">
        <v>904462</v>
      </c>
      <c r="BU28" s="9">
        <v>904462</v>
      </c>
      <c r="BV28" s="14">
        <f t="shared" si="0"/>
        <v>5.9933232435412521E-2</v>
      </c>
      <c r="BW28" s="12">
        <v>96234527</v>
      </c>
      <c r="BX28" s="9">
        <v>0</v>
      </c>
      <c r="BY28" s="9">
        <v>0</v>
      </c>
      <c r="BZ28" s="10">
        <v>96234527</v>
      </c>
      <c r="CA28" s="8">
        <v>20</v>
      </c>
      <c r="CB28" s="9">
        <v>583828</v>
      </c>
      <c r="CC28" s="9">
        <v>537</v>
      </c>
      <c r="CD28" s="9">
        <v>18651635</v>
      </c>
      <c r="CE28" s="9">
        <v>375872</v>
      </c>
      <c r="CF28" s="9">
        <v>818551</v>
      </c>
      <c r="CG28" s="11">
        <v>23396</v>
      </c>
      <c r="CH28" s="12">
        <v>94120</v>
      </c>
      <c r="CI28" s="9">
        <v>65400</v>
      </c>
      <c r="CJ28" s="10">
        <v>159520</v>
      </c>
      <c r="CK28" s="8">
        <v>33800</v>
      </c>
      <c r="CL28" s="9">
        <v>103800</v>
      </c>
      <c r="CM28" s="9">
        <v>0</v>
      </c>
      <c r="CN28" s="9">
        <v>559350</v>
      </c>
      <c r="CO28" s="9">
        <v>59660</v>
      </c>
      <c r="CP28" s="13">
        <v>619010</v>
      </c>
      <c r="CQ28" s="11">
        <v>167590</v>
      </c>
      <c r="CR28" s="12">
        <v>400950</v>
      </c>
      <c r="CS28" s="9">
        <v>200250</v>
      </c>
      <c r="CT28" s="9">
        <v>129200</v>
      </c>
      <c r="CU28" s="9">
        <v>172350</v>
      </c>
      <c r="CV28" s="13">
        <v>902750</v>
      </c>
      <c r="CW28" s="9">
        <v>13110</v>
      </c>
      <c r="CX28" s="9">
        <v>16609610</v>
      </c>
      <c r="CY28" s="10">
        <v>39062492</v>
      </c>
      <c r="CZ28" s="8">
        <v>57172035</v>
      </c>
      <c r="DA28" s="11">
        <v>0</v>
      </c>
      <c r="DB28" s="12">
        <v>0</v>
      </c>
      <c r="DC28" s="10">
        <v>57172035</v>
      </c>
      <c r="DD28" s="8">
        <v>3428685</v>
      </c>
      <c r="DE28" s="9">
        <v>3428685</v>
      </c>
      <c r="DF28" s="14">
        <f t="shared" si="1"/>
        <v>5.9971365371199396E-2</v>
      </c>
      <c r="DG28" s="12">
        <v>98280585</v>
      </c>
      <c r="DH28" s="9">
        <v>0</v>
      </c>
      <c r="DI28" s="9">
        <v>0</v>
      </c>
      <c r="DJ28" s="10">
        <v>98280585</v>
      </c>
      <c r="DK28" s="8">
        <v>2244</v>
      </c>
      <c r="DL28" s="9">
        <v>495578</v>
      </c>
      <c r="DM28" s="9">
        <v>555</v>
      </c>
      <c r="DN28" s="9">
        <v>18638130</v>
      </c>
      <c r="DO28" s="9">
        <v>452968</v>
      </c>
      <c r="DP28" s="9">
        <v>746923</v>
      </c>
      <c r="DQ28" s="11">
        <v>25249</v>
      </c>
      <c r="DR28" s="12">
        <v>53300</v>
      </c>
      <c r="DS28" s="9">
        <v>40500</v>
      </c>
      <c r="DT28" s="10">
        <v>93800</v>
      </c>
      <c r="DU28" s="8">
        <v>13780</v>
      </c>
      <c r="DV28" s="9">
        <v>47100</v>
      </c>
      <c r="DW28" s="9">
        <v>0</v>
      </c>
      <c r="DX28" s="9">
        <v>511500</v>
      </c>
      <c r="DY28" s="9">
        <v>32680</v>
      </c>
      <c r="DZ28" s="13">
        <v>544180</v>
      </c>
      <c r="EA28" s="11">
        <v>130960</v>
      </c>
      <c r="EB28" s="12">
        <v>309210</v>
      </c>
      <c r="EC28" s="9">
        <v>185850</v>
      </c>
      <c r="ED28" s="9">
        <v>104880</v>
      </c>
      <c r="EE28" s="9">
        <v>130950</v>
      </c>
      <c r="EF28" s="13">
        <v>730890</v>
      </c>
      <c r="EG28" s="9">
        <v>11730</v>
      </c>
      <c r="EH28" s="9">
        <v>11373070</v>
      </c>
      <c r="EI28" s="10">
        <v>33306602</v>
      </c>
      <c r="EJ28" s="8">
        <v>64973983</v>
      </c>
      <c r="EK28" s="11">
        <v>0</v>
      </c>
      <c r="EL28" s="12">
        <v>0</v>
      </c>
      <c r="EM28" s="10">
        <v>64973983</v>
      </c>
      <c r="EN28" s="8">
        <v>3897276</v>
      </c>
      <c r="EO28" s="9">
        <v>3897276</v>
      </c>
      <c r="EP28" s="14">
        <f t="shared" si="2"/>
        <v>5.9982100835652939E-2</v>
      </c>
      <c r="EQ28" s="12">
        <v>73084309</v>
      </c>
      <c r="ER28" s="9">
        <v>0</v>
      </c>
      <c r="ES28" s="9">
        <v>0</v>
      </c>
      <c r="ET28" s="10">
        <v>73084309</v>
      </c>
      <c r="EU28" s="8">
        <v>221</v>
      </c>
      <c r="EV28" s="9">
        <v>428520</v>
      </c>
      <c r="EW28" s="9">
        <v>254</v>
      </c>
      <c r="EX28" s="9">
        <v>13461376</v>
      </c>
      <c r="EY28" s="9">
        <v>378779</v>
      </c>
      <c r="EZ28" s="9">
        <v>506621</v>
      </c>
      <c r="FA28" s="11">
        <v>22982</v>
      </c>
      <c r="FB28" s="12">
        <v>35100</v>
      </c>
      <c r="FC28" s="9">
        <v>28800</v>
      </c>
      <c r="FD28" s="10">
        <v>63900</v>
      </c>
      <c r="FE28" s="8">
        <v>3380</v>
      </c>
      <c r="FF28" s="9">
        <v>5400</v>
      </c>
      <c r="FG28" s="9">
        <v>0</v>
      </c>
      <c r="FH28" s="9">
        <v>399300</v>
      </c>
      <c r="FI28" s="9">
        <v>20520</v>
      </c>
      <c r="FJ28" s="13">
        <v>419820</v>
      </c>
      <c r="FK28" s="11">
        <v>102270</v>
      </c>
      <c r="FL28" s="12">
        <v>226710</v>
      </c>
      <c r="FM28" s="9">
        <v>176400</v>
      </c>
      <c r="FN28" s="9">
        <v>87780</v>
      </c>
      <c r="FO28" s="9">
        <v>83700</v>
      </c>
      <c r="FP28" s="13">
        <v>574590</v>
      </c>
      <c r="FQ28" s="9">
        <v>8510</v>
      </c>
      <c r="FR28" s="9">
        <v>6327450</v>
      </c>
      <c r="FS28" s="10">
        <v>22303819</v>
      </c>
      <c r="FT28" s="8">
        <v>50780490</v>
      </c>
      <c r="FU28" s="11">
        <v>0</v>
      </c>
      <c r="FV28" s="12">
        <v>0</v>
      </c>
      <c r="FW28" s="10">
        <v>50780490</v>
      </c>
      <c r="FX28" s="8">
        <v>3046163</v>
      </c>
      <c r="FY28" s="9">
        <v>3046163</v>
      </c>
      <c r="FZ28" s="14">
        <f t="shared" si="4"/>
        <v>5.9986876849750757E-2</v>
      </c>
      <c r="GA28" s="12">
        <v>74369030</v>
      </c>
      <c r="GB28" s="9">
        <v>0</v>
      </c>
      <c r="GC28" s="9">
        <v>0</v>
      </c>
      <c r="GD28" s="10">
        <v>74369030</v>
      </c>
      <c r="GE28" s="8">
        <v>0</v>
      </c>
      <c r="GF28" s="9">
        <v>443049</v>
      </c>
      <c r="GG28" s="9">
        <v>364</v>
      </c>
      <c r="GH28" s="9">
        <v>13004763</v>
      </c>
      <c r="GI28" s="9">
        <v>380197</v>
      </c>
      <c r="GJ28" s="9">
        <v>458426</v>
      </c>
      <c r="GK28" s="11">
        <v>27685</v>
      </c>
      <c r="GL28" s="12">
        <v>26260</v>
      </c>
      <c r="GM28" s="9">
        <v>31800</v>
      </c>
      <c r="GN28" s="10">
        <v>58060</v>
      </c>
      <c r="GO28" s="8">
        <v>0</v>
      </c>
      <c r="GP28" s="9">
        <v>0</v>
      </c>
      <c r="GQ28" s="9">
        <v>0</v>
      </c>
      <c r="GR28" s="9">
        <v>487960</v>
      </c>
      <c r="GS28" s="9">
        <v>7600</v>
      </c>
      <c r="GT28" s="13">
        <v>495560</v>
      </c>
      <c r="GU28" s="11">
        <v>100030</v>
      </c>
      <c r="GV28" s="12">
        <v>258390</v>
      </c>
      <c r="GW28" s="9">
        <v>226800</v>
      </c>
      <c r="GX28" s="9">
        <v>81700</v>
      </c>
      <c r="GY28" s="9">
        <v>67050</v>
      </c>
      <c r="GZ28" s="13">
        <v>633940</v>
      </c>
      <c r="HA28" s="9">
        <v>8510</v>
      </c>
      <c r="HB28" s="9">
        <v>4964780</v>
      </c>
      <c r="HC28" s="10">
        <v>20575000</v>
      </c>
      <c r="HD28" s="8">
        <v>53794030</v>
      </c>
      <c r="HE28" s="11">
        <v>0</v>
      </c>
      <c r="HF28" s="12">
        <v>0</v>
      </c>
      <c r="HG28" s="10">
        <v>53794030</v>
      </c>
      <c r="HH28" s="8">
        <v>3227116</v>
      </c>
      <c r="HI28" s="9">
        <v>3227116</v>
      </c>
      <c r="HJ28" s="14">
        <f t="shared" si="5"/>
        <v>5.9990225681176887E-2</v>
      </c>
      <c r="HK28" s="8">
        <v>46803707</v>
      </c>
      <c r="HL28" s="9">
        <v>0</v>
      </c>
      <c r="HM28" s="9">
        <v>0</v>
      </c>
      <c r="HN28" s="10">
        <v>46803707</v>
      </c>
      <c r="HO28" s="8">
        <v>2651</v>
      </c>
      <c r="HP28" s="9">
        <v>314657</v>
      </c>
      <c r="HQ28" s="9">
        <v>180</v>
      </c>
      <c r="HR28" s="9">
        <v>7394241</v>
      </c>
      <c r="HS28" s="9">
        <v>265812</v>
      </c>
      <c r="HT28" s="9">
        <v>238597</v>
      </c>
      <c r="HU28" s="11">
        <v>18190</v>
      </c>
      <c r="HV28" s="12">
        <v>15340</v>
      </c>
      <c r="HW28" s="9">
        <v>14100</v>
      </c>
      <c r="HX28" s="10">
        <v>29440</v>
      </c>
      <c r="HY28" s="8">
        <v>0</v>
      </c>
      <c r="HZ28" s="9">
        <v>0</v>
      </c>
      <c r="IA28" s="9">
        <v>0</v>
      </c>
      <c r="IB28" s="9">
        <v>267630</v>
      </c>
      <c r="IC28" s="9">
        <v>6080</v>
      </c>
      <c r="ID28" s="13">
        <v>273710</v>
      </c>
      <c r="IE28" s="11">
        <v>53800</v>
      </c>
      <c r="IF28" s="12">
        <v>171930</v>
      </c>
      <c r="IG28" s="9">
        <v>153450</v>
      </c>
      <c r="IH28" s="9">
        <v>63080</v>
      </c>
      <c r="II28" s="9">
        <v>37350</v>
      </c>
      <c r="IJ28" s="13">
        <v>425810</v>
      </c>
      <c r="IK28" s="9">
        <v>5060</v>
      </c>
      <c r="IL28" s="9">
        <v>2460460</v>
      </c>
      <c r="IM28" s="10">
        <v>11482428</v>
      </c>
      <c r="IN28" s="8">
        <v>35321279</v>
      </c>
      <c r="IO28" s="11">
        <v>0</v>
      </c>
      <c r="IP28" s="12">
        <v>0</v>
      </c>
      <c r="IQ28" s="10">
        <v>35321279</v>
      </c>
      <c r="IR28" s="8">
        <v>2119012</v>
      </c>
      <c r="IS28" s="9">
        <v>2119012</v>
      </c>
      <c r="IT28" s="14">
        <f t="shared" si="3"/>
        <v>5.9992504801425789E-2</v>
      </c>
    </row>
    <row r="29" spans="1:254" s="49" customFormat="1" ht="12.6" customHeight="1" x14ac:dyDescent="0.2">
      <c r="A29" s="67">
        <v>17</v>
      </c>
      <c r="B29" s="68" t="s">
        <v>96</v>
      </c>
      <c r="C29" s="15">
        <v>2159420</v>
      </c>
      <c r="D29" s="16">
        <v>0</v>
      </c>
      <c r="E29" s="16">
        <v>0</v>
      </c>
      <c r="F29" s="17">
        <v>2159420</v>
      </c>
      <c r="G29" s="15">
        <v>0</v>
      </c>
      <c r="H29" s="16">
        <v>46348</v>
      </c>
      <c r="I29" s="16">
        <v>2</v>
      </c>
      <c r="J29" s="16">
        <v>339493</v>
      </c>
      <c r="K29" s="16">
        <v>17866</v>
      </c>
      <c r="L29" s="16">
        <v>44965</v>
      </c>
      <c r="M29" s="18">
        <v>1369</v>
      </c>
      <c r="N29" s="19">
        <v>7540</v>
      </c>
      <c r="O29" s="16">
        <v>5400</v>
      </c>
      <c r="P29" s="17">
        <v>12940</v>
      </c>
      <c r="Q29" s="15">
        <v>780</v>
      </c>
      <c r="R29" s="16">
        <v>15900</v>
      </c>
      <c r="S29" s="16">
        <v>8320</v>
      </c>
      <c r="T29" s="16">
        <v>23760</v>
      </c>
      <c r="U29" s="16">
        <v>11400</v>
      </c>
      <c r="V29" s="20">
        <v>35160</v>
      </c>
      <c r="W29" s="18">
        <v>8660</v>
      </c>
      <c r="X29" s="19">
        <v>46200</v>
      </c>
      <c r="Y29" s="16">
        <v>27900</v>
      </c>
      <c r="Z29" s="16">
        <v>10640</v>
      </c>
      <c r="AA29" s="16">
        <v>16650</v>
      </c>
      <c r="AB29" s="20">
        <v>101390</v>
      </c>
      <c r="AC29" s="16">
        <v>2760</v>
      </c>
      <c r="AD29" s="16">
        <v>1364390</v>
      </c>
      <c r="AE29" s="17">
        <v>2000341</v>
      </c>
      <c r="AF29" s="15">
        <v>159079</v>
      </c>
      <c r="AG29" s="18">
        <v>0</v>
      </c>
      <c r="AH29" s="19">
        <v>0</v>
      </c>
      <c r="AI29" s="17">
        <v>159079</v>
      </c>
      <c r="AJ29" s="15">
        <v>9410</v>
      </c>
      <c r="AK29" s="16">
        <v>9410</v>
      </c>
      <c r="AL29" s="21">
        <f t="shared" si="6"/>
        <v>5.9152999453101915E-2</v>
      </c>
      <c r="AM29" s="19">
        <v>45485705</v>
      </c>
      <c r="AN29" s="16">
        <v>0</v>
      </c>
      <c r="AO29" s="16">
        <v>0</v>
      </c>
      <c r="AP29" s="17">
        <v>45485705</v>
      </c>
      <c r="AQ29" s="15">
        <v>248</v>
      </c>
      <c r="AR29" s="16">
        <v>519690</v>
      </c>
      <c r="AS29" s="16">
        <v>601</v>
      </c>
      <c r="AT29" s="16">
        <v>9014763</v>
      </c>
      <c r="AU29" s="16">
        <v>234850</v>
      </c>
      <c r="AV29" s="16">
        <v>648125</v>
      </c>
      <c r="AW29" s="18">
        <v>19974</v>
      </c>
      <c r="AX29" s="19">
        <v>183820</v>
      </c>
      <c r="AY29" s="16">
        <v>112500</v>
      </c>
      <c r="AZ29" s="17">
        <v>296320</v>
      </c>
      <c r="BA29" s="15">
        <v>79300</v>
      </c>
      <c r="BB29" s="16">
        <v>222000</v>
      </c>
      <c r="BC29" s="16">
        <v>0</v>
      </c>
      <c r="BD29" s="16">
        <v>503580</v>
      </c>
      <c r="BE29" s="16">
        <v>138700</v>
      </c>
      <c r="BF29" s="20">
        <v>642280</v>
      </c>
      <c r="BG29" s="18">
        <v>155450</v>
      </c>
      <c r="BH29" s="19">
        <v>577500</v>
      </c>
      <c r="BI29" s="16">
        <v>298350</v>
      </c>
      <c r="BJ29" s="16">
        <v>142120</v>
      </c>
      <c r="BK29" s="16">
        <v>334800</v>
      </c>
      <c r="BL29" s="20">
        <v>1352770</v>
      </c>
      <c r="BM29" s="16">
        <v>36570</v>
      </c>
      <c r="BN29" s="16">
        <v>13388060</v>
      </c>
      <c r="BO29" s="17">
        <v>26610400</v>
      </c>
      <c r="BP29" s="15">
        <v>18875305</v>
      </c>
      <c r="BQ29" s="18">
        <v>0</v>
      </c>
      <c r="BR29" s="19">
        <v>0</v>
      </c>
      <c r="BS29" s="17">
        <v>18875305</v>
      </c>
      <c r="BT29" s="15">
        <v>1131253</v>
      </c>
      <c r="BU29" s="16">
        <v>1131253</v>
      </c>
      <c r="BV29" s="21">
        <f t="shared" si="0"/>
        <v>5.9932965321619971E-2</v>
      </c>
      <c r="BW29" s="19">
        <v>117608643</v>
      </c>
      <c r="BX29" s="16">
        <v>0</v>
      </c>
      <c r="BY29" s="16">
        <v>0</v>
      </c>
      <c r="BZ29" s="17">
        <v>117608643</v>
      </c>
      <c r="CA29" s="15">
        <v>241</v>
      </c>
      <c r="CB29" s="16">
        <v>695384</v>
      </c>
      <c r="CC29" s="16">
        <v>409</v>
      </c>
      <c r="CD29" s="16">
        <v>23325649</v>
      </c>
      <c r="CE29" s="16">
        <v>393321</v>
      </c>
      <c r="CF29" s="16">
        <v>1147476</v>
      </c>
      <c r="CG29" s="18">
        <v>35708</v>
      </c>
      <c r="CH29" s="19">
        <v>139880</v>
      </c>
      <c r="CI29" s="16">
        <v>89700</v>
      </c>
      <c r="CJ29" s="17">
        <v>229580</v>
      </c>
      <c r="CK29" s="15">
        <v>57460</v>
      </c>
      <c r="CL29" s="16">
        <v>131400</v>
      </c>
      <c r="CM29" s="16">
        <v>0</v>
      </c>
      <c r="CN29" s="16">
        <v>910140</v>
      </c>
      <c r="CO29" s="16">
        <v>107920</v>
      </c>
      <c r="CP29" s="20">
        <v>1018060</v>
      </c>
      <c r="CQ29" s="18">
        <v>229050</v>
      </c>
      <c r="CR29" s="19">
        <v>582780</v>
      </c>
      <c r="CS29" s="16">
        <v>323100</v>
      </c>
      <c r="CT29" s="16">
        <v>161120</v>
      </c>
      <c r="CU29" s="16">
        <v>288900</v>
      </c>
      <c r="CV29" s="20">
        <v>1355900</v>
      </c>
      <c r="CW29" s="16">
        <v>25530</v>
      </c>
      <c r="CX29" s="16">
        <v>20013060</v>
      </c>
      <c r="CY29" s="17">
        <v>48657819</v>
      </c>
      <c r="CZ29" s="15">
        <v>68950824</v>
      </c>
      <c r="DA29" s="18">
        <v>0</v>
      </c>
      <c r="DB29" s="19">
        <v>0</v>
      </c>
      <c r="DC29" s="17">
        <v>68950824</v>
      </c>
      <c r="DD29" s="15">
        <v>4135060</v>
      </c>
      <c r="DE29" s="16">
        <v>4135060</v>
      </c>
      <c r="DF29" s="21">
        <f t="shared" si="1"/>
        <v>5.9971146972804847E-2</v>
      </c>
      <c r="DG29" s="19">
        <v>125437654</v>
      </c>
      <c r="DH29" s="16">
        <v>0</v>
      </c>
      <c r="DI29" s="16">
        <v>0</v>
      </c>
      <c r="DJ29" s="17">
        <v>125437654</v>
      </c>
      <c r="DK29" s="15">
        <v>331</v>
      </c>
      <c r="DL29" s="16">
        <v>594388</v>
      </c>
      <c r="DM29" s="16">
        <v>572</v>
      </c>
      <c r="DN29" s="16">
        <v>24119729</v>
      </c>
      <c r="DO29" s="16">
        <v>526187</v>
      </c>
      <c r="DP29" s="16">
        <v>1059590</v>
      </c>
      <c r="DQ29" s="18">
        <v>44419</v>
      </c>
      <c r="DR29" s="19">
        <v>91260</v>
      </c>
      <c r="DS29" s="16">
        <v>61500</v>
      </c>
      <c r="DT29" s="17">
        <v>152760</v>
      </c>
      <c r="DU29" s="15">
        <v>15600</v>
      </c>
      <c r="DV29" s="16">
        <v>68700</v>
      </c>
      <c r="DW29" s="16">
        <v>0</v>
      </c>
      <c r="DX29" s="16">
        <v>895290</v>
      </c>
      <c r="DY29" s="16">
        <v>50920</v>
      </c>
      <c r="DZ29" s="20">
        <v>946210</v>
      </c>
      <c r="EA29" s="18">
        <v>235370</v>
      </c>
      <c r="EB29" s="19">
        <v>534600</v>
      </c>
      <c r="EC29" s="16">
        <v>317700</v>
      </c>
      <c r="ED29" s="16">
        <v>154660</v>
      </c>
      <c r="EE29" s="16">
        <v>193950</v>
      </c>
      <c r="EF29" s="20">
        <v>1200910</v>
      </c>
      <c r="EG29" s="16">
        <v>18630</v>
      </c>
      <c r="EH29" s="16">
        <v>14341080</v>
      </c>
      <c r="EI29" s="17">
        <v>43323904</v>
      </c>
      <c r="EJ29" s="15">
        <v>82113750</v>
      </c>
      <c r="EK29" s="18">
        <v>0</v>
      </c>
      <c r="EL29" s="19">
        <v>0</v>
      </c>
      <c r="EM29" s="17">
        <v>82113750</v>
      </c>
      <c r="EN29" s="15">
        <v>4925344</v>
      </c>
      <c r="EO29" s="16">
        <v>4925344</v>
      </c>
      <c r="EP29" s="21">
        <f t="shared" si="2"/>
        <v>5.9981964043780728E-2</v>
      </c>
      <c r="EQ29" s="19">
        <v>94211784</v>
      </c>
      <c r="ER29" s="16">
        <v>136</v>
      </c>
      <c r="ES29" s="16">
        <v>0</v>
      </c>
      <c r="ET29" s="17">
        <v>94211920</v>
      </c>
      <c r="EU29" s="15">
        <v>0</v>
      </c>
      <c r="EV29" s="16">
        <v>464189</v>
      </c>
      <c r="EW29" s="16">
        <v>430</v>
      </c>
      <c r="EX29" s="16">
        <v>17621543</v>
      </c>
      <c r="EY29" s="16">
        <v>419081</v>
      </c>
      <c r="EZ29" s="16">
        <v>723960</v>
      </c>
      <c r="FA29" s="18">
        <v>39262</v>
      </c>
      <c r="FB29" s="19">
        <v>53040</v>
      </c>
      <c r="FC29" s="16">
        <v>48000</v>
      </c>
      <c r="FD29" s="17">
        <v>101040</v>
      </c>
      <c r="FE29" s="15">
        <v>4420</v>
      </c>
      <c r="FF29" s="16">
        <v>5700</v>
      </c>
      <c r="FG29" s="16">
        <v>0</v>
      </c>
      <c r="FH29" s="16">
        <v>736560</v>
      </c>
      <c r="FI29" s="16">
        <v>18620</v>
      </c>
      <c r="FJ29" s="20">
        <v>755180</v>
      </c>
      <c r="FK29" s="18">
        <v>170320</v>
      </c>
      <c r="FL29" s="19">
        <v>407880</v>
      </c>
      <c r="FM29" s="16">
        <v>312300</v>
      </c>
      <c r="FN29" s="16">
        <v>126160</v>
      </c>
      <c r="FO29" s="16">
        <v>112050</v>
      </c>
      <c r="FP29" s="20">
        <v>958390</v>
      </c>
      <c r="FQ29" s="16">
        <v>17480</v>
      </c>
      <c r="FR29" s="16">
        <v>8083570</v>
      </c>
      <c r="FS29" s="17">
        <v>29364135</v>
      </c>
      <c r="FT29" s="15">
        <v>64847649</v>
      </c>
      <c r="FU29" s="18">
        <v>136</v>
      </c>
      <c r="FV29" s="19">
        <v>0</v>
      </c>
      <c r="FW29" s="17">
        <v>64847785</v>
      </c>
      <c r="FX29" s="15">
        <v>3890022</v>
      </c>
      <c r="FY29" s="16">
        <v>3890022</v>
      </c>
      <c r="FZ29" s="21">
        <f t="shared" si="4"/>
        <v>5.9986967943469464E-2</v>
      </c>
      <c r="GA29" s="19">
        <v>94930522</v>
      </c>
      <c r="GB29" s="16">
        <v>0</v>
      </c>
      <c r="GC29" s="16">
        <v>0</v>
      </c>
      <c r="GD29" s="17">
        <v>94930522</v>
      </c>
      <c r="GE29" s="15">
        <v>1250</v>
      </c>
      <c r="GF29" s="16">
        <v>484418</v>
      </c>
      <c r="GG29" s="16">
        <v>695</v>
      </c>
      <c r="GH29" s="16">
        <v>17028900</v>
      </c>
      <c r="GI29" s="16">
        <v>437705</v>
      </c>
      <c r="GJ29" s="16">
        <v>646207</v>
      </c>
      <c r="GK29" s="18">
        <v>42614</v>
      </c>
      <c r="GL29" s="19">
        <v>53040</v>
      </c>
      <c r="GM29" s="16">
        <v>44100</v>
      </c>
      <c r="GN29" s="17">
        <v>97140</v>
      </c>
      <c r="GO29" s="15">
        <v>0</v>
      </c>
      <c r="GP29" s="16">
        <v>0</v>
      </c>
      <c r="GQ29" s="16">
        <v>0</v>
      </c>
      <c r="GR29" s="16">
        <v>876810</v>
      </c>
      <c r="GS29" s="16">
        <v>7220</v>
      </c>
      <c r="GT29" s="20">
        <v>884030</v>
      </c>
      <c r="GU29" s="18">
        <v>185530</v>
      </c>
      <c r="GV29" s="19">
        <v>442530</v>
      </c>
      <c r="GW29" s="16">
        <v>393300</v>
      </c>
      <c r="GX29" s="16">
        <v>125020</v>
      </c>
      <c r="GY29" s="16">
        <v>92250</v>
      </c>
      <c r="GZ29" s="20">
        <v>1053100</v>
      </c>
      <c r="HA29" s="16">
        <v>16790</v>
      </c>
      <c r="HB29" s="16">
        <v>6273700</v>
      </c>
      <c r="HC29" s="17">
        <v>27151384</v>
      </c>
      <c r="HD29" s="15">
        <v>67779138</v>
      </c>
      <c r="HE29" s="18">
        <v>0</v>
      </c>
      <c r="HF29" s="19">
        <v>0</v>
      </c>
      <c r="HG29" s="17">
        <v>67779138</v>
      </c>
      <c r="HH29" s="15">
        <v>4066077</v>
      </c>
      <c r="HI29" s="16">
        <v>4066077</v>
      </c>
      <c r="HJ29" s="21">
        <f t="shared" si="5"/>
        <v>5.9990096067613019E-2</v>
      </c>
      <c r="HK29" s="15">
        <v>51626101</v>
      </c>
      <c r="HL29" s="16">
        <v>0</v>
      </c>
      <c r="HM29" s="16">
        <v>0</v>
      </c>
      <c r="HN29" s="17">
        <v>51626101</v>
      </c>
      <c r="HO29" s="15">
        <v>350</v>
      </c>
      <c r="HP29" s="16">
        <v>290960</v>
      </c>
      <c r="HQ29" s="16">
        <v>127</v>
      </c>
      <c r="HR29" s="16">
        <v>8424965</v>
      </c>
      <c r="HS29" s="16">
        <v>246014</v>
      </c>
      <c r="HT29" s="16">
        <v>289180</v>
      </c>
      <c r="HU29" s="18">
        <v>21934</v>
      </c>
      <c r="HV29" s="19">
        <v>19500</v>
      </c>
      <c r="HW29" s="16">
        <v>17400</v>
      </c>
      <c r="HX29" s="17">
        <v>36900</v>
      </c>
      <c r="HY29" s="15">
        <v>0</v>
      </c>
      <c r="HZ29" s="16">
        <v>0</v>
      </c>
      <c r="IA29" s="16">
        <v>0</v>
      </c>
      <c r="IB29" s="16">
        <v>429440</v>
      </c>
      <c r="IC29" s="16">
        <v>6870</v>
      </c>
      <c r="ID29" s="20">
        <v>436310</v>
      </c>
      <c r="IE29" s="18">
        <v>75920</v>
      </c>
      <c r="IF29" s="19">
        <v>221760</v>
      </c>
      <c r="IG29" s="16">
        <v>220500</v>
      </c>
      <c r="IH29" s="16">
        <v>64980</v>
      </c>
      <c r="II29" s="16">
        <v>45000</v>
      </c>
      <c r="IJ29" s="20">
        <v>552240</v>
      </c>
      <c r="IK29" s="16">
        <v>7820</v>
      </c>
      <c r="IL29" s="16">
        <v>2696100</v>
      </c>
      <c r="IM29" s="17">
        <v>13078693</v>
      </c>
      <c r="IN29" s="15">
        <v>38547408</v>
      </c>
      <c r="IO29" s="18">
        <v>0</v>
      </c>
      <c r="IP29" s="19">
        <v>0</v>
      </c>
      <c r="IQ29" s="17">
        <v>38547408</v>
      </c>
      <c r="IR29" s="15">
        <v>2312549</v>
      </c>
      <c r="IS29" s="16">
        <v>2312549</v>
      </c>
      <c r="IT29" s="21">
        <f t="shared" si="3"/>
        <v>5.9992334633757992E-2</v>
      </c>
    </row>
    <row r="30" spans="1:254" s="49" customFormat="1" ht="12.6" customHeight="1" x14ac:dyDescent="0.2">
      <c r="A30" s="65">
        <v>18</v>
      </c>
      <c r="B30" s="66" t="s">
        <v>97</v>
      </c>
      <c r="C30" s="8">
        <v>1343516</v>
      </c>
      <c r="D30" s="9">
        <v>0</v>
      </c>
      <c r="E30" s="9">
        <v>0</v>
      </c>
      <c r="F30" s="10">
        <v>1343516</v>
      </c>
      <c r="G30" s="8">
        <v>0</v>
      </c>
      <c r="H30" s="9">
        <v>29121</v>
      </c>
      <c r="I30" s="9">
        <v>0</v>
      </c>
      <c r="J30" s="9">
        <v>197675</v>
      </c>
      <c r="K30" s="9">
        <v>6188</v>
      </c>
      <c r="L30" s="9">
        <v>28627</v>
      </c>
      <c r="M30" s="11">
        <v>930</v>
      </c>
      <c r="N30" s="12">
        <v>4680</v>
      </c>
      <c r="O30" s="9">
        <v>4800</v>
      </c>
      <c r="P30" s="10">
        <v>9480</v>
      </c>
      <c r="Q30" s="8">
        <v>2340</v>
      </c>
      <c r="R30" s="9">
        <v>10500</v>
      </c>
      <c r="S30" s="9">
        <v>6760</v>
      </c>
      <c r="T30" s="9">
        <v>13200</v>
      </c>
      <c r="U30" s="9">
        <v>2660</v>
      </c>
      <c r="V30" s="13">
        <v>15860</v>
      </c>
      <c r="W30" s="11">
        <v>6860</v>
      </c>
      <c r="X30" s="12">
        <v>28710</v>
      </c>
      <c r="Y30" s="9">
        <v>18900</v>
      </c>
      <c r="Z30" s="9">
        <v>5700</v>
      </c>
      <c r="AA30" s="9">
        <v>16200</v>
      </c>
      <c r="AB30" s="13">
        <v>69510</v>
      </c>
      <c r="AC30" s="9">
        <v>2300</v>
      </c>
      <c r="AD30" s="9">
        <v>856130</v>
      </c>
      <c r="AE30" s="10">
        <v>1242281</v>
      </c>
      <c r="AF30" s="8">
        <v>101235</v>
      </c>
      <c r="AG30" s="11">
        <v>0</v>
      </c>
      <c r="AH30" s="12">
        <v>0</v>
      </c>
      <c r="AI30" s="10">
        <v>101235</v>
      </c>
      <c r="AJ30" s="8">
        <v>5990</v>
      </c>
      <c r="AK30" s="9">
        <v>5990</v>
      </c>
      <c r="AL30" s="14">
        <f t="shared" si="6"/>
        <v>5.9169259643403964E-2</v>
      </c>
      <c r="AM30" s="12">
        <v>29240852</v>
      </c>
      <c r="AN30" s="9">
        <v>0</v>
      </c>
      <c r="AO30" s="9">
        <v>0</v>
      </c>
      <c r="AP30" s="10">
        <v>29240852</v>
      </c>
      <c r="AQ30" s="8">
        <v>68</v>
      </c>
      <c r="AR30" s="9">
        <v>412274</v>
      </c>
      <c r="AS30" s="9">
        <v>114</v>
      </c>
      <c r="AT30" s="9">
        <v>5745442</v>
      </c>
      <c r="AU30" s="9">
        <v>166776</v>
      </c>
      <c r="AV30" s="9">
        <v>447705</v>
      </c>
      <c r="AW30" s="11">
        <v>16122</v>
      </c>
      <c r="AX30" s="12">
        <v>116480</v>
      </c>
      <c r="AY30" s="9">
        <v>65400</v>
      </c>
      <c r="AZ30" s="10">
        <v>181880</v>
      </c>
      <c r="BA30" s="8">
        <v>58240</v>
      </c>
      <c r="BB30" s="9">
        <v>150300</v>
      </c>
      <c r="BC30" s="9">
        <v>0</v>
      </c>
      <c r="BD30" s="9">
        <v>338910</v>
      </c>
      <c r="BE30" s="9">
        <v>82460</v>
      </c>
      <c r="BF30" s="13">
        <v>421370</v>
      </c>
      <c r="BG30" s="11">
        <v>114600</v>
      </c>
      <c r="BH30" s="12">
        <v>374220</v>
      </c>
      <c r="BI30" s="9">
        <v>223650</v>
      </c>
      <c r="BJ30" s="9">
        <v>106780</v>
      </c>
      <c r="BK30" s="9">
        <v>232650</v>
      </c>
      <c r="BL30" s="13">
        <v>937300</v>
      </c>
      <c r="BM30" s="9">
        <v>24380</v>
      </c>
      <c r="BN30" s="9">
        <v>8574350</v>
      </c>
      <c r="BO30" s="10">
        <v>17250807</v>
      </c>
      <c r="BP30" s="8">
        <v>11990045</v>
      </c>
      <c r="BQ30" s="11">
        <v>0</v>
      </c>
      <c r="BR30" s="12">
        <v>0</v>
      </c>
      <c r="BS30" s="10">
        <v>11990045</v>
      </c>
      <c r="BT30" s="8">
        <v>718585</v>
      </c>
      <c r="BU30" s="9">
        <v>718585</v>
      </c>
      <c r="BV30" s="14">
        <f t="shared" si="0"/>
        <v>5.9931801757207748E-2</v>
      </c>
      <c r="BW30" s="12">
        <v>71753890</v>
      </c>
      <c r="BX30" s="9">
        <v>0</v>
      </c>
      <c r="BY30" s="9">
        <v>0</v>
      </c>
      <c r="BZ30" s="10">
        <v>71753890</v>
      </c>
      <c r="CA30" s="8">
        <v>160</v>
      </c>
      <c r="CB30" s="9">
        <v>469228</v>
      </c>
      <c r="CC30" s="9">
        <v>359</v>
      </c>
      <c r="CD30" s="9">
        <v>14182263</v>
      </c>
      <c r="CE30" s="9">
        <v>267052</v>
      </c>
      <c r="CF30" s="9">
        <v>743008</v>
      </c>
      <c r="CG30" s="11">
        <v>29332</v>
      </c>
      <c r="CH30" s="12">
        <v>83980</v>
      </c>
      <c r="CI30" s="9">
        <v>55800</v>
      </c>
      <c r="CJ30" s="10">
        <v>139780</v>
      </c>
      <c r="CK30" s="8">
        <v>35360</v>
      </c>
      <c r="CL30" s="9">
        <v>105300</v>
      </c>
      <c r="CM30" s="9">
        <v>0</v>
      </c>
      <c r="CN30" s="9">
        <v>608850</v>
      </c>
      <c r="CO30" s="9">
        <v>68780</v>
      </c>
      <c r="CP30" s="13">
        <v>677630</v>
      </c>
      <c r="CQ30" s="11">
        <v>183920</v>
      </c>
      <c r="CR30" s="12">
        <v>438900</v>
      </c>
      <c r="CS30" s="9">
        <v>265950</v>
      </c>
      <c r="CT30" s="9">
        <v>105640</v>
      </c>
      <c r="CU30" s="9">
        <v>228150</v>
      </c>
      <c r="CV30" s="13">
        <v>1038640</v>
      </c>
      <c r="CW30" s="9">
        <v>17020</v>
      </c>
      <c r="CX30" s="9">
        <v>12162980</v>
      </c>
      <c r="CY30" s="10">
        <v>30051673</v>
      </c>
      <c r="CZ30" s="8">
        <v>41702217</v>
      </c>
      <c r="DA30" s="11">
        <v>0</v>
      </c>
      <c r="DB30" s="12">
        <v>0</v>
      </c>
      <c r="DC30" s="10">
        <v>41702217</v>
      </c>
      <c r="DD30" s="8">
        <v>2500938</v>
      </c>
      <c r="DE30" s="9">
        <v>2500938</v>
      </c>
      <c r="DF30" s="14">
        <f t="shared" si="1"/>
        <v>5.9971343969554426E-2</v>
      </c>
      <c r="DG30" s="12">
        <v>71869997</v>
      </c>
      <c r="DH30" s="9">
        <v>0</v>
      </c>
      <c r="DI30" s="9">
        <v>0</v>
      </c>
      <c r="DJ30" s="10">
        <v>71869997</v>
      </c>
      <c r="DK30" s="8">
        <v>0</v>
      </c>
      <c r="DL30" s="9">
        <v>409163</v>
      </c>
      <c r="DM30" s="9">
        <v>301</v>
      </c>
      <c r="DN30" s="9">
        <v>13831185</v>
      </c>
      <c r="DO30" s="9">
        <v>313483</v>
      </c>
      <c r="DP30" s="9">
        <v>629685</v>
      </c>
      <c r="DQ30" s="11">
        <v>31761</v>
      </c>
      <c r="DR30" s="12">
        <v>50180</v>
      </c>
      <c r="DS30" s="9">
        <v>44100</v>
      </c>
      <c r="DT30" s="10">
        <v>94280</v>
      </c>
      <c r="DU30" s="8">
        <v>13780</v>
      </c>
      <c r="DV30" s="9">
        <v>45300</v>
      </c>
      <c r="DW30" s="9">
        <v>0</v>
      </c>
      <c r="DX30" s="9">
        <v>590700</v>
      </c>
      <c r="DY30" s="9">
        <v>32680</v>
      </c>
      <c r="DZ30" s="13">
        <v>623380</v>
      </c>
      <c r="EA30" s="11">
        <v>166680</v>
      </c>
      <c r="EB30" s="12">
        <v>327360</v>
      </c>
      <c r="EC30" s="9">
        <v>221400</v>
      </c>
      <c r="ED30" s="9">
        <v>97280</v>
      </c>
      <c r="EE30" s="9">
        <v>152100</v>
      </c>
      <c r="EF30" s="13">
        <v>798140</v>
      </c>
      <c r="EG30" s="9">
        <v>16560</v>
      </c>
      <c r="EH30" s="9">
        <v>8176450</v>
      </c>
      <c r="EI30" s="10">
        <v>25149847</v>
      </c>
      <c r="EJ30" s="8">
        <v>46720150</v>
      </c>
      <c r="EK30" s="11">
        <v>0</v>
      </c>
      <c r="EL30" s="12">
        <v>0</v>
      </c>
      <c r="EM30" s="10">
        <v>46720150</v>
      </c>
      <c r="EN30" s="8">
        <v>2802371</v>
      </c>
      <c r="EO30" s="9">
        <v>2802371</v>
      </c>
      <c r="EP30" s="14">
        <f t="shared" si="2"/>
        <v>5.9982063413751882E-2</v>
      </c>
      <c r="EQ30" s="12">
        <v>54423941</v>
      </c>
      <c r="ER30" s="9">
        <v>0</v>
      </c>
      <c r="ES30" s="9">
        <v>0</v>
      </c>
      <c r="ET30" s="10">
        <v>54423941</v>
      </c>
      <c r="EU30" s="8">
        <v>0</v>
      </c>
      <c r="EV30" s="9">
        <v>297818</v>
      </c>
      <c r="EW30" s="9">
        <v>193</v>
      </c>
      <c r="EX30" s="9">
        <v>10161386</v>
      </c>
      <c r="EY30" s="9">
        <v>251947</v>
      </c>
      <c r="EZ30" s="9">
        <v>422712</v>
      </c>
      <c r="FA30" s="11">
        <v>26362</v>
      </c>
      <c r="FB30" s="12">
        <v>31460</v>
      </c>
      <c r="FC30" s="9">
        <v>25200</v>
      </c>
      <c r="FD30" s="10">
        <v>56660</v>
      </c>
      <c r="FE30" s="8">
        <v>1560</v>
      </c>
      <c r="FF30" s="9">
        <v>1500</v>
      </c>
      <c r="FG30" s="9">
        <v>0</v>
      </c>
      <c r="FH30" s="9">
        <v>461670</v>
      </c>
      <c r="FI30" s="9">
        <v>10260</v>
      </c>
      <c r="FJ30" s="13">
        <v>471930</v>
      </c>
      <c r="FK30" s="11">
        <v>128870</v>
      </c>
      <c r="FL30" s="12">
        <v>267630</v>
      </c>
      <c r="FM30" s="9">
        <v>218250</v>
      </c>
      <c r="FN30" s="9">
        <v>82080</v>
      </c>
      <c r="FO30" s="9">
        <v>102150</v>
      </c>
      <c r="FP30" s="13">
        <v>670110</v>
      </c>
      <c r="FQ30" s="9">
        <v>10120</v>
      </c>
      <c r="FR30" s="9">
        <v>4648300</v>
      </c>
      <c r="FS30" s="10">
        <v>17149275</v>
      </c>
      <c r="FT30" s="8">
        <v>37274666</v>
      </c>
      <c r="FU30" s="11">
        <v>0</v>
      </c>
      <c r="FV30" s="12">
        <v>0</v>
      </c>
      <c r="FW30" s="10">
        <v>37274666</v>
      </c>
      <c r="FX30" s="8">
        <v>2235995</v>
      </c>
      <c r="FY30" s="9">
        <v>2235995</v>
      </c>
      <c r="FZ30" s="14">
        <f t="shared" si="4"/>
        <v>5.9986989554782329E-2</v>
      </c>
      <c r="GA30" s="12">
        <v>53372685</v>
      </c>
      <c r="GB30" s="9">
        <v>0</v>
      </c>
      <c r="GC30" s="9">
        <v>0</v>
      </c>
      <c r="GD30" s="10">
        <v>53372685</v>
      </c>
      <c r="GE30" s="8">
        <v>0</v>
      </c>
      <c r="GF30" s="9">
        <v>284218</v>
      </c>
      <c r="GG30" s="9">
        <v>255</v>
      </c>
      <c r="GH30" s="9">
        <v>9458882</v>
      </c>
      <c r="GI30" s="9">
        <v>274201</v>
      </c>
      <c r="GJ30" s="9">
        <v>359195</v>
      </c>
      <c r="GK30" s="11">
        <v>26982</v>
      </c>
      <c r="GL30" s="12">
        <v>28860</v>
      </c>
      <c r="GM30" s="9">
        <v>19800</v>
      </c>
      <c r="GN30" s="10">
        <v>48660</v>
      </c>
      <c r="GO30" s="8">
        <v>0</v>
      </c>
      <c r="GP30" s="9">
        <v>0</v>
      </c>
      <c r="GQ30" s="9">
        <v>0</v>
      </c>
      <c r="GR30" s="9">
        <v>506440</v>
      </c>
      <c r="GS30" s="9">
        <v>9500</v>
      </c>
      <c r="GT30" s="13">
        <v>515940</v>
      </c>
      <c r="GU30" s="11">
        <v>104460</v>
      </c>
      <c r="GV30" s="12">
        <v>287430</v>
      </c>
      <c r="GW30" s="9">
        <v>228600</v>
      </c>
      <c r="GX30" s="9">
        <v>96900</v>
      </c>
      <c r="GY30" s="9">
        <v>72900</v>
      </c>
      <c r="GZ30" s="13">
        <v>685830</v>
      </c>
      <c r="HA30" s="9">
        <v>7360</v>
      </c>
      <c r="HB30" s="9">
        <v>3524860</v>
      </c>
      <c r="HC30" s="10">
        <v>15290588</v>
      </c>
      <c r="HD30" s="8">
        <v>38082097</v>
      </c>
      <c r="HE30" s="11">
        <v>0</v>
      </c>
      <c r="HF30" s="12">
        <v>0</v>
      </c>
      <c r="HG30" s="10">
        <v>38082097</v>
      </c>
      <c r="HH30" s="8">
        <v>2284555</v>
      </c>
      <c r="HI30" s="9">
        <v>2284555</v>
      </c>
      <c r="HJ30" s="14">
        <f t="shared" si="5"/>
        <v>5.9990262616052892E-2</v>
      </c>
      <c r="HK30" s="8">
        <v>29778600</v>
      </c>
      <c r="HL30" s="9">
        <v>0</v>
      </c>
      <c r="HM30" s="9">
        <v>0</v>
      </c>
      <c r="HN30" s="10">
        <v>29778600</v>
      </c>
      <c r="HO30" s="8">
        <v>1503</v>
      </c>
      <c r="HP30" s="9">
        <v>171797</v>
      </c>
      <c r="HQ30" s="9">
        <v>51</v>
      </c>
      <c r="HR30" s="9">
        <v>4781270</v>
      </c>
      <c r="HS30" s="9">
        <v>147129</v>
      </c>
      <c r="HT30" s="9">
        <v>162833</v>
      </c>
      <c r="HU30" s="11">
        <v>13470</v>
      </c>
      <c r="HV30" s="12">
        <v>11440</v>
      </c>
      <c r="HW30" s="9">
        <v>12300</v>
      </c>
      <c r="HX30" s="10">
        <v>23740</v>
      </c>
      <c r="HY30" s="8">
        <v>0</v>
      </c>
      <c r="HZ30" s="9">
        <v>0</v>
      </c>
      <c r="IA30" s="9">
        <v>0</v>
      </c>
      <c r="IB30" s="9">
        <v>225170</v>
      </c>
      <c r="IC30" s="9">
        <v>1530</v>
      </c>
      <c r="ID30" s="13">
        <v>226700</v>
      </c>
      <c r="IE30" s="11">
        <v>46920</v>
      </c>
      <c r="IF30" s="12">
        <v>150150</v>
      </c>
      <c r="IG30" s="9">
        <v>125100</v>
      </c>
      <c r="IH30" s="9">
        <v>52440</v>
      </c>
      <c r="II30" s="9">
        <v>29250</v>
      </c>
      <c r="IJ30" s="13">
        <v>356940</v>
      </c>
      <c r="IK30" s="9">
        <v>4600</v>
      </c>
      <c r="IL30" s="9">
        <v>1555740</v>
      </c>
      <c r="IM30" s="10">
        <v>7492642</v>
      </c>
      <c r="IN30" s="8">
        <v>22285958</v>
      </c>
      <c r="IO30" s="11">
        <v>0</v>
      </c>
      <c r="IP30" s="12">
        <v>0</v>
      </c>
      <c r="IQ30" s="10">
        <v>22285958</v>
      </c>
      <c r="IR30" s="8">
        <v>1336993</v>
      </c>
      <c r="IS30" s="9">
        <v>1336993</v>
      </c>
      <c r="IT30" s="14">
        <f t="shared" si="3"/>
        <v>5.9992619567891134E-2</v>
      </c>
    </row>
    <row r="31" spans="1:254" s="49" customFormat="1" ht="12.6" customHeight="1" x14ac:dyDescent="0.2">
      <c r="A31" s="67">
        <v>19</v>
      </c>
      <c r="B31" s="68" t="s">
        <v>98</v>
      </c>
      <c r="C31" s="15">
        <v>3574050</v>
      </c>
      <c r="D31" s="16">
        <v>0</v>
      </c>
      <c r="E31" s="16">
        <v>0</v>
      </c>
      <c r="F31" s="17">
        <v>3574050</v>
      </c>
      <c r="G31" s="15">
        <v>0</v>
      </c>
      <c r="H31" s="16">
        <v>67693</v>
      </c>
      <c r="I31" s="16">
        <v>88</v>
      </c>
      <c r="J31" s="16">
        <v>526765</v>
      </c>
      <c r="K31" s="16">
        <v>23113</v>
      </c>
      <c r="L31" s="16">
        <v>73168</v>
      </c>
      <c r="M31" s="18">
        <v>1842</v>
      </c>
      <c r="N31" s="19">
        <v>12220</v>
      </c>
      <c r="O31" s="16">
        <v>12600</v>
      </c>
      <c r="P31" s="17">
        <v>24820</v>
      </c>
      <c r="Q31" s="15">
        <v>4940</v>
      </c>
      <c r="R31" s="16">
        <v>26700</v>
      </c>
      <c r="S31" s="16">
        <v>14560</v>
      </c>
      <c r="T31" s="16">
        <v>26730</v>
      </c>
      <c r="U31" s="16">
        <v>14060</v>
      </c>
      <c r="V31" s="20">
        <v>40790</v>
      </c>
      <c r="W31" s="18">
        <v>16030</v>
      </c>
      <c r="X31" s="19">
        <v>64020</v>
      </c>
      <c r="Y31" s="16">
        <v>53100</v>
      </c>
      <c r="Z31" s="16">
        <v>8740</v>
      </c>
      <c r="AA31" s="16">
        <v>34200</v>
      </c>
      <c r="AB31" s="20">
        <v>160060</v>
      </c>
      <c r="AC31" s="16">
        <v>6210</v>
      </c>
      <c r="AD31" s="16">
        <v>2315980</v>
      </c>
      <c r="AE31" s="17">
        <v>3302671</v>
      </c>
      <c r="AF31" s="15">
        <v>271379</v>
      </c>
      <c r="AG31" s="18">
        <v>0</v>
      </c>
      <c r="AH31" s="19">
        <v>0</v>
      </c>
      <c r="AI31" s="17">
        <v>271379</v>
      </c>
      <c r="AJ31" s="15">
        <v>16062</v>
      </c>
      <c r="AK31" s="16">
        <v>16062</v>
      </c>
      <c r="AL31" s="21">
        <f t="shared" si="6"/>
        <v>5.9186598815678441E-2</v>
      </c>
      <c r="AM31" s="19">
        <v>78560739</v>
      </c>
      <c r="AN31" s="16">
        <v>0</v>
      </c>
      <c r="AO31" s="16">
        <v>0</v>
      </c>
      <c r="AP31" s="17">
        <v>78560739</v>
      </c>
      <c r="AQ31" s="15">
        <v>0</v>
      </c>
      <c r="AR31" s="16">
        <v>838257</v>
      </c>
      <c r="AS31" s="16">
        <v>842</v>
      </c>
      <c r="AT31" s="16">
        <v>15810899</v>
      </c>
      <c r="AU31" s="16">
        <v>327726</v>
      </c>
      <c r="AV31" s="16">
        <v>1152358</v>
      </c>
      <c r="AW31" s="18">
        <v>31710</v>
      </c>
      <c r="AX31" s="19">
        <v>305500</v>
      </c>
      <c r="AY31" s="16">
        <v>178200</v>
      </c>
      <c r="AZ31" s="17">
        <v>483700</v>
      </c>
      <c r="BA31" s="15">
        <v>131300</v>
      </c>
      <c r="BB31" s="16">
        <v>398100</v>
      </c>
      <c r="BC31" s="16">
        <v>0</v>
      </c>
      <c r="BD31" s="16">
        <v>798050</v>
      </c>
      <c r="BE31" s="16">
        <v>217360</v>
      </c>
      <c r="BF31" s="20">
        <v>1015410</v>
      </c>
      <c r="BG31" s="18">
        <v>261800</v>
      </c>
      <c r="BH31" s="19">
        <v>962610</v>
      </c>
      <c r="BI31" s="16">
        <v>562050</v>
      </c>
      <c r="BJ31" s="16">
        <v>193800</v>
      </c>
      <c r="BK31" s="16">
        <v>419400</v>
      </c>
      <c r="BL31" s="20">
        <v>2137860</v>
      </c>
      <c r="BM31" s="16">
        <v>56810</v>
      </c>
      <c r="BN31" s="16">
        <v>23127280</v>
      </c>
      <c r="BO31" s="17">
        <v>45773210</v>
      </c>
      <c r="BP31" s="15">
        <v>32787529</v>
      </c>
      <c r="BQ31" s="18">
        <v>0</v>
      </c>
      <c r="BR31" s="19">
        <v>0</v>
      </c>
      <c r="BS31" s="17">
        <v>32787529</v>
      </c>
      <c r="BT31" s="15">
        <v>1965053</v>
      </c>
      <c r="BU31" s="16">
        <v>1965053</v>
      </c>
      <c r="BV31" s="21">
        <f t="shared" si="0"/>
        <v>5.9932939746694544E-2</v>
      </c>
      <c r="BW31" s="19">
        <v>202476526</v>
      </c>
      <c r="BX31" s="16">
        <v>0</v>
      </c>
      <c r="BY31" s="16">
        <v>0</v>
      </c>
      <c r="BZ31" s="17">
        <v>202476526</v>
      </c>
      <c r="CA31" s="15">
        <v>1985</v>
      </c>
      <c r="CB31" s="16">
        <v>937176</v>
      </c>
      <c r="CC31" s="16">
        <v>1737</v>
      </c>
      <c r="CD31" s="16">
        <v>40554817</v>
      </c>
      <c r="CE31" s="16">
        <v>625399</v>
      </c>
      <c r="CF31" s="16">
        <v>1994242</v>
      </c>
      <c r="CG31" s="18">
        <v>62749</v>
      </c>
      <c r="CH31" s="19">
        <v>238680</v>
      </c>
      <c r="CI31" s="16">
        <v>175200</v>
      </c>
      <c r="CJ31" s="17">
        <v>413880</v>
      </c>
      <c r="CK31" s="15">
        <v>81900</v>
      </c>
      <c r="CL31" s="16">
        <v>269100</v>
      </c>
      <c r="CM31" s="16">
        <v>0</v>
      </c>
      <c r="CN31" s="16">
        <v>1593570</v>
      </c>
      <c r="CO31" s="16">
        <v>185820</v>
      </c>
      <c r="CP31" s="20">
        <v>1779390</v>
      </c>
      <c r="CQ31" s="18">
        <v>455540</v>
      </c>
      <c r="CR31" s="19">
        <v>1017060</v>
      </c>
      <c r="CS31" s="16">
        <v>657900</v>
      </c>
      <c r="CT31" s="16">
        <v>239020</v>
      </c>
      <c r="CU31" s="16">
        <v>444600</v>
      </c>
      <c r="CV31" s="20">
        <v>2358580</v>
      </c>
      <c r="CW31" s="16">
        <v>49680</v>
      </c>
      <c r="CX31" s="16">
        <v>34504350</v>
      </c>
      <c r="CY31" s="17">
        <v>84088788</v>
      </c>
      <c r="CZ31" s="15">
        <v>118387738</v>
      </c>
      <c r="DA31" s="18">
        <v>0</v>
      </c>
      <c r="DB31" s="19">
        <v>0</v>
      </c>
      <c r="DC31" s="17">
        <v>118387738</v>
      </c>
      <c r="DD31" s="15">
        <v>7099849</v>
      </c>
      <c r="DE31" s="16">
        <v>7099849</v>
      </c>
      <c r="DF31" s="21">
        <f t="shared" si="1"/>
        <v>5.9971151742083291E-2</v>
      </c>
      <c r="DG31" s="19">
        <v>197542242</v>
      </c>
      <c r="DH31" s="16">
        <v>0</v>
      </c>
      <c r="DI31" s="16">
        <v>0</v>
      </c>
      <c r="DJ31" s="17">
        <v>197542242</v>
      </c>
      <c r="DK31" s="15">
        <v>50</v>
      </c>
      <c r="DL31" s="16">
        <v>820163</v>
      </c>
      <c r="DM31" s="16">
        <v>1106</v>
      </c>
      <c r="DN31" s="16">
        <v>38246146</v>
      </c>
      <c r="DO31" s="16">
        <v>738812</v>
      </c>
      <c r="DP31" s="16">
        <v>1704392</v>
      </c>
      <c r="DQ31" s="18">
        <v>72511</v>
      </c>
      <c r="DR31" s="19">
        <v>138320</v>
      </c>
      <c r="DS31" s="16">
        <v>106500</v>
      </c>
      <c r="DT31" s="17">
        <v>244820</v>
      </c>
      <c r="DU31" s="15">
        <v>32760</v>
      </c>
      <c r="DV31" s="16">
        <v>108300</v>
      </c>
      <c r="DW31" s="16">
        <v>0</v>
      </c>
      <c r="DX31" s="16">
        <v>1652970</v>
      </c>
      <c r="DY31" s="16">
        <v>98420</v>
      </c>
      <c r="DZ31" s="20">
        <v>1751390</v>
      </c>
      <c r="EA31" s="18">
        <v>430030</v>
      </c>
      <c r="EB31" s="19">
        <v>846450</v>
      </c>
      <c r="EC31" s="16">
        <v>645300</v>
      </c>
      <c r="ED31" s="16">
        <v>214700</v>
      </c>
      <c r="EE31" s="16">
        <v>297450</v>
      </c>
      <c r="EF31" s="20">
        <v>2003900</v>
      </c>
      <c r="EG31" s="16">
        <v>34960</v>
      </c>
      <c r="EH31" s="16">
        <v>22588910</v>
      </c>
      <c r="EI31" s="17">
        <v>68777144</v>
      </c>
      <c r="EJ31" s="15">
        <v>128765098</v>
      </c>
      <c r="EK31" s="18">
        <v>0</v>
      </c>
      <c r="EL31" s="19">
        <v>0</v>
      </c>
      <c r="EM31" s="17">
        <v>128765098</v>
      </c>
      <c r="EN31" s="15">
        <v>7723585</v>
      </c>
      <c r="EO31" s="16">
        <v>7723585</v>
      </c>
      <c r="EP31" s="21">
        <f t="shared" si="2"/>
        <v>5.9981975861191826E-2</v>
      </c>
      <c r="EQ31" s="19">
        <v>134021445</v>
      </c>
      <c r="ER31" s="16">
        <v>0</v>
      </c>
      <c r="ES31" s="16">
        <v>0</v>
      </c>
      <c r="ET31" s="17">
        <v>134021445</v>
      </c>
      <c r="EU31" s="15">
        <v>143</v>
      </c>
      <c r="EV31" s="16">
        <v>567058</v>
      </c>
      <c r="EW31" s="16">
        <v>767</v>
      </c>
      <c r="EX31" s="16">
        <v>25193060</v>
      </c>
      <c r="EY31" s="16">
        <v>579390</v>
      </c>
      <c r="EZ31" s="16">
        <v>1074818</v>
      </c>
      <c r="FA31" s="18">
        <v>61900</v>
      </c>
      <c r="FB31" s="19">
        <v>79820</v>
      </c>
      <c r="FC31" s="16">
        <v>60000</v>
      </c>
      <c r="FD31" s="17">
        <v>139820</v>
      </c>
      <c r="FE31" s="15">
        <v>4680</v>
      </c>
      <c r="FF31" s="16">
        <v>10200</v>
      </c>
      <c r="FG31" s="16">
        <v>0</v>
      </c>
      <c r="FH31" s="16">
        <v>1317580</v>
      </c>
      <c r="FI31" s="16">
        <v>35340</v>
      </c>
      <c r="FJ31" s="20">
        <v>1352920</v>
      </c>
      <c r="FK31" s="18">
        <v>302620</v>
      </c>
      <c r="FL31" s="19">
        <v>644820</v>
      </c>
      <c r="FM31" s="16">
        <v>554400</v>
      </c>
      <c r="FN31" s="16">
        <v>160740</v>
      </c>
      <c r="FO31" s="16">
        <v>190800</v>
      </c>
      <c r="FP31" s="20">
        <v>1550760</v>
      </c>
      <c r="FQ31" s="16">
        <v>24610</v>
      </c>
      <c r="FR31" s="16">
        <v>11466810</v>
      </c>
      <c r="FS31" s="17">
        <v>42328789</v>
      </c>
      <c r="FT31" s="15">
        <v>91692656</v>
      </c>
      <c r="FU31" s="18">
        <v>0</v>
      </c>
      <c r="FV31" s="19">
        <v>0</v>
      </c>
      <c r="FW31" s="17">
        <v>91692656</v>
      </c>
      <c r="FX31" s="15">
        <v>5500363</v>
      </c>
      <c r="FY31" s="16">
        <v>5500363</v>
      </c>
      <c r="FZ31" s="21">
        <f t="shared" si="4"/>
        <v>5.9986952499227419E-2</v>
      </c>
      <c r="GA31" s="19">
        <v>127095599</v>
      </c>
      <c r="GB31" s="16">
        <v>0</v>
      </c>
      <c r="GC31" s="16">
        <v>0</v>
      </c>
      <c r="GD31" s="17">
        <v>127095599</v>
      </c>
      <c r="GE31" s="15">
        <v>470</v>
      </c>
      <c r="GF31" s="16">
        <v>581116</v>
      </c>
      <c r="GG31" s="16">
        <v>814</v>
      </c>
      <c r="GH31" s="16">
        <v>22759480</v>
      </c>
      <c r="GI31" s="16">
        <v>627486</v>
      </c>
      <c r="GJ31" s="16">
        <v>896096</v>
      </c>
      <c r="GK31" s="18">
        <v>65930</v>
      </c>
      <c r="GL31" s="19">
        <v>67860</v>
      </c>
      <c r="GM31" s="16">
        <v>48900</v>
      </c>
      <c r="GN31" s="17">
        <v>116760</v>
      </c>
      <c r="GO31" s="15">
        <v>0</v>
      </c>
      <c r="GP31" s="16">
        <v>0</v>
      </c>
      <c r="GQ31" s="16">
        <v>0</v>
      </c>
      <c r="GR31" s="16">
        <v>1388640</v>
      </c>
      <c r="GS31" s="16">
        <v>21660</v>
      </c>
      <c r="GT31" s="20">
        <v>1410300</v>
      </c>
      <c r="GU31" s="18">
        <v>301120</v>
      </c>
      <c r="GV31" s="19">
        <v>692010</v>
      </c>
      <c r="GW31" s="16">
        <v>679950</v>
      </c>
      <c r="GX31" s="16">
        <v>140600</v>
      </c>
      <c r="GY31" s="16">
        <v>143550</v>
      </c>
      <c r="GZ31" s="20">
        <v>1656110</v>
      </c>
      <c r="HA31" s="16">
        <v>17480</v>
      </c>
      <c r="HB31" s="16">
        <v>8364230</v>
      </c>
      <c r="HC31" s="17">
        <v>36796578</v>
      </c>
      <c r="HD31" s="15">
        <v>90299021</v>
      </c>
      <c r="HE31" s="18">
        <v>0</v>
      </c>
      <c r="HF31" s="19">
        <v>0</v>
      </c>
      <c r="HG31" s="17">
        <v>90299021</v>
      </c>
      <c r="HH31" s="15">
        <v>5417068</v>
      </c>
      <c r="HI31" s="16">
        <v>5417068</v>
      </c>
      <c r="HJ31" s="21">
        <f t="shared" si="5"/>
        <v>5.9990329241775497E-2</v>
      </c>
      <c r="HK31" s="15">
        <v>69235002</v>
      </c>
      <c r="HL31" s="16">
        <v>0</v>
      </c>
      <c r="HM31" s="16">
        <v>0</v>
      </c>
      <c r="HN31" s="17">
        <v>69235002</v>
      </c>
      <c r="HO31" s="15">
        <v>62</v>
      </c>
      <c r="HP31" s="16">
        <v>347591</v>
      </c>
      <c r="HQ31" s="16">
        <v>424</v>
      </c>
      <c r="HR31" s="16">
        <v>11257060</v>
      </c>
      <c r="HS31" s="16">
        <v>335534</v>
      </c>
      <c r="HT31" s="16">
        <v>399683</v>
      </c>
      <c r="HU31" s="18">
        <v>33215</v>
      </c>
      <c r="HV31" s="19">
        <v>28860</v>
      </c>
      <c r="HW31" s="16">
        <v>19200</v>
      </c>
      <c r="HX31" s="17">
        <v>48060</v>
      </c>
      <c r="HY31" s="15">
        <v>0</v>
      </c>
      <c r="HZ31" s="16">
        <v>0</v>
      </c>
      <c r="IA31" s="16">
        <v>0</v>
      </c>
      <c r="IB31" s="16">
        <v>642950</v>
      </c>
      <c r="IC31" s="16">
        <v>12160</v>
      </c>
      <c r="ID31" s="20">
        <v>655110</v>
      </c>
      <c r="IE31" s="18">
        <v>128760</v>
      </c>
      <c r="IF31" s="19">
        <v>344190</v>
      </c>
      <c r="IG31" s="16">
        <v>360000</v>
      </c>
      <c r="IH31" s="16">
        <v>76000</v>
      </c>
      <c r="II31" s="16">
        <v>58950</v>
      </c>
      <c r="IJ31" s="20">
        <v>839140</v>
      </c>
      <c r="IK31" s="16">
        <v>8050</v>
      </c>
      <c r="IL31" s="16">
        <v>3598670</v>
      </c>
      <c r="IM31" s="17">
        <v>17650935</v>
      </c>
      <c r="IN31" s="15">
        <v>51584067</v>
      </c>
      <c r="IO31" s="18">
        <v>0</v>
      </c>
      <c r="IP31" s="19">
        <v>0</v>
      </c>
      <c r="IQ31" s="17">
        <v>51584067</v>
      </c>
      <c r="IR31" s="15">
        <v>3094660</v>
      </c>
      <c r="IS31" s="16">
        <v>3094660</v>
      </c>
      <c r="IT31" s="21">
        <f t="shared" si="3"/>
        <v>5.9992555453217751E-2</v>
      </c>
    </row>
    <row r="32" spans="1:254" s="49" customFormat="1" ht="12.6" customHeight="1" x14ac:dyDescent="0.2">
      <c r="A32" s="65">
        <v>20</v>
      </c>
      <c r="B32" s="66" t="s">
        <v>99</v>
      </c>
      <c r="C32" s="8">
        <v>4694332</v>
      </c>
      <c r="D32" s="9">
        <v>0</v>
      </c>
      <c r="E32" s="9">
        <v>0</v>
      </c>
      <c r="F32" s="10">
        <v>4694332</v>
      </c>
      <c r="G32" s="8">
        <v>384</v>
      </c>
      <c r="H32" s="9">
        <v>91488</v>
      </c>
      <c r="I32" s="9">
        <v>103</v>
      </c>
      <c r="J32" s="9">
        <v>665823</v>
      </c>
      <c r="K32" s="9">
        <v>47396</v>
      </c>
      <c r="L32" s="9">
        <v>97136</v>
      </c>
      <c r="M32" s="11">
        <v>2513</v>
      </c>
      <c r="N32" s="12">
        <v>14560</v>
      </c>
      <c r="O32" s="9">
        <v>10200</v>
      </c>
      <c r="P32" s="10">
        <v>24760</v>
      </c>
      <c r="Q32" s="8">
        <v>4160</v>
      </c>
      <c r="R32" s="9">
        <v>29100</v>
      </c>
      <c r="S32" s="9">
        <v>16900</v>
      </c>
      <c r="T32" s="9">
        <v>37950</v>
      </c>
      <c r="U32" s="9">
        <v>12540</v>
      </c>
      <c r="V32" s="13">
        <v>50490</v>
      </c>
      <c r="W32" s="11">
        <v>19310</v>
      </c>
      <c r="X32" s="12">
        <v>73920</v>
      </c>
      <c r="Y32" s="9">
        <v>54450</v>
      </c>
      <c r="Z32" s="9">
        <v>10640</v>
      </c>
      <c r="AA32" s="9">
        <v>30600</v>
      </c>
      <c r="AB32" s="13">
        <v>169610</v>
      </c>
      <c r="AC32" s="9">
        <v>5290</v>
      </c>
      <c r="AD32" s="9">
        <v>3108900</v>
      </c>
      <c r="AE32" s="10">
        <v>4333260</v>
      </c>
      <c r="AF32" s="8">
        <v>361072</v>
      </c>
      <c r="AG32" s="11">
        <v>0</v>
      </c>
      <c r="AH32" s="12">
        <v>0</v>
      </c>
      <c r="AI32" s="10">
        <v>361072</v>
      </c>
      <c r="AJ32" s="8">
        <v>21368</v>
      </c>
      <c r="AK32" s="9">
        <v>21368</v>
      </c>
      <c r="AL32" s="14">
        <f t="shared" si="6"/>
        <v>5.9179332653875129E-2</v>
      </c>
      <c r="AM32" s="12">
        <v>93298913</v>
      </c>
      <c r="AN32" s="9">
        <v>0</v>
      </c>
      <c r="AO32" s="9">
        <v>0</v>
      </c>
      <c r="AP32" s="10">
        <v>93298913</v>
      </c>
      <c r="AQ32" s="8">
        <v>721</v>
      </c>
      <c r="AR32" s="9">
        <v>1085774</v>
      </c>
      <c r="AS32" s="9">
        <v>700</v>
      </c>
      <c r="AT32" s="9">
        <v>18953130</v>
      </c>
      <c r="AU32" s="9">
        <v>486773</v>
      </c>
      <c r="AV32" s="9">
        <v>1392465</v>
      </c>
      <c r="AW32" s="11">
        <v>40608</v>
      </c>
      <c r="AX32" s="12">
        <v>340080</v>
      </c>
      <c r="AY32" s="9">
        <v>213000</v>
      </c>
      <c r="AZ32" s="10">
        <v>553080</v>
      </c>
      <c r="BA32" s="8">
        <v>151840</v>
      </c>
      <c r="BB32" s="9">
        <v>477300</v>
      </c>
      <c r="BC32" s="9">
        <v>0</v>
      </c>
      <c r="BD32" s="9">
        <v>941820</v>
      </c>
      <c r="BE32" s="9">
        <v>241300</v>
      </c>
      <c r="BF32" s="13">
        <v>1183120</v>
      </c>
      <c r="BG32" s="11">
        <v>305790</v>
      </c>
      <c r="BH32" s="12">
        <v>978120</v>
      </c>
      <c r="BI32" s="9">
        <v>718200</v>
      </c>
      <c r="BJ32" s="9">
        <v>170240</v>
      </c>
      <c r="BK32" s="9">
        <v>489150</v>
      </c>
      <c r="BL32" s="13">
        <v>2355710</v>
      </c>
      <c r="BM32" s="9">
        <v>71990</v>
      </c>
      <c r="BN32" s="9">
        <v>27605570</v>
      </c>
      <c r="BO32" s="10">
        <v>54663871</v>
      </c>
      <c r="BP32" s="8">
        <v>38635042</v>
      </c>
      <c r="BQ32" s="11">
        <v>0</v>
      </c>
      <c r="BR32" s="12">
        <v>0</v>
      </c>
      <c r="BS32" s="10">
        <v>38635042</v>
      </c>
      <c r="BT32" s="8">
        <v>2315489</v>
      </c>
      <c r="BU32" s="9">
        <v>2315489</v>
      </c>
      <c r="BV32" s="14">
        <f t="shared" si="0"/>
        <v>5.9932353638958123E-2</v>
      </c>
      <c r="BW32" s="12">
        <v>236802675</v>
      </c>
      <c r="BX32" s="9">
        <v>0</v>
      </c>
      <c r="BY32" s="9">
        <v>0</v>
      </c>
      <c r="BZ32" s="10">
        <v>236802675</v>
      </c>
      <c r="CA32" s="8">
        <v>1938</v>
      </c>
      <c r="CB32" s="9">
        <v>1348696</v>
      </c>
      <c r="CC32" s="9">
        <v>1750</v>
      </c>
      <c r="CD32" s="9">
        <v>47771992</v>
      </c>
      <c r="CE32" s="9">
        <v>833059</v>
      </c>
      <c r="CF32" s="9">
        <v>2365936</v>
      </c>
      <c r="CG32" s="11">
        <v>75665</v>
      </c>
      <c r="CH32" s="12">
        <v>267280</v>
      </c>
      <c r="CI32" s="9">
        <v>208500</v>
      </c>
      <c r="CJ32" s="10">
        <v>475780</v>
      </c>
      <c r="CK32" s="8">
        <v>103480</v>
      </c>
      <c r="CL32" s="9">
        <v>352800</v>
      </c>
      <c r="CM32" s="9">
        <v>0</v>
      </c>
      <c r="CN32" s="9">
        <v>1892880</v>
      </c>
      <c r="CO32" s="9">
        <v>213560</v>
      </c>
      <c r="CP32" s="13">
        <v>2106440</v>
      </c>
      <c r="CQ32" s="11">
        <v>546600</v>
      </c>
      <c r="CR32" s="12">
        <v>1108140</v>
      </c>
      <c r="CS32" s="9">
        <v>897750</v>
      </c>
      <c r="CT32" s="9">
        <v>233320</v>
      </c>
      <c r="CU32" s="9">
        <v>534600</v>
      </c>
      <c r="CV32" s="13">
        <v>2773810</v>
      </c>
      <c r="CW32" s="9">
        <v>62790</v>
      </c>
      <c r="CX32" s="9">
        <v>40086040</v>
      </c>
      <c r="CY32" s="10">
        <v>98905026</v>
      </c>
      <c r="CZ32" s="8">
        <v>137897649</v>
      </c>
      <c r="DA32" s="11">
        <v>0</v>
      </c>
      <c r="DB32" s="12">
        <v>0</v>
      </c>
      <c r="DC32" s="10">
        <v>137897649</v>
      </c>
      <c r="DD32" s="8">
        <v>8269887</v>
      </c>
      <c r="DE32" s="9">
        <v>8269887</v>
      </c>
      <c r="DF32" s="14">
        <f t="shared" si="1"/>
        <v>5.9971196463255147E-2</v>
      </c>
      <c r="DG32" s="12">
        <v>235960046</v>
      </c>
      <c r="DH32" s="9">
        <v>0</v>
      </c>
      <c r="DI32" s="9">
        <v>0</v>
      </c>
      <c r="DJ32" s="10">
        <v>235960046</v>
      </c>
      <c r="DK32" s="8">
        <v>0</v>
      </c>
      <c r="DL32" s="9">
        <v>1115596</v>
      </c>
      <c r="DM32" s="9">
        <v>768</v>
      </c>
      <c r="DN32" s="9">
        <v>45842996</v>
      </c>
      <c r="DO32" s="9">
        <v>935929</v>
      </c>
      <c r="DP32" s="9">
        <v>2083199</v>
      </c>
      <c r="DQ32" s="11">
        <v>93817</v>
      </c>
      <c r="DR32" s="12">
        <v>161460</v>
      </c>
      <c r="DS32" s="9">
        <v>126900</v>
      </c>
      <c r="DT32" s="10">
        <v>288360</v>
      </c>
      <c r="DU32" s="8">
        <v>44460</v>
      </c>
      <c r="DV32" s="9">
        <v>132600</v>
      </c>
      <c r="DW32" s="9">
        <v>0</v>
      </c>
      <c r="DX32" s="9">
        <v>2115410</v>
      </c>
      <c r="DY32" s="9">
        <v>122360</v>
      </c>
      <c r="DZ32" s="13">
        <v>2237770</v>
      </c>
      <c r="EA32" s="11">
        <v>569650</v>
      </c>
      <c r="EB32" s="12">
        <v>983400</v>
      </c>
      <c r="EC32" s="9">
        <v>855450</v>
      </c>
      <c r="ED32" s="9">
        <v>221160</v>
      </c>
      <c r="EE32" s="9">
        <v>382500</v>
      </c>
      <c r="EF32" s="13">
        <v>2442510</v>
      </c>
      <c r="EG32" s="9">
        <v>43930</v>
      </c>
      <c r="EH32" s="9">
        <v>26849630</v>
      </c>
      <c r="EI32" s="10">
        <v>82680447</v>
      </c>
      <c r="EJ32" s="8">
        <v>153279599</v>
      </c>
      <c r="EK32" s="11">
        <v>0</v>
      </c>
      <c r="EL32" s="12">
        <v>0</v>
      </c>
      <c r="EM32" s="10">
        <v>153279599</v>
      </c>
      <c r="EN32" s="8">
        <v>9194030</v>
      </c>
      <c r="EO32" s="9">
        <v>9194030</v>
      </c>
      <c r="EP32" s="14">
        <f t="shared" si="2"/>
        <v>5.9982085417642564E-2</v>
      </c>
      <c r="EQ32" s="12">
        <v>173974502</v>
      </c>
      <c r="ER32" s="9">
        <v>0</v>
      </c>
      <c r="ES32" s="9">
        <v>0</v>
      </c>
      <c r="ET32" s="10">
        <v>173974502</v>
      </c>
      <c r="EU32" s="8">
        <v>30</v>
      </c>
      <c r="EV32" s="9">
        <v>881339</v>
      </c>
      <c r="EW32" s="9">
        <v>1246</v>
      </c>
      <c r="EX32" s="9">
        <v>32717766</v>
      </c>
      <c r="EY32" s="9">
        <v>792201</v>
      </c>
      <c r="EZ32" s="9">
        <v>1412513</v>
      </c>
      <c r="FA32" s="11">
        <v>85889</v>
      </c>
      <c r="FB32" s="12">
        <v>116220</v>
      </c>
      <c r="FC32" s="9">
        <v>87900</v>
      </c>
      <c r="FD32" s="10">
        <v>204120</v>
      </c>
      <c r="FE32" s="8">
        <v>8580</v>
      </c>
      <c r="FF32" s="9">
        <v>11700</v>
      </c>
      <c r="FG32" s="9">
        <v>0</v>
      </c>
      <c r="FH32" s="9">
        <v>1912240</v>
      </c>
      <c r="FI32" s="9">
        <v>50920</v>
      </c>
      <c r="FJ32" s="13">
        <v>1963160</v>
      </c>
      <c r="FK32" s="11">
        <v>446350</v>
      </c>
      <c r="FL32" s="12">
        <v>841830</v>
      </c>
      <c r="FM32" s="9">
        <v>881550</v>
      </c>
      <c r="FN32" s="9">
        <v>183160</v>
      </c>
      <c r="FO32" s="9">
        <v>247500</v>
      </c>
      <c r="FP32" s="13">
        <v>2154040</v>
      </c>
      <c r="FQ32" s="9">
        <v>34500</v>
      </c>
      <c r="FR32" s="9">
        <v>14758180</v>
      </c>
      <c r="FS32" s="10">
        <v>55470368</v>
      </c>
      <c r="FT32" s="8">
        <v>118504134</v>
      </c>
      <c r="FU32" s="11">
        <v>0</v>
      </c>
      <c r="FV32" s="12">
        <v>0</v>
      </c>
      <c r="FW32" s="10">
        <v>118504134</v>
      </c>
      <c r="FX32" s="8">
        <v>7108703</v>
      </c>
      <c r="FY32" s="9">
        <v>7108703</v>
      </c>
      <c r="FZ32" s="14">
        <f t="shared" si="4"/>
        <v>5.9986962142603399E-2</v>
      </c>
      <c r="GA32" s="12">
        <v>184908744</v>
      </c>
      <c r="GB32" s="9">
        <v>1975</v>
      </c>
      <c r="GC32" s="9">
        <v>0</v>
      </c>
      <c r="GD32" s="10">
        <v>184910719</v>
      </c>
      <c r="GE32" s="8">
        <v>199</v>
      </c>
      <c r="GF32" s="9">
        <v>952371</v>
      </c>
      <c r="GG32" s="9">
        <v>1114</v>
      </c>
      <c r="GH32" s="9">
        <v>33226091</v>
      </c>
      <c r="GI32" s="9">
        <v>855525</v>
      </c>
      <c r="GJ32" s="9">
        <v>1313216</v>
      </c>
      <c r="GK32" s="11">
        <v>103210</v>
      </c>
      <c r="GL32" s="12">
        <v>96200</v>
      </c>
      <c r="GM32" s="9">
        <v>81900</v>
      </c>
      <c r="GN32" s="10">
        <v>178100</v>
      </c>
      <c r="GO32" s="8">
        <v>0</v>
      </c>
      <c r="GP32" s="9">
        <v>0</v>
      </c>
      <c r="GQ32" s="9">
        <v>0</v>
      </c>
      <c r="GR32" s="9">
        <v>2342230</v>
      </c>
      <c r="GS32" s="9">
        <v>37240</v>
      </c>
      <c r="GT32" s="13">
        <v>2379470</v>
      </c>
      <c r="GU32" s="11">
        <v>496070</v>
      </c>
      <c r="GV32" s="12">
        <v>1100880</v>
      </c>
      <c r="GW32" s="9">
        <v>1183500</v>
      </c>
      <c r="GX32" s="9">
        <v>179360</v>
      </c>
      <c r="GY32" s="9">
        <v>212850</v>
      </c>
      <c r="GZ32" s="13">
        <v>2676590</v>
      </c>
      <c r="HA32" s="9">
        <v>36800</v>
      </c>
      <c r="HB32" s="9">
        <v>12061500</v>
      </c>
      <c r="HC32" s="10">
        <v>54279142</v>
      </c>
      <c r="HD32" s="8">
        <v>130629602</v>
      </c>
      <c r="HE32" s="11">
        <v>1975</v>
      </c>
      <c r="HF32" s="12">
        <v>0</v>
      </c>
      <c r="HG32" s="10">
        <v>130631577</v>
      </c>
      <c r="HH32" s="8">
        <v>7836623</v>
      </c>
      <c r="HI32" s="9">
        <v>7836623</v>
      </c>
      <c r="HJ32" s="14">
        <f t="shared" si="5"/>
        <v>5.9990265600177207E-2</v>
      </c>
      <c r="HK32" s="8">
        <v>108058397</v>
      </c>
      <c r="HL32" s="9">
        <v>0</v>
      </c>
      <c r="HM32" s="9">
        <v>0</v>
      </c>
      <c r="HN32" s="10">
        <v>108058397</v>
      </c>
      <c r="HO32" s="8">
        <v>0</v>
      </c>
      <c r="HP32" s="9">
        <v>599569</v>
      </c>
      <c r="HQ32" s="9">
        <v>639</v>
      </c>
      <c r="HR32" s="9">
        <v>17640623</v>
      </c>
      <c r="HS32" s="9">
        <v>541010</v>
      </c>
      <c r="HT32" s="9">
        <v>633355</v>
      </c>
      <c r="HU32" s="11">
        <v>62066</v>
      </c>
      <c r="HV32" s="12">
        <v>42900</v>
      </c>
      <c r="HW32" s="9">
        <v>38100</v>
      </c>
      <c r="HX32" s="10">
        <v>81000</v>
      </c>
      <c r="HY32" s="8">
        <v>0</v>
      </c>
      <c r="HZ32" s="9">
        <v>0</v>
      </c>
      <c r="IA32" s="9">
        <v>0</v>
      </c>
      <c r="IB32" s="9">
        <v>1152800</v>
      </c>
      <c r="IC32" s="9">
        <v>19270</v>
      </c>
      <c r="ID32" s="13">
        <v>1172070</v>
      </c>
      <c r="IE32" s="11">
        <v>225930</v>
      </c>
      <c r="IF32" s="12">
        <v>618750</v>
      </c>
      <c r="IG32" s="9">
        <v>663300</v>
      </c>
      <c r="IH32" s="9">
        <v>104500</v>
      </c>
      <c r="II32" s="9">
        <v>97650</v>
      </c>
      <c r="IJ32" s="13">
        <v>1484200</v>
      </c>
      <c r="IK32" s="9">
        <v>15410</v>
      </c>
      <c r="IL32" s="9">
        <v>5583270</v>
      </c>
      <c r="IM32" s="10">
        <v>28038503</v>
      </c>
      <c r="IN32" s="8">
        <v>80019894</v>
      </c>
      <c r="IO32" s="11">
        <v>0</v>
      </c>
      <c r="IP32" s="12">
        <v>0</v>
      </c>
      <c r="IQ32" s="10">
        <v>80019894</v>
      </c>
      <c r="IR32" s="8">
        <v>4800584</v>
      </c>
      <c r="IS32" s="9">
        <v>4800584</v>
      </c>
      <c r="IT32" s="14">
        <f t="shared" si="3"/>
        <v>5.9992381394556711E-2</v>
      </c>
    </row>
    <row r="33" spans="1:254" s="49" customFormat="1" ht="12.6" customHeight="1" x14ac:dyDescent="0.2">
      <c r="A33" s="67">
        <v>21</v>
      </c>
      <c r="B33" s="68" t="s">
        <v>100</v>
      </c>
      <c r="C33" s="15">
        <v>4928561</v>
      </c>
      <c r="D33" s="16">
        <v>0</v>
      </c>
      <c r="E33" s="16">
        <v>0</v>
      </c>
      <c r="F33" s="17">
        <v>4928561</v>
      </c>
      <c r="G33" s="15">
        <v>419</v>
      </c>
      <c r="H33" s="16">
        <v>82188</v>
      </c>
      <c r="I33" s="16">
        <v>70</v>
      </c>
      <c r="J33" s="16">
        <v>704685</v>
      </c>
      <c r="K33" s="16">
        <v>26955</v>
      </c>
      <c r="L33" s="16">
        <v>102436</v>
      </c>
      <c r="M33" s="18">
        <v>2873</v>
      </c>
      <c r="N33" s="19">
        <v>21840</v>
      </c>
      <c r="O33" s="16">
        <v>19500</v>
      </c>
      <c r="P33" s="17">
        <v>41340</v>
      </c>
      <c r="Q33" s="15">
        <v>5200</v>
      </c>
      <c r="R33" s="16">
        <v>44100</v>
      </c>
      <c r="S33" s="16">
        <v>16900</v>
      </c>
      <c r="T33" s="16">
        <v>46860</v>
      </c>
      <c r="U33" s="16">
        <v>23180</v>
      </c>
      <c r="V33" s="20">
        <v>70040</v>
      </c>
      <c r="W33" s="18">
        <v>21900</v>
      </c>
      <c r="X33" s="19">
        <v>111540</v>
      </c>
      <c r="Y33" s="16">
        <v>72900</v>
      </c>
      <c r="Z33" s="16">
        <v>15960</v>
      </c>
      <c r="AA33" s="16">
        <v>56250</v>
      </c>
      <c r="AB33" s="20">
        <v>256650</v>
      </c>
      <c r="AC33" s="16">
        <v>7590</v>
      </c>
      <c r="AD33" s="16">
        <v>3179850</v>
      </c>
      <c r="AE33" s="17">
        <v>4563126</v>
      </c>
      <c r="AF33" s="15">
        <v>365435</v>
      </c>
      <c r="AG33" s="18">
        <v>0</v>
      </c>
      <c r="AH33" s="19">
        <v>0</v>
      </c>
      <c r="AI33" s="17">
        <v>365435</v>
      </c>
      <c r="AJ33" s="15">
        <v>21625</v>
      </c>
      <c r="AK33" s="16">
        <v>21625</v>
      </c>
      <c r="AL33" s="21">
        <f t="shared" si="6"/>
        <v>5.9176050460410197E-2</v>
      </c>
      <c r="AM33" s="19">
        <v>103185600</v>
      </c>
      <c r="AN33" s="16">
        <v>0</v>
      </c>
      <c r="AO33" s="16">
        <v>0</v>
      </c>
      <c r="AP33" s="17">
        <v>103185600</v>
      </c>
      <c r="AQ33" s="15">
        <v>2013</v>
      </c>
      <c r="AR33" s="16">
        <v>1007198</v>
      </c>
      <c r="AS33" s="16">
        <v>755</v>
      </c>
      <c r="AT33" s="16">
        <v>20766819</v>
      </c>
      <c r="AU33" s="16">
        <v>439537</v>
      </c>
      <c r="AV33" s="16">
        <v>1603041</v>
      </c>
      <c r="AW33" s="18">
        <v>52609</v>
      </c>
      <c r="AX33" s="19">
        <v>391820</v>
      </c>
      <c r="AY33" s="16">
        <v>270300</v>
      </c>
      <c r="AZ33" s="17">
        <v>662120</v>
      </c>
      <c r="BA33" s="15">
        <v>180960</v>
      </c>
      <c r="BB33" s="16">
        <v>602700</v>
      </c>
      <c r="BC33" s="16">
        <v>0</v>
      </c>
      <c r="BD33" s="16">
        <v>1230570</v>
      </c>
      <c r="BE33" s="16">
        <v>365180</v>
      </c>
      <c r="BF33" s="20">
        <v>1595750</v>
      </c>
      <c r="BG33" s="18">
        <v>375540</v>
      </c>
      <c r="BH33" s="19">
        <v>1596210</v>
      </c>
      <c r="BI33" s="16">
        <v>883800</v>
      </c>
      <c r="BJ33" s="16">
        <v>248520</v>
      </c>
      <c r="BK33" s="16">
        <v>821700</v>
      </c>
      <c r="BL33" s="20">
        <v>3550230</v>
      </c>
      <c r="BM33" s="16">
        <v>100510</v>
      </c>
      <c r="BN33" s="16">
        <v>30178260</v>
      </c>
      <c r="BO33" s="17">
        <v>61117287</v>
      </c>
      <c r="BP33" s="15">
        <v>42068313</v>
      </c>
      <c r="BQ33" s="18">
        <v>0</v>
      </c>
      <c r="BR33" s="19">
        <v>0</v>
      </c>
      <c r="BS33" s="17">
        <v>42068313</v>
      </c>
      <c r="BT33" s="15">
        <v>2521266</v>
      </c>
      <c r="BU33" s="16">
        <v>2521266</v>
      </c>
      <c r="BV33" s="21">
        <f t="shared" si="0"/>
        <v>5.9932662381778891E-2</v>
      </c>
      <c r="BW33" s="19">
        <v>241953932</v>
      </c>
      <c r="BX33" s="16">
        <v>0</v>
      </c>
      <c r="BY33" s="16">
        <v>0</v>
      </c>
      <c r="BZ33" s="17">
        <v>241953932</v>
      </c>
      <c r="CA33" s="15">
        <v>681</v>
      </c>
      <c r="CB33" s="16">
        <v>1067953</v>
      </c>
      <c r="CC33" s="16">
        <v>2005</v>
      </c>
      <c r="CD33" s="16">
        <v>48741096</v>
      </c>
      <c r="CE33" s="16">
        <v>702727</v>
      </c>
      <c r="CF33" s="16">
        <v>2555973</v>
      </c>
      <c r="CG33" s="18">
        <v>105809</v>
      </c>
      <c r="CH33" s="19">
        <v>314080</v>
      </c>
      <c r="CI33" s="16">
        <v>234600</v>
      </c>
      <c r="CJ33" s="17">
        <v>548680</v>
      </c>
      <c r="CK33" s="15">
        <v>107640</v>
      </c>
      <c r="CL33" s="16">
        <v>393000</v>
      </c>
      <c r="CM33" s="16">
        <v>0</v>
      </c>
      <c r="CN33" s="16">
        <v>2597430</v>
      </c>
      <c r="CO33" s="16">
        <v>284620</v>
      </c>
      <c r="CP33" s="20">
        <v>2882050</v>
      </c>
      <c r="CQ33" s="18">
        <v>764620</v>
      </c>
      <c r="CR33" s="19">
        <v>1585980</v>
      </c>
      <c r="CS33" s="16">
        <v>1110600</v>
      </c>
      <c r="CT33" s="16">
        <v>314640</v>
      </c>
      <c r="CU33" s="16">
        <v>851400</v>
      </c>
      <c r="CV33" s="20">
        <v>3862620</v>
      </c>
      <c r="CW33" s="16">
        <v>82340</v>
      </c>
      <c r="CX33" s="16">
        <v>40687470</v>
      </c>
      <c r="CY33" s="17">
        <v>102502659</v>
      </c>
      <c r="CZ33" s="15">
        <v>139451273</v>
      </c>
      <c r="DA33" s="18">
        <v>0</v>
      </c>
      <c r="DB33" s="19">
        <v>0</v>
      </c>
      <c r="DC33" s="17">
        <v>139451273</v>
      </c>
      <c r="DD33" s="15">
        <v>8363090</v>
      </c>
      <c r="DE33" s="16">
        <v>8363090</v>
      </c>
      <c r="DF33" s="21">
        <f t="shared" si="1"/>
        <v>5.9971413814200174E-2</v>
      </c>
      <c r="DG33" s="19">
        <v>225136976</v>
      </c>
      <c r="DH33" s="16">
        <v>0</v>
      </c>
      <c r="DI33" s="16">
        <v>0</v>
      </c>
      <c r="DJ33" s="17">
        <v>225136976</v>
      </c>
      <c r="DK33" s="15">
        <v>687</v>
      </c>
      <c r="DL33" s="16">
        <v>839678</v>
      </c>
      <c r="DM33" s="16">
        <v>831</v>
      </c>
      <c r="DN33" s="16">
        <v>43869089</v>
      </c>
      <c r="DO33" s="16">
        <v>798763</v>
      </c>
      <c r="DP33" s="16">
        <v>2096987</v>
      </c>
      <c r="DQ33" s="18">
        <v>118086</v>
      </c>
      <c r="DR33" s="19">
        <v>182780</v>
      </c>
      <c r="DS33" s="16">
        <v>143100</v>
      </c>
      <c r="DT33" s="17">
        <v>325880</v>
      </c>
      <c r="DU33" s="15">
        <v>31720</v>
      </c>
      <c r="DV33" s="16">
        <v>135300</v>
      </c>
      <c r="DW33" s="16">
        <v>0</v>
      </c>
      <c r="DX33" s="16">
        <v>2580490</v>
      </c>
      <c r="DY33" s="16">
        <v>114380</v>
      </c>
      <c r="DZ33" s="20">
        <v>2694870</v>
      </c>
      <c r="EA33" s="18">
        <v>726440</v>
      </c>
      <c r="EB33" s="19">
        <v>1299210</v>
      </c>
      <c r="EC33" s="16">
        <v>954900</v>
      </c>
      <c r="ED33" s="16">
        <v>266760</v>
      </c>
      <c r="EE33" s="16">
        <v>519750</v>
      </c>
      <c r="EF33" s="20">
        <v>3040620</v>
      </c>
      <c r="EG33" s="16">
        <v>54740</v>
      </c>
      <c r="EH33" s="16">
        <v>25472770</v>
      </c>
      <c r="EI33" s="17">
        <v>80205630</v>
      </c>
      <c r="EJ33" s="15">
        <v>144931346</v>
      </c>
      <c r="EK33" s="18">
        <v>0</v>
      </c>
      <c r="EL33" s="19">
        <v>0</v>
      </c>
      <c r="EM33" s="17">
        <v>144931346</v>
      </c>
      <c r="EN33" s="15">
        <v>8693319</v>
      </c>
      <c r="EO33" s="16">
        <v>8693319</v>
      </c>
      <c r="EP33" s="21">
        <f t="shared" si="2"/>
        <v>5.9982324320647651E-2</v>
      </c>
      <c r="EQ33" s="19">
        <v>148563516</v>
      </c>
      <c r="ER33" s="16">
        <v>0</v>
      </c>
      <c r="ES33" s="16">
        <v>624</v>
      </c>
      <c r="ET33" s="17">
        <v>148564140</v>
      </c>
      <c r="EU33" s="15">
        <v>555</v>
      </c>
      <c r="EV33" s="16">
        <v>600440</v>
      </c>
      <c r="EW33" s="16">
        <v>559</v>
      </c>
      <c r="EX33" s="16">
        <v>28042981</v>
      </c>
      <c r="EY33" s="16">
        <v>621164</v>
      </c>
      <c r="EZ33" s="16">
        <v>1235579</v>
      </c>
      <c r="FA33" s="18">
        <v>85810</v>
      </c>
      <c r="FB33" s="19">
        <v>103740</v>
      </c>
      <c r="FC33" s="16">
        <v>76200</v>
      </c>
      <c r="FD33" s="17">
        <v>179940</v>
      </c>
      <c r="FE33" s="15">
        <v>7280</v>
      </c>
      <c r="FF33" s="16">
        <v>7500</v>
      </c>
      <c r="FG33" s="16">
        <v>0</v>
      </c>
      <c r="FH33" s="16">
        <v>1826880</v>
      </c>
      <c r="FI33" s="16">
        <v>40280</v>
      </c>
      <c r="FJ33" s="20">
        <v>1867160</v>
      </c>
      <c r="FK33" s="18">
        <v>432200</v>
      </c>
      <c r="FL33" s="19">
        <v>905850</v>
      </c>
      <c r="FM33" s="16">
        <v>784350</v>
      </c>
      <c r="FN33" s="16">
        <v>207480</v>
      </c>
      <c r="FO33" s="16">
        <v>310500</v>
      </c>
      <c r="FP33" s="20">
        <v>2208180</v>
      </c>
      <c r="FQ33" s="16">
        <v>34040</v>
      </c>
      <c r="FR33" s="16">
        <v>12584380</v>
      </c>
      <c r="FS33" s="17">
        <v>47907209</v>
      </c>
      <c r="FT33" s="15">
        <v>100656307</v>
      </c>
      <c r="FU33" s="18">
        <v>0</v>
      </c>
      <c r="FV33" s="19">
        <v>624</v>
      </c>
      <c r="FW33" s="17">
        <v>100656931</v>
      </c>
      <c r="FX33" s="15">
        <v>6038128</v>
      </c>
      <c r="FY33" s="16">
        <v>6038128</v>
      </c>
      <c r="FZ33" s="21">
        <f t="shared" si="4"/>
        <v>5.998720545135635E-2</v>
      </c>
      <c r="GA33" s="19">
        <v>129262246</v>
      </c>
      <c r="GB33" s="16">
        <v>0</v>
      </c>
      <c r="GC33" s="16">
        <v>0</v>
      </c>
      <c r="GD33" s="17">
        <v>129262246</v>
      </c>
      <c r="GE33" s="15">
        <v>0</v>
      </c>
      <c r="GF33" s="16">
        <v>569717</v>
      </c>
      <c r="GG33" s="16">
        <v>1071</v>
      </c>
      <c r="GH33" s="16">
        <v>23266159</v>
      </c>
      <c r="GI33" s="16">
        <v>594925</v>
      </c>
      <c r="GJ33" s="16">
        <v>940742</v>
      </c>
      <c r="GK33" s="18">
        <v>73729</v>
      </c>
      <c r="GL33" s="19">
        <v>69160</v>
      </c>
      <c r="GM33" s="16">
        <v>50400</v>
      </c>
      <c r="GN33" s="17">
        <v>119560</v>
      </c>
      <c r="GO33" s="15">
        <v>0</v>
      </c>
      <c r="GP33" s="16">
        <v>0</v>
      </c>
      <c r="GQ33" s="16">
        <v>0</v>
      </c>
      <c r="GR33" s="16">
        <v>1605010</v>
      </c>
      <c r="GS33" s="16">
        <v>25080</v>
      </c>
      <c r="GT33" s="20">
        <v>1630090</v>
      </c>
      <c r="GU33" s="18">
        <v>363800</v>
      </c>
      <c r="GV33" s="19">
        <v>775500</v>
      </c>
      <c r="GW33" s="16">
        <v>796050</v>
      </c>
      <c r="GX33" s="16">
        <v>171000</v>
      </c>
      <c r="GY33" s="16">
        <v>220950</v>
      </c>
      <c r="GZ33" s="20">
        <v>1963500</v>
      </c>
      <c r="HA33" s="16">
        <v>20010</v>
      </c>
      <c r="HB33" s="16">
        <v>8465410</v>
      </c>
      <c r="HC33" s="17">
        <v>38007642</v>
      </c>
      <c r="HD33" s="15">
        <v>91254604</v>
      </c>
      <c r="HE33" s="18">
        <v>0</v>
      </c>
      <c r="HF33" s="19">
        <v>0</v>
      </c>
      <c r="HG33" s="17">
        <v>91254604</v>
      </c>
      <c r="HH33" s="15">
        <v>5474393</v>
      </c>
      <c r="HI33" s="16">
        <v>5474393</v>
      </c>
      <c r="HJ33" s="21">
        <f t="shared" si="5"/>
        <v>5.9990321145878843E-2</v>
      </c>
      <c r="HK33" s="15">
        <v>64462914</v>
      </c>
      <c r="HL33" s="16">
        <v>0</v>
      </c>
      <c r="HM33" s="16">
        <v>0</v>
      </c>
      <c r="HN33" s="17">
        <v>64462914</v>
      </c>
      <c r="HO33" s="15">
        <v>0</v>
      </c>
      <c r="HP33" s="16">
        <v>326257</v>
      </c>
      <c r="HQ33" s="16">
        <v>485</v>
      </c>
      <c r="HR33" s="16">
        <v>10476077</v>
      </c>
      <c r="HS33" s="16">
        <v>326431</v>
      </c>
      <c r="HT33" s="16">
        <v>380821</v>
      </c>
      <c r="HU33" s="18">
        <v>34838</v>
      </c>
      <c r="HV33" s="19">
        <v>26000</v>
      </c>
      <c r="HW33" s="16">
        <v>29400</v>
      </c>
      <c r="HX33" s="17">
        <v>55400</v>
      </c>
      <c r="HY33" s="15">
        <v>0</v>
      </c>
      <c r="HZ33" s="16">
        <v>0</v>
      </c>
      <c r="IA33" s="16">
        <v>0</v>
      </c>
      <c r="IB33" s="16">
        <v>651530</v>
      </c>
      <c r="IC33" s="16">
        <v>14120</v>
      </c>
      <c r="ID33" s="20">
        <v>665650</v>
      </c>
      <c r="IE33" s="18">
        <v>132430</v>
      </c>
      <c r="IF33" s="19">
        <v>380820</v>
      </c>
      <c r="IG33" s="16">
        <v>360000</v>
      </c>
      <c r="IH33" s="16">
        <v>83600</v>
      </c>
      <c r="II33" s="16">
        <v>86400</v>
      </c>
      <c r="IJ33" s="20">
        <v>910820</v>
      </c>
      <c r="IK33" s="16">
        <v>13800</v>
      </c>
      <c r="IL33" s="16">
        <v>3340670</v>
      </c>
      <c r="IM33" s="17">
        <v>16663194</v>
      </c>
      <c r="IN33" s="15">
        <v>47799720</v>
      </c>
      <c r="IO33" s="18">
        <v>0</v>
      </c>
      <c r="IP33" s="19">
        <v>0</v>
      </c>
      <c r="IQ33" s="17">
        <v>47799720</v>
      </c>
      <c r="IR33" s="15">
        <v>2867627</v>
      </c>
      <c r="IS33" s="16">
        <v>2867627</v>
      </c>
      <c r="IT33" s="21">
        <f t="shared" si="3"/>
        <v>5.9992548073503363E-2</v>
      </c>
    </row>
    <row r="34" spans="1:254" s="49" customFormat="1" ht="12.6" customHeight="1" x14ac:dyDescent="0.2">
      <c r="A34" s="65">
        <v>22</v>
      </c>
      <c r="B34" s="66" t="s">
        <v>101</v>
      </c>
      <c r="C34" s="8">
        <v>3314833</v>
      </c>
      <c r="D34" s="9">
        <v>0</v>
      </c>
      <c r="E34" s="9">
        <v>0</v>
      </c>
      <c r="F34" s="10">
        <v>3314833</v>
      </c>
      <c r="G34" s="8">
        <v>134</v>
      </c>
      <c r="H34" s="9">
        <v>69143</v>
      </c>
      <c r="I34" s="9">
        <v>13</v>
      </c>
      <c r="J34" s="9">
        <v>484671</v>
      </c>
      <c r="K34" s="9">
        <v>21020</v>
      </c>
      <c r="L34" s="9">
        <v>71117</v>
      </c>
      <c r="M34" s="11">
        <v>1919</v>
      </c>
      <c r="N34" s="12">
        <v>12740</v>
      </c>
      <c r="O34" s="9">
        <v>16200</v>
      </c>
      <c r="P34" s="10">
        <v>28940</v>
      </c>
      <c r="Q34" s="8">
        <v>4160</v>
      </c>
      <c r="R34" s="9">
        <v>28500</v>
      </c>
      <c r="S34" s="9">
        <v>11700</v>
      </c>
      <c r="T34" s="9">
        <v>39930</v>
      </c>
      <c r="U34" s="9">
        <v>13680</v>
      </c>
      <c r="V34" s="13">
        <v>53610</v>
      </c>
      <c r="W34" s="11">
        <v>15830</v>
      </c>
      <c r="X34" s="12">
        <v>75240</v>
      </c>
      <c r="Y34" s="9">
        <v>49950</v>
      </c>
      <c r="Z34" s="9">
        <v>15200</v>
      </c>
      <c r="AA34" s="9">
        <v>43200</v>
      </c>
      <c r="AB34" s="13">
        <v>183590</v>
      </c>
      <c r="AC34" s="9">
        <v>8280</v>
      </c>
      <c r="AD34" s="9">
        <v>2089370</v>
      </c>
      <c r="AE34" s="10">
        <v>3071984</v>
      </c>
      <c r="AF34" s="8">
        <v>242849</v>
      </c>
      <c r="AG34" s="11">
        <v>0</v>
      </c>
      <c r="AH34" s="12">
        <v>0</v>
      </c>
      <c r="AI34" s="10">
        <v>242849</v>
      </c>
      <c r="AJ34" s="8">
        <v>14369</v>
      </c>
      <c r="AK34" s="9">
        <v>14369</v>
      </c>
      <c r="AL34" s="14">
        <f t="shared" si="6"/>
        <v>5.9168454471708758E-2</v>
      </c>
      <c r="AM34" s="12">
        <v>67701970</v>
      </c>
      <c r="AN34" s="9">
        <v>0</v>
      </c>
      <c r="AO34" s="9">
        <v>0</v>
      </c>
      <c r="AP34" s="10">
        <v>67701970</v>
      </c>
      <c r="AQ34" s="8">
        <v>2717</v>
      </c>
      <c r="AR34" s="9">
        <v>704578</v>
      </c>
      <c r="AS34" s="9">
        <v>570</v>
      </c>
      <c r="AT34" s="9">
        <v>13663079</v>
      </c>
      <c r="AU34" s="9">
        <v>284360</v>
      </c>
      <c r="AV34" s="9">
        <v>1066304</v>
      </c>
      <c r="AW34" s="11">
        <v>35241</v>
      </c>
      <c r="AX34" s="12">
        <v>278460</v>
      </c>
      <c r="AY34" s="9">
        <v>167100</v>
      </c>
      <c r="AZ34" s="10">
        <v>445560</v>
      </c>
      <c r="BA34" s="8">
        <v>141180</v>
      </c>
      <c r="BB34" s="9">
        <v>369900</v>
      </c>
      <c r="BC34" s="9">
        <v>0</v>
      </c>
      <c r="BD34" s="9">
        <v>813560</v>
      </c>
      <c r="BE34" s="9">
        <v>213560</v>
      </c>
      <c r="BF34" s="13">
        <v>1027120</v>
      </c>
      <c r="BG34" s="11">
        <v>266480</v>
      </c>
      <c r="BH34" s="12">
        <v>922350</v>
      </c>
      <c r="BI34" s="9">
        <v>554400</v>
      </c>
      <c r="BJ34" s="9">
        <v>167580</v>
      </c>
      <c r="BK34" s="9">
        <v>539100</v>
      </c>
      <c r="BL34" s="13">
        <v>2183430</v>
      </c>
      <c r="BM34" s="9">
        <v>58190</v>
      </c>
      <c r="BN34" s="9">
        <v>19766100</v>
      </c>
      <c r="BO34" s="10">
        <v>40014239</v>
      </c>
      <c r="BP34" s="8">
        <v>27687731</v>
      </c>
      <c r="BQ34" s="11">
        <v>0</v>
      </c>
      <c r="BR34" s="12">
        <v>0</v>
      </c>
      <c r="BS34" s="10">
        <v>27687731</v>
      </c>
      <c r="BT34" s="8">
        <v>1659388</v>
      </c>
      <c r="BU34" s="9">
        <v>1659388</v>
      </c>
      <c r="BV34" s="14">
        <f t="shared" si="0"/>
        <v>5.9932249414009403E-2</v>
      </c>
      <c r="BW34" s="12">
        <v>161398604</v>
      </c>
      <c r="BX34" s="9">
        <v>0</v>
      </c>
      <c r="BY34" s="9">
        <v>0</v>
      </c>
      <c r="BZ34" s="10">
        <v>161398604</v>
      </c>
      <c r="CA34" s="8">
        <v>2703</v>
      </c>
      <c r="CB34" s="9">
        <v>742081</v>
      </c>
      <c r="CC34" s="9">
        <v>539</v>
      </c>
      <c r="CD34" s="9">
        <v>32482782</v>
      </c>
      <c r="CE34" s="9">
        <v>465576</v>
      </c>
      <c r="CF34" s="9">
        <v>1715260</v>
      </c>
      <c r="CG34" s="11">
        <v>70465</v>
      </c>
      <c r="CH34" s="12">
        <v>198900</v>
      </c>
      <c r="CI34" s="9">
        <v>140400</v>
      </c>
      <c r="CJ34" s="10">
        <v>339300</v>
      </c>
      <c r="CK34" s="8">
        <v>84760</v>
      </c>
      <c r="CL34" s="9">
        <v>256500</v>
      </c>
      <c r="CM34" s="9">
        <v>0</v>
      </c>
      <c r="CN34" s="9">
        <v>1624260</v>
      </c>
      <c r="CO34" s="9">
        <v>169860</v>
      </c>
      <c r="CP34" s="13">
        <v>1794120</v>
      </c>
      <c r="CQ34" s="11">
        <v>490080</v>
      </c>
      <c r="CR34" s="12">
        <v>1034880</v>
      </c>
      <c r="CS34" s="9">
        <v>680400</v>
      </c>
      <c r="CT34" s="9">
        <v>193040</v>
      </c>
      <c r="CU34" s="9">
        <v>538200</v>
      </c>
      <c r="CV34" s="13">
        <v>2446520</v>
      </c>
      <c r="CW34" s="9">
        <v>51290</v>
      </c>
      <c r="CX34" s="9">
        <v>27184600</v>
      </c>
      <c r="CY34" s="10">
        <v>68126037</v>
      </c>
      <c r="CZ34" s="8">
        <v>93272567</v>
      </c>
      <c r="DA34" s="11">
        <v>0</v>
      </c>
      <c r="DB34" s="12">
        <v>0</v>
      </c>
      <c r="DC34" s="10">
        <v>93272567</v>
      </c>
      <c r="DD34" s="8">
        <v>5593679</v>
      </c>
      <c r="DE34" s="9">
        <v>5593679</v>
      </c>
      <c r="DF34" s="14">
        <f t="shared" si="1"/>
        <v>5.9971320399062243E-2</v>
      </c>
      <c r="DG34" s="12">
        <v>151858430</v>
      </c>
      <c r="DH34" s="9">
        <v>0</v>
      </c>
      <c r="DI34" s="9">
        <v>0</v>
      </c>
      <c r="DJ34" s="10">
        <v>151858430</v>
      </c>
      <c r="DK34" s="8">
        <v>43</v>
      </c>
      <c r="DL34" s="9">
        <v>592521</v>
      </c>
      <c r="DM34" s="9">
        <v>635</v>
      </c>
      <c r="DN34" s="9">
        <v>29608666</v>
      </c>
      <c r="DO34" s="9">
        <v>553555</v>
      </c>
      <c r="DP34" s="9">
        <v>1418941</v>
      </c>
      <c r="DQ34" s="11">
        <v>79789</v>
      </c>
      <c r="DR34" s="12">
        <v>114400</v>
      </c>
      <c r="DS34" s="9">
        <v>91800</v>
      </c>
      <c r="DT34" s="10">
        <v>206200</v>
      </c>
      <c r="DU34" s="8">
        <v>29380</v>
      </c>
      <c r="DV34" s="9">
        <v>100800</v>
      </c>
      <c r="DW34" s="9">
        <v>0</v>
      </c>
      <c r="DX34" s="9">
        <v>1619640</v>
      </c>
      <c r="DY34" s="9">
        <v>91200</v>
      </c>
      <c r="DZ34" s="13">
        <v>1710840</v>
      </c>
      <c r="EA34" s="11">
        <v>457610</v>
      </c>
      <c r="EB34" s="12">
        <v>827970</v>
      </c>
      <c r="EC34" s="9">
        <v>653400</v>
      </c>
      <c r="ED34" s="9">
        <v>159600</v>
      </c>
      <c r="EE34" s="9">
        <v>360900</v>
      </c>
      <c r="EF34" s="13">
        <v>2001870</v>
      </c>
      <c r="EG34" s="9">
        <v>32890</v>
      </c>
      <c r="EH34" s="9">
        <v>17182800</v>
      </c>
      <c r="EI34" s="10">
        <v>53975905</v>
      </c>
      <c r="EJ34" s="8">
        <v>97882525</v>
      </c>
      <c r="EK34" s="11">
        <v>0</v>
      </c>
      <c r="EL34" s="12">
        <v>0</v>
      </c>
      <c r="EM34" s="10">
        <v>97882525</v>
      </c>
      <c r="EN34" s="8">
        <v>5871214</v>
      </c>
      <c r="EO34" s="9">
        <v>5871214</v>
      </c>
      <c r="EP34" s="14">
        <f t="shared" si="2"/>
        <v>5.9982249129760391E-2</v>
      </c>
      <c r="EQ34" s="12">
        <v>104798242</v>
      </c>
      <c r="ER34" s="9">
        <v>0</v>
      </c>
      <c r="ES34" s="9">
        <v>0</v>
      </c>
      <c r="ET34" s="10">
        <v>104798242</v>
      </c>
      <c r="EU34" s="8">
        <v>0</v>
      </c>
      <c r="EV34" s="9">
        <v>443193</v>
      </c>
      <c r="EW34" s="9">
        <v>410</v>
      </c>
      <c r="EX34" s="9">
        <v>19850503</v>
      </c>
      <c r="EY34" s="9">
        <v>447636</v>
      </c>
      <c r="EZ34" s="9">
        <v>882303</v>
      </c>
      <c r="FA34" s="11">
        <v>62167</v>
      </c>
      <c r="FB34" s="12">
        <v>69160</v>
      </c>
      <c r="FC34" s="9">
        <v>55500</v>
      </c>
      <c r="FD34" s="10">
        <v>124660</v>
      </c>
      <c r="FE34" s="8">
        <v>3640</v>
      </c>
      <c r="FF34" s="9">
        <v>3600</v>
      </c>
      <c r="FG34" s="9">
        <v>0</v>
      </c>
      <c r="FH34" s="9">
        <v>1273470</v>
      </c>
      <c r="FI34" s="9">
        <v>30780</v>
      </c>
      <c r="FJ34" s="13">
        <v>1304250</v>
      </c>
      <c r="FK34" s="11">
        <v>307390</v>
      </c>
      <c r="FL34" s="12">
        <v>650760</v>
      </c>
      <c r="FM34" s="9">
        <v>576900</v>
      </c>
      <c r="FN34" s="9">
        <v>138700</v>
      </c>
      <c r="FO34" s="9">
        <v>200700</v>
      </c>
      <c r="FP34" s="13">
        <v>1567060</v>
      </c>
      <c r="FQ34" s="9">
        <v>24610</v>
      </c>
      <c r="FR34" s="9">
        <v>8847680</v>
      </c>
      <c r="FS34" s="10">
        <v>33868692</v>
      </c>
      <c r="FT34" s="8">
        <v>70929550</v>
      </c>
      <c r="FU34" s="11">
        <v>0</v>
      </c>
      <c r="FV34" s="12">
        <v>0</v>
      </c>
      <c r="FW34" s="10">
        <v>70929550</v>
      </c>
      <c r="FX34" s="8">
        <v>4254856</v>
      </c>
      <c r="FY34" s="9">
        <v>4254856</v>
      </c>
      <c r="FZ34" s="14">
        <f t="shared" si="4"/>
        <v>5.9987071678870088E-2</v>
      </c>
      <c r="GA34" s="12">
        <v>97844349</v>
      </c>
      <c r="GB34" s="9">
        <v>0</v>
      </c>
      <c r="GC34" s="9">
        <v>0</v>
      </c>
      <c r="GD34" s="10">
        <v>97844349</v>
      </c>
      <c r="GE34" s="8">
        <v>705</v>
      </c>
      <c r="GF34" s="9">
        <v>440307</v>
      </c>
      <c r="GG34" s="9">
        <v>560</v>
      </c>
      <c r="GH34" s="9">
        <v>17668167</v>
      </c>
      <c r="GI34" s="9">
        <v>452707</v>
      </c>
      <c r="GJ34" s="9">
        <v>718418</v>
      </c>
      <c r="GK34" s="11">
        <v>58689</v>
      </c>
      <c r="GL34" s="12">
        <v>53040</v>
      </c>
      <c r="GM34" s="9">
        <v>43800</v>
      </c>
      <c r="GN34" s="10">
        <v>96840</v>
      </c>
      <c r="GO34" s="8">
        <v>0</v>
      </c>
      <c r="GP34" s="9">
        <v>0</v>
      </c>
      <c r="GQ34" s="9">
        <v>0</v>
      </c>
      <c r="GR34" s="9">
        <v>1235850</v>
      </c>
      <c r="GS34" s="9">
        <v>16720</v>
      </c>
      <c r="GT34" s="13">
        <v>1252570</v>
      </c>
      <c r="GU34" s="11">
        <v>274410</v>
      </c>
      <c r="GV34" s="12">
        <v>584760</v>
      </c>
      <c r="GW34" s="9">
        <v>584550</v>
      </c>
      <c r="GX34" s="9">
        <v>107540</v>
      </c>
      <c r="GY34" s="9">
        <v>152100</v>
      </c>
      <c r="GZ34" s="13">
        <v>1428950</v>
      </c>
      <c r="HA34" s="9">
        <v>17940</v>
      </c>
      <c r="HB34" s="9">
        <v>6399120</v>
      </c>
      <c r="HC34" s="10">
        <v>28808823</v>
      </c>
      <c r="HD34" s="8">
        <v>69035526</v>
      </c>
      <c r="HE34" s="11">
        <v>0</v>
      </c>
      <c r="HF34" s="12">
        <v>0</v>
      </c>
      <c r="HG34" s="10">
        <v>69035526</v>
      </c>
      <c r="HH34" s="8">
        <v>4141456</v>
      </c>
      <c r="HI34" s="9">
        <v>4141456</v>
      </c>
      <c r="HJ34" s="14">
        <f t="shared" si="5"/>
        <v>5.999021431371436E-2</v>
      </c>
      <c r="HK34" s="8">
        <v>48380793</v>
      </c>
      <c r="HL34" s="9">
        <v>0</v>
      </c>
      <c r="HM34" s="9">
        <v>0</v>
      </c>
      <c r="HN34" s="10">
        <v>48380793</v>
      </c>
      <c r="HO34" s="8">
        <v>390</v>
      </c>
      <c r="HP34" s="9">
        <v>232601</v>
      </c>
      <c r="HQ34" s="9">
        <v>185</v>
      </c>
      <c r="HR34" s="9">
        <v>7924417</v>
      </c>
      <c r="HS34" s="9">
        <v>240415</v>
      </c>
      <c r="HT34" s="9">
        <v>290644</v>
      </c>
      <c r="HU34" s="11">
        <v>26186</v>
      </c>
      <c r="HV34" s="12">
        <v>25220</v>
      </c>
      <c r="HW34" s="9">
        <v>13800</v>
      </c>
      <c r="HX34" s="10">
        <v>39020</v>
      </c>
      <c r="HY34" s="8">
        <v>0</v>
      </c>
      <c r="HZ34" s="9">
        <v>0</v>
      </c>
      <c r="IA34" s="9">
        <v>0</v>
      </c>
      <c r="IB34" s="9">
        <v>467940</v>
      </c>
      <c r="IC34" s="9">
        <v>7730</v>
      </c>
      <c r="ID34" s="13">
        <v>475670</v>
      </c>
      <c r="IE34" s="11">
        <v>103250</v>
      </c>
      <c r="IF34" s="12">
        <v>286770</v>
      </c>
      <c r="IG34" s="9">
        <v>293850</v>
      </c>
      <c r="IH34" s="9">
        <v>55100</v>
      </c>
      <c r="II34" s="9">
        <v>57600</v>
      </c>
      <c r="IJ34" s="13">
        <v>693320</v>
      </c>
      <c r="IK34" s="9">
        <v>5750</v>
      </c>
      <c r="IL34" s="9">
        <v>2507760</v>
      </c>
      <c r="IM34" s="10">
        <v>12539423</v>
      </c>
      <c r="IN34" s="8">
        <v>35841370</v>
      </c>
      <c r="IO34" s="11">
        <v>0</v>
      </c>
      <c r="IP34" s="12">
        <v>0</v>
      </c>
      <c r="IQ34" s="10">
        <v>35841370</v>
      </c>
      <c r="IR34" s="8">
        <v>2150213</v>
      </c>
      <c r="IS34" s="9">
        <v>2150213</v>
      </c>
      <c r="IT34" s="14">
        <f t="shared" si="3"/>
        <v>5.9992489126392212E-2</v>
      </c>
    </row>
    <row r="35" spans="1:254" s="49" customFormat="1" ht="12.6" customHeight="1" x14ac:dyDescent="0.2">
      <c r="A35" s="67">
        <v>23</v>
      </c>
      <c r="B35" s="68" t="s">
        <v>102</v>
      </c>
      <c r="C35" s="15">
        <v>5039267</v>
      </c>
      <c r="D35" s="16">
        <v>0</v>
      </c>
      <c r="E35" s="16">
        <v>0</v>
      </c>
      <c r="F35" s="17">
        <v>5039267</v>
      </c>
      <c r="G35" s="15">
        <v>1162</v>
      </c>
      <c r="H35" s="16">
        <v>85931</v>
      </c>
      <c r="I35" s="16">
        <v>0</v>
      </c>
      <c r="J35" s="16">
        <v>671000</v>
      </c>
      <c r="K35" s="16">
        <v>29833</v>
      </c>
      <c r="L35" s="16">
        <v>106631</v>
      </c>
      <c r="M35" s="18">
        <v>2575</v>
      </c>
      <c r="N35" s="19">
        <v>13520</v>
      </c>
      <c r="O35" s="16">
        <v>18300</v>
      </c>
      <c r="P35" s="17">
        <v>31820</v>
      </c>
      <c r="Q35" s="15">
        <v>2600</v>
      </c>
      <c r="R35" s="16">
        <v>35400</v>
      </c>
      <c r="S35" s="16">
        <v>15860</v>
      </c>
      <c r="T35" s="16">
        <v>48180</v>
      </c>
      <c r="U35" s="16">
        <v>19760</v>
      </c>
      <c r="V35" s="20">
        <v>67940</v>
      </c>
      <c r="W35" s="18">
        <v>17980</v>
      </c>
      <c r="X35" s="19">
        <v>97020</v>
      </c>
      <c r="Y35" s="16">
        <v>73350</v>
      </c>
      <c r="Z35" s="16">
        <v>13300</v>
      </c>
      <c r="AA35" s="16">
        <v>40500</v>
      </c>
      <c r="AB35" s="20">
        <v>224170</v>
      </c>
      <c r="AC35" s="16">
        <v>9200</v>
      </c>
      <c r="AD35" s="16">
        <v>3350560</v>
      </c>
      <c r="AE35" s="17">
        <v>4652662</v>
      </c>
      <c r="AF35" s="15">
        <v>386605</v>
      </c>
      <c r="AG35" s="18">
        <v>0</v>
      </c>
      <c r="AH35" s="19">
        <v>0</v>
      </c>
      <c r="AI35" s="17">
        <v>386605</v>
      </c>
      <c r="AJ35" s="15">
        <v>22873</v>
      </c>
      <c r="AK35" s="16">
        <v>22873</v>
      </c>
      <c r="AL35" s="21">
        <f t="shared" si="6"/>
        <v>5.9163745942240789E-2</v>
      </c>
      <c r="AM35" s="19">
        <v>98490906</v>
      </c>
      <c r="AN35" s="16">
        <v>0</v>
      </c>
      <c r="AO35" s="16">
        <v>0</v>
      </c>
      <c r="AP35" s="17">
        <v>98490906</v>
      </c>
      <c r="AQ35" s="15">
        <v>383</v>
      </c>
      <c r="AR35" s="16">
        <v>971840</v>
      </c>
      <c r="AS35" s="16">
        <v>952</v>
      </c>
      <c r="AT35" s="16">
        <v>19748513</v>
      </c>
      <c r="AU35" s="16">
        <v>401918</v>
      </c>
      <c r="AV35" s="16">
        <v>1525028</v>
      </c>
      <c r="AW35" s="18">
        <v>45922</v>
      </c>
      <c r="AX35" s="19">
        <v>396240</v>
      </c>
      <c r="AY35" s="16">
        <v>238500</v>
      </c>
      <c r="AZ35" s="17">
        <v>634740</v>
      </c>
      <c r="BA35" s="15">
        <v>164840</v>
      </c>
      <c r="BB35" s="16">
        <v>607500</v>
      </c>
      <c r="BC35" s="16">
        <v>0</v>
      </c>
      <c r="BD35" s="16">
        <v>1080090</v>
      </c>
      <c r="BE35" s="16">
        <v>312360</v>
      </c>
      <c r="BF35" s="20">
        <v>1392450</v>
      </c>
      <c r="BG35" s="18">
        <v>342570</v>
      </c>
      <c r="BH35" s="19">
        <v>1369500</v>
      </c>
      <c r="BI35" s="16">
        <v>810450</v>
      </c>
      <c r="BJ35" s="16">
        <v>229900</v>
      </c>
      <c r="BK35" s="16">
        <v>657900</v>
      </c>
      <c r="BL35" s="20">
        <v>3067750</v>
      </c>
      <c r="BM35" s="16">
        <v>86250</v>
      </c>
      <c r="BN35" s="16">
        <v>29162890</v>
      </c>
      <c r="BO35" s="17">
        <v>58152594</v>
      </c>
      <c r="BP35" s="15">
        <v>40338312</v>
      </c>
      <c r="BQ35" s="18">
        <v>0</v>
      </c>
      <c r="BR35" s="19">
        <v>0</v>
      </c>
      <c r="BS35" s="17">
        <v>40338312</v>
      </c>
      <c r="BT35" s="15">
        <v>2417588</v>
      </c>
      <c r="BU35" s="16">
        <v>2417588</v>
      </c>
      <c r="BV35" s="21">
        <f t="shared" si="0"/>
        <v>5.9932800361105841E-2</v>
      </c>
      <c r="BW35" s="19">
        <v>235886967</v>
      </c>
      <c r="BX35" s="16">
        <v>0</v>
      </c>
      <c r="BY35" s="16">
        <v>0</v>
      </c>
      <c r="BZ35" s="17">
        <v>235886967</v>
      </c>
      <c r="CA35" s="15">
        <v>115</v>
      </c>
      <c r="CB35" s="16">
        <v>1134154</v>
      </c>
      <c r="CC35" s="16">
        <v>971</v>
      </c>
      <c r="CD35" s="16">
        <v>47538624</v>
      </c>
      <c r="CE35" s="16">
        <v>702187</v>
      </c>
      <c r="CF35" s="16">
        <v>2473797</v>
      </c>
      <c r="CG35" s="18">
        <v>91052</v>
      </c>
      <c r="CH35" s="19">
        <v>290420</v>
      </c>
      <c r="CI35" s="16">
        <v>230100</v>
      </c>
      <c r="CJ35" s="17">
        <v>520520</v>
      </c>
      <c r="CK35" s="15">
        <v>96200</v>
      </c>
      <c r="CL35" s="16">
        <v>399000</v>
      </c>
      <c r="CM35" s="16">
        <v>0</v>
      </c>
      <c r="CN35" s="16">
        <v>2533850</v>
      </c>
      <c r="CO35" s="16">
        <v>243960</v>
      </c>
      <c r="CP35" s="20">
        <v>2777810</v>
      </c>
      <c r="CQ35" s="18">
        <v>756660</v>
      </c>
      <c r="CR35" s="19">
        <v>1538460</v>
      </c>
      <c r="CS35" s="16">
        <v>1066950</v>
      </c>
      <c r="CT35" s="16">
        <v>284240</v>
      </c>
      <c r="CU35" s="16">
        <v>728550</v>
      </c>
      <c r="CV35" s="20">
        <v>3618200</v>
      </c>
      <c r="CW35" s="16">
        <v>80270</v>
      </c>
      <c r="CX35" s="16">
        <v>39680400</v>
      </c>
      <c r="CY35" s="17">
        <v>99868989</v>
      </c>
      <c r="CZ35" s="15">
        <v>136017978</v>
      </c>
      <c r="DA35" s="18">
        <v>0</v>
      </c>
      <c r="DB35" s="19">
        <v>0</v>
      </c>
      <c r="DC35" s="17">
        <v>136017978</v>
      </c>
      <c r="DD35" s="15">
        <v>8157196</v>
      </c>
      <c r="DE35" s="16">
        <v>8157196</v>
      </c>
      <c r="DF35" s="21">
        <f t="shared" si="1"/>
        <v>5.9971454655795571E-2</v>
      </c>
      <c r="DG35" s="19">
        <v>228948751</v>
      </c>
      <c r="DH35" s="16">
        <v>0</v>
      </c>
      <c r="DI35" s="16">
        <v>0</v>
      </c>
      <c r="DJ35" s="17">
        <v>228948751</v>
      </c>
      <c r="DK35" s="15">
        <v>0</v>
      </c>
      <c r="DL35" s="16">
        <v>1005308</v>
      </c>
      <c r="DM35" s="16">
        <v>1661</v>
      </c>
      <c r="DN35" s="16">
        <v>44552024</v>
      </c>
      <c r="DO35" s="16">
        <v>745382</v>
      </c>
      <c r="DP35" s="16">
        <v>2116181</v>
      </c>
      <c r="DQ35" s="18">
        <v>104087</v>
      </c>
      <c r="DR35" s="19">
        <v>190580</v>
      </c>
      <c r="DS35" s="16">
        <v>140700</v>
      </c>
      <c r="DT35" s="17">
        <v>331280</v>
      </c>
      <c r="DU35" s="15">
        <v>35620</v>
      </c>
      <c r="DV35" s="16">
        <v>148500</v>
      </c>
      <c r="DW35" s="16">
        <v>0</v>
      </c>
      <c r="DX35" s="16">
        <v>2680700</v>
      </c>
      <c r="DY35" s="16">
        <v>141740</v>
      </c>
      <c r="DZ35" s="20">
        <v>2822440</v>
      </c>
      <c r="EA35" s="18">
        <v>770140</v>
      </c>
      <c r="EB35" s="19">
        <v>1411740</v>
      </c>
      <c r="EC35" s="16">
        <v>1003050</v>
      </c>
      <c r="ED35" s="16">
        <v>250420</v>
      </c>
      <c r="EE35" s="16">
        <v>499950</v>
      </c>
      <c r="EF35" s="20">
        <v>3165160</v>
      </c>
      <c r="EG35" s="16">
        <v>49220</v>
      </c>
      <c r="EH35" s="16">
        <v>25834400</v>
      </c>
      <c r="EI35" s="17">
        <v>81679742</v>
      </c>
      <c r="EJ35" s="15">
        <v>147269009</v>
      </c>
      <c r="EK35" s="18">
        <v>0</v>
      </c>
      <c r="EL35" s="19">
        <v>0</v>
      </c>
      <c r="EM35" s="17">
        <v>147269009</v>
      </c>
      <c r="EN35" s="15">
        <v>8833535</v>
      </c>
      <c r="EO35" s="16">
        <v>8833535</v>
      </c>
      <c r="EP35" s="21">
        <f t="shared" si="2"/>
        <v>5.9982307615039358E-2</v>
      </c>
      <c r="EQ35" s="19">
        <v>159833113</v>
      </c>
      <c r="ER35" s="16">
        <v>0</v>
      </c>
      <c r="ES35" s="16">
        <v>0</v>
      </c>
      <c r="ET35" s="17">
        <v>159833113</v>
      </c>
      <c r="EU35" s="15">
        <v>310</v>
      </c>
      <c r="EV35" s="16">
        <v>709215</v>
      </c>
      <c r="EW35" s="16">
        <v>862</v>
      </c>
      <c r="EX35" s="16">
        <v>30187908</v>
      </c>
      <c r="EY35" s="16">
        <v>637319</v>
      </c>
      <c r="EZ35" s="16">
        <v>1327888</v>
      </c>
      <c r="FA35" s="18">
        <v>85004</v>
      </c>
      <c r="FB35" s="19">
        <v>106600</v>
      </c>
      <c r="FC35" s="16">
        <v>88500</v>
      </c>
      <c r="FD35" s="17">
        <v>195100</v>
      </c>
      <c r="FE35" s="15">
        <v>5980</v>
      </c>
      <c r="FF35" s="16">
        <v>11100</v>
      </c>
      <c r="FG35" s="16">
        <v>0</v>
      </c>
      <c r="FH35" s="16">
        <v>2109470</v>
      </c>
      <c r="FI35" s="16">
        <v>46360</v>
      </c>
      <c r="FJ35" s="20">
        <v>2155830</v>
      </c>
      <c r="FK35" s="18">
        <v>492120</v>
      </c>
      <c r="FL35" s="19">
        <v>1111110</v>
      </c>
      <c r="FM35" s="16">
        <v>916200</v>
      </c>
      <c r="FN35" s="16">
        <v>231040</v>
      </c>
      <c r="FO35" s="16">
        <v>321300</v>
      </c>
      <c r="FP35" s="20">
        <v>2579650</v>
      </c>
      <c r="FQ35" s="16">
        <v>37260</v>
      </c>
      <c r="FR35" s="16">
        <v>13468180</v>
      </c>
      <c r="FS35" s="17">
        <v>51892864</v>
      </c>
      <c r="FT35" s="15">
        <v>107940249</v>
      </c>
      <c r="FU35" s="18">
        <v>0</v>
      </c>
      <c r="FV35" s="19">
        <v>0</v>
      </c>
      <c r="FW35" s="17">
        <v>107940249</v>
      </c>
      <c r="FX35" s="15">
        <v>6475030</v>
      </c>
      <c r="FY35" s="16">
        <v>6475030</v>
      </c>
      <c r="FZ35" s="21">
        <f t="shared" si="4"/>
        <v>5.9987169382942594E-2</v>
      </c>
      <c r="GA35" s="19">
        <v>154494033</v>
      </c>
      <c r="GB35" s="16">
        <v>56</v>
      </c>
      <c r="GC35" s="16">
        <v>0</v>
      </c>
      <c r="GD35" s="17">
        <v>154494089</v>
      </c>
      <c r="GE35" s="15">
        <v>471</v>
      </c>
      <c r="GF35" s="16">
        <v>725706</v>
      </c>
      <c r="GG35" s="16">
        <v>449</v>
      </c>
      <c r="GH35" s="16">
        <v>27721839</v>
      </c>
      <c r="GI35" s="16">
        <v>688354</v>
      </c>
      <c r="GJ35" s="16">
        <v>1109776</v>
      </c>
      <c r="GK35" s="18">
        <v>83605</v>
      </c>
      <c r="GL35" s="19">
        <v>86060</v>
      </c>
      <c r="GM35" s="16">
        <v>68700</v>
      </c>
      <c r="GN35" s="17">
        <v>154760</v>
      </c>
      <c r="GO35" s="15">
        <v>0</v>
      </c>
      <c r="GP35" s="16">
        <v>0</v>
      </c>
      <c r="GQ35" s="16">
        <v>0</v>
      </c>
      <c r="GR35" s="16">
        <v>2113430</v>
      </c>
      <c r="GS35" s="16">
        <v>28500</v>
      </c>
      <c r="GT35" s="20">
        <v>2141930</v>
      </c>
      <c r="GU35" s="18">
        <v>490850</v>
      </c>
      <c r="GV35" s="19">
        <v>1226610</v>
      </c>
      <c r="GW35" s="16">
        <v>1004850</v>
      </c>
      <c r="GX35" s="16">
        <v>224960</v>
      </c>
      <c r="GY35" s="16">
        <v>223200</v>
      </c>
      <c r="GZ35" s="20">
        <v>2679620</v>
      </c>
      <c r="HA35" s="16">
        <v>29210</v>
      </c>
      <c r="HB35" s="16">
        <v>10047810</v>
      </c>
      <c r="HC35" s="17">
        <v>45873931</v>
      </c>
      <c r="HD35" s="15">
        <v>108620103</v>
      </c>
      <c r="HE35" s="18">
        <v>55</v>
      </c>
      <c r="HF35" s="19">
        <v>0</v>
      </c>
      <c r="HG35" s="17">
        <v>108620158</v>
      </c>
      <c r="HH35" s="15">
        <v>6516159</v>
      </c>
      <c r="HI35" s="16">
        <v>6516159</v>
      </c>
      <c r="HJ35" s="21">
        <f t="shared" si="5"/>
        <v>5.9990328866949355E-2</v>
      </c>
      <c r="HK35" s="15">
        <v>81945902</v>
      </c>
      <c r="HL35" s="16">
        <v>0</v>
      </c>
      <c r="HM35" s="16">
        <v>0</v>
      </c>
      <c r="HN35" s="17">
        <v>81945902</v>
      </c>
      <c r="HO35" s="15">
        <v>0</v>
      </c>
      <c r="HP35" s="16">
        <v>408351</v>
      </c>
      <c r="HQ35" s="16">
        <v>303</v>
      </c>
      <c r="HR35" s="16">
        <v>13336885</v>
      </c>
      <c r="HS35" s="16">
        <v>372272</v>
      </c>
      <c r="HT35" s="16">
        <v>474432</v>
      </c>
      <c r="HU35" s="18">
        <v>40930</v>
      </c>
      <c r="HV35" s="19">
        <v>39780</v>
      </c>
      <c r="HW35" s="16">
        <v>29400</v>
      </c>
      <c r="HX35" s="17">
        <v>69180</v>
      </c>
      <c r="HY35" s="15">
        <v>0</v>
      </c>
      <c r="HZ35" s="16">
        <v>0</v>
      </c>
      <c r="IA35" s="16">
        <v>0</v>
      </c>
      <c r="IB35" s="16">
        <v>944570</v>
      </c>
      <c r="IC35" s="16">
        <v>11160</v>
      </c>
      <c r="ID35" s="20">
        <v>955730</v>
      </c>
      <c r="IE35" s="18">
        <v>189410</v>
      </c>
      <c r="IF35" s="19">
        <v>695970</v>
      </c>
      <c r="IG35" s="16">
        <v>563400</v>
      </c>
      <c r="IH35" s="16">
        <v>142120</v>
      </c>
      <c r="II35" s="16">
        <v>94050</v>
      </c>
      <c r="IJ35" s="20">
        <v>1495540</v>
      </c>
      <c r="IK35" s="16">
        <v>11500</v>
      </c>
      <c r="IL35" s="16">
        <v>4219160</v>
      </c>
      <c r="IM35" s="17">
        <v>21573390</v>
      </c>
      <c r="IN35" s="15">
        <v>60372512</v>
      </c>
      <c r="IO35" s="18">
        <v>0</v>
      </c>
      <c r="IP35" s="19">
        <v>0</v>
      </c>
      <c r="IQ35" s="17">
        <v>60372512</v>
      </c>
      <c r="IR35" s="15">
        <v>3621902</v>
      </c>
      <c r="IS35" s="16">
        <v>3621902</v>
      </c>
      <c r="IT35" s="21">
        <f t="shared" si="3"/>
        <v>5.999256747839149E-2</v>
      </c>
    </row>
    <row r="36" spans="1:254" s="49" customFormat="1" ht="12.6" customHeight="1" x14ac:dyDescent="0.2">
      <c r="A36" s="65">
        <v>24</v>
      </c>
      <c r="B36" s="66" t="s">
        <v>103</v>
      </c>
      <c r="C36" s="8">
        <f>SUM(C13:C35)</f>
        <v>56226347</v>
      </c>
      <c r="D36" s="9">
        <f t="shared" ref="D36:AK36" si="7">SUM(D13:D35)</f>
        <v>0</v>
      </c>
      <c r="E36" s="9">
        <f t="shared" si="7"/>
        <v>0</v>
      </c>
      <c r="F36" s="10">
        <f t="shared" si="7"/>
        <v>56226347</v>
      </c>
      <c r="G36" s="8">
        <f t="shared" si="7"/>
        <v>3747</v>
      </c>
      <c r="H36" s="9">
        <f t="shared" si="7"/>
        <v>1275111</v>
      </c>
      <c r="I36" s="13">
        <f t="shared" si="7"/>
        <v>619</v>
      </c>
      <c r="J36" s="9">
        <f t="shared" si="7"/>
        <v>8517155</v>
      </c>
      <c r="K36" s="9">
        <f t="shared" si="7"/>
        <v>519718</v>
      </c>
      <c r="L36" s="9">
        <f t="shared" si="7"/>
        <v>1170286</v>
      </c>
      <c r="M36" s="11">
        <f t="shared" si="7"/>
        <v>31645</v>
      </c>
      <c r="N36" s="12">
        <f t="shared" si="7"/>
        <v>183820</v>
      </c>
      <c r="O36" s="9">
        <f t="shared" si="7"/>
        <v>170100</v>
      </c>
      <c r="P36" s="10">
        <f t="shared" si="7"/>
        <v>353920</v>
      </c>
      <c r="Q36" s="8">
        <f>SUM(Q13:Q35)</f>
        <v>49920</v>
      </c>
      <c r="R36" s="9">
        <f>SUM(R13:R35)</f>
        <v>375000</v>
      </c>
      <c r="S36" s="9">
        <f t="shared" si="7"/>
        <v>204360</v>
      </c>
      <c r="T36" s="9">
        <f t="shared" si="7"/>
        <v>508860</v>
      </c>
      <c r="U36" s="9">
        <f t="shared" si="7"/>
        <v>216220</v>
      </c>
      <c r="V36" s="13">
        <f t="shared" si="7"/>
        <v>725080</v>
      </c>
      <c r="W36" s="11">
        <f t="shared" si="7"/>
        <v>216490</v>
      </c>
      <c r="X36" s="12">
        <f t="shared" si="7"/>
        <v>967230</v>
      </c>
      <c r="Y36" s="9">
        <f t="shared" si="7"/>
        <v>667800</v>
      </c>
      <c r="Z36" s="9">
        <f t="shared" si="7"/>
        <v>202160</v>
      </c>
      <c r="AA36" s="9">
        <f t="shared" si="7"/>
        <v>473850</v>
      </c>
      <c r="AB36" s="13">
        <f t="shared" si="7"/>
        <v>2311040</v>
      </c>
      <c r="AC36" s="9">
        <f t="shared" si="7"/>
        <v>83950</v>
      </c>
      <c r="AD36" s="9">
        <f t="shared" si="7"/>
        <v>36169310</v>
      </c>
      <c r="AE36" s="10">
        <f t="shared" si="7"/>
        <v>52006732</v>
      </c>
      <c r="AF36" s="8">
        <f t="shared" si="7"/>
        <v>4219615</v>
      </c>
      <c r="AG36" s="11">
        <f t="shared" si="7"/>
        <v>0</v>
      </c>
      <c r="AH36" s="12">
        <f t="shared" si="7"/>
        <v>0</v>
      </c>
      <c r="AI36" s="10">
        <f t="shared" si="7"/>
        <v>4219615</v>
      </c>
      <c r="AJ36" s="8">
        <f t="shared" si="7"/>
        <v>249738</v>
      </c>
      <c r="AK36" s="9">
        <f t="shared" si="7"/>
        <v>249738</v>
      </c>
      <c r="AL36" s="14">
        <f>AJ36/AI36</f>
        <v>5.9185020434328724E-2</v>
      </c>
      <c r="AM36" s="12">
        <f t="shared" ref="AM36:BU36" si="8">SUM(AM13:AM35)</f>
        <v>1161437322</v>
      </c>
      <c r="AN36" s="9">
        <f t="shared" si="8"/>
        <v>0</v>
      </c>
      <c r="AO36" s="9">
        <f t="shared" si="8"/>
        <v>61</v>
      </c>
      <c r="AP36" s="10">
        <f t="shared" si="8"/>
        <v>1161437383</v>
      </c>
      <c r="AQ36" s="8">
        <f t="shared" si="8"/>
        <v>21369</v>
      </c>
      <c r="AR36" s="9">
        <f t="shared" si="8"/>
        <v>15261412</v>
      </c>
      <c r="AS36" s="13">
        <f t="shared" si="8"/>
        <v>10914</v>
      </c>
      <c r="AT36" s="9">
        <f t="shared" si="8"/>
        <v>232600107</v>
      </c>
      <c r="AU36" s="9">
        <f t="shared" si="8"/>
        <v>6701430</v>
      </c>
      <c r="AV36" s="9">
        <f t="shared" si="8"/>
        <v>17132358</v>
      </c>
      <c r="AW36" s="11">
        <f t="shared" si="8"/>
        <v>519901</v>
      </c>
      <c r="AX36" s="12">
        <f t="shared" si="8"/>
        <v>4227080</v>
      </c>
      <c r="AY36" s="9">
        <f t="shared" si="8"/>
        <v>2551200</v>
      </c>
      <c r="AZ36" s="10">
        <f t="shared" si="8"/>
        <v>6778280</v>
      </c>
      <c r="BA36" s="8">
        <f>SUM(BA13:BA35)</f>
        <v>1992900</v>
      </c>
      <c r="BB36" s="9">
        <f>SUM(BB13:BB35)</f>
        <v>5563500</v>
      </c>
      <c r="BC36" s="9">
        <f t="shared" si="8"/>
        <v>0</v>
      </c>
      <c r="BD36" s="9">
        <f t="shared" si="8"/>
        <v>11874390</v>
      </c>
      <c r="BE36" s="9">
        <f t="shared" si="8"/>
        <v>3139180</v>
      </c>
      <c r="BF36" s="13">
        <f t="shared" si="8"/>
        <v>15013570</v>
      </c>
      <c r="BG36" s="11">
        <f t="shared" si="8"/>
        <v>3656040</v>
      </c>
      <c r="BH36" s="12">
        <f t="shared" si="8"/>
        <v>13466970</v>
      </c>
      <c r="BI36" s="9">
        <f t="shared" si="8"/>
        <v>8026200</v>
      </c>
      <c r="BJ36" s="9">
        <f t="shared" si="8"/>
        <v>2966280</v>
      </c>
      <c r="BK36" s="9">
        <f t="shared" si="8"/>
        <v>6709500</v>
      </c>
      <c r="BL36" s="13">
        <f t="shared" si="8"/>
        <v>31168950</v>
      </c>
      <c r="BM36" s="9">
        <f t="shared" si="8"/>
        <v>834440</v>
      </c>
      <c r="BN36" s="9">
        <f t="shared" si="8"/>
        <v>343087340</v>
      </c>
      <c r="BO36" s="10">
        <f t="shared" si="8"/>
        <v>680331597</v>
      </c>
      <c r="BP36" s="8">
        <f t="shared" si="8"/>
        <v>481105726</v>
      </c>
      <c r="BQ36" s="11">
        <f t="shared" si="8"/>
        <v>0</v>
      </c>
      <c r="BR36" s="12">
        <f t="shared" si="8"/>
        <v>60</v>
      </c>
      <c r="BS36" s="10">
        <f t="shared" si="8"/>
        <v>481105786</v>
      </c>
      <c r="BT36" s="8">
        <f t="shared" si="8"/>
        <v>28834006</v>
      </c>
      <c r="BU36" s="9">
        <f t="shared" si="8"/>
        <v>28834006</v>
      </c>
      <c r="BV36" s="14">
        <f>BT36/BS36</f>
        <v>5.9932777445332992E-2</v>
      </c>
      <c r="BW36" s="12">
        <f t="shared" ref="BW36:DE36" si="9">SUM(BW13:BW35)</f>
        <v>3019955240</v>
      </c>
      <c r="BX36" s="9">
        <f t="shared" si="9"/>
        <v>491</v>
      </c>
      <c r="BY36" s="9">
        <f t="shared" si="9"/>
        <v>1123</v>
      </c>
      <c r="BZ36" s="10">
        <f t="shared" si="9"/>
        <v>3019956854</v>
      </c>
      <c r="CA36" s="8">
        <f t="shared" si="9"/>
        <v>26945</v>
      </c>
      <c r="CB36" s="9">
        <f t="shared" si="9"/>
        <v>18673074</v>
      </c>
      <c r="CC36" s="9">
        <f t="shared" si="9"/>
        <v>17070</v>
      </c>
      <c r="CD36" s="9">
        <f t="shared" si="9"/>
        <v>600530206</v>
      </c>
      <c r="CE36" s="9">
        <f t="shared" si="9"/>
        <v>11531800</v>
      </c>
      <c r="CF36" s="9">
        <f t="shared" si="9"/>
        <v>29577588</v>
      </c>
      <c r="CG36" s="11">
        <f t="shared" si="9"/>
        <v>949950</v>
      </c>
      <c r="CH36" s="12">
        <f t="shared" si="9"/>
        <v>3374280</v>
      </c>
      <c r="CI36" s="9">
        <f t="shared" si="9"/>
        <v>2475300</v>
      </c>
      <c r="CJ36" s="10">
        <f t="shared" si="9"/>
        <v>5849580</v>
      </c>
      <c r="CK36" s="8">
        <f t="shared" si="9"/>
        <v>1327040</v>
      </c>
      <c r="CL36" s="9">
        <f t="shared" si="9"/>
        <v>4102800</v>
      </c>
      <c r="CM36" s="9">
        <f t="shared" si="9"/>
        <v>0</v>
      </c>
      <c r="CN36" s="9">
        <f t="shared" si="9"/>
        <v>22845900</v>
      </c>
      <c r="CO36" s="9">
        <f t="shared" si="9"/>
        <v>2630620</v>
      </c>
      <c r="CP36" s="13">
        <f t="shared" si="9"/>
        <v>25476520</v>
      </c>
      <c r="CQ36" s="11">
        <f t="shared" si="9"/>
        <v>6409130</v>
      </c>
      <c r="CR36" s="12">
        <f t="shared" si="9"/>
        <v>14516370</v>
      </c>
      <c r="CS36" s="9">
        <f t="shared" si="9"/>
        <v>9738000</v>
      </c>
      <c r="CT36" s="9">
        <f t="shared" si="9"/>
        <v>3649900</v>
      </c>
      <c r="CU36" s="9">
        <f t="shared" si="9"/>
        <v>6853050</v>
      </c>
      <c r="CV36" s="13">
        <f t="shared" si="9"/>
        <v>34757320</v>
      </c>
      <c r="CW36" s="9">
        <f t="shared" si="9"/>
        <v>712770</v>
      </c>
      <c r="CX36" s="9">
        <f t="shared" si="9"/>
        <v>512961110</v>
      </c>
      <c r="CY36" s="10">
        <f t="shared" si="9"/>
        <v>1252885833</v>
      </c>
      <c r="CZ36" s="8">
        <f t="shared" si="9"/>
        <v>1767069411</v>
      </c>
      <c r="DA36" s="11">
        <f t="shared" si="9"/>
        <v>490</v>
      </c>
      <c r="DB36" s="12">
        <f t="shared" si="9"/>
        <v>1120</v>
      </c>
      <c r="DC36" s="10">
        <f t="shared" si="9"/>
        <v>1767071021</v>
      </c>
      <c r="DD36" s="8">
        <f t="shared" si="9"/>
        <v>105973104</v>
      </c>
      <c r="DE36" s="9">
        <f t="shared" si="9"/>
        <v>105973104</v>
      </c>
      <c r="DF36" s="14">
        <f>DD36/DC36</f>
        <v>5.9971049686519645E-2</v>
      </c>
      <c r="DG36" s="12">
        <f t="shared" ref="DG36:EO36" si="10">SUM(DG13:DG35)</f>
        <v>3181227176</v>
      </c>
      <c r="DH36" s="9">
        <f t="shared" si="10"/>
        <v>1</v>
      </c>
      <c r="DI36" s="9">
        <f t="shared" si="10"/>
        <v>449</v>
      </c>
      <c r="DJ36" s="10">
        <f t="shared" si="10"/>
        <v>3181227626</v>
      </c>
      <c r="DK36" s="8">
        <f t="shared" si="10"/>
        <v>14747</v>
      </c>
      <c r="DL36" s="9">
        <f t="shared" si="10"/>
        <v>17085694</v>
      </c>
      <c r="DM36" s="9">
        <f t="shared" si="10"/>
        <v>15517</v>
      </c>
      <c r="DN36" s="9">
        <f t="shared" si="10"/>
        <v>611188414</v>
      </c>
      <c r="DO36" s="9">
        <f t="shared" si="10"/>
        <v>13745523</v>
      </c>
      <c r="DP36" s="9">
        <f t="shared" si="10"/>
        <v>26711546</v>
      </c>
      <c r="DQ36" s="11">
        <f t="shared" si="10"/>
        <v>1103454</v>
      </c>
      <c r="DR36" s="12">
        <f t="shared" si="10"/>
        <v>2123420</v>
      </c>
      <c r="DS36" s="9">
        <f t="shared" si="10"/>
        <v>1632300</v>
      </c>
      <c r="DT36" s="10">
        <f t="shared" si="10"/>
        <v>3755720</v>
      </c>
      <c r="DU36" s="8">
        <f t="shared" si="10"/>
        <v>548340</v>
      </c>
      <c r="DV36" s="9">
        <f t="shared" si="10"/>
        <v>1788900</v>
      </c>
      <c r="DW36" s="9">
        <f t="shared" si="10"/>
        <v>0</v>
      </c>
      <c r="DX36" s="9">
        <f t="shared" si="10"/>
        <v>23982970</v>
      </c>
      <c r="DY36" s="9">
        <f t="shared" si="10"/>
        <v>1447420</v>
      </c>
      <c r="DZ36" s="13">
        <f t="shared" si="10"/>
        <v>25430390</v>
      </c>
      <c r="EA36" s="11">
        <f t="shared" si="10"/>
        <v>6194610</v>
      </c>
      <c r="EB36" s="12">
        <f t="shared" si="10"/>
        <v>12605010</v>
      </c>
      <c r="EC36" s="9">
        <f t="shared" si="10"/>
        <v>9034650</v>
      </c>
      <c r="ED36" s="9">
        <f t="shared" si="10"/>
        <v>3389600</v>
      </c>
      <c r="EE36" s="9">
        <f t="shared" si="10"/>
        <v>4767300</v>
      </c>
      <c r="EF36" s="13">
        <f t="shared" si="10"/>
        <v>29796560</v>
      </c>
      <c r="EG36" s="9">
        <f t="shared" si="10"/>
        <v>504620</v>
      </c>
      <c r="EH36" s="9">
        <f t="shared" si="10"/>
        <v>363360930</v>
      </c>
      <c r="EI36" s="10">
        <f t="shared" si="10"/>
        <v>1101229448</v>
      </c>
      <c r="EJ36" s="8">
        <f t="shared" si="10"/>
        <v>2079997729</v>
      </c>
      <c r="EK36" s="11">
        <f t="shared" si="10"/>
        <v>0</v>
      </c>
      <c r="EL36" s="12">
        <f t="shared" si="10"/>
        <v>449</v>
      </c>
      <c r="EM36" s="10">
        <f t="shared" si="10"/>
        <v>2079998178</v>
      </c>
      <c r="EN36" s="8">
        <f t="shared" si="10"/>
        <v>124762429</v>
      </c>
      <c r="EO36" s="9">
        <f t="shared" si="10"/>
        <v>124762429</v>
      </c>
      <c r="EP36" s="14">
        <f>EN36/EM36</f>
        <v>5.9981989561146629E-2</v>
      </c>
      <c r="EQ36" s="12">
        <f t="shared" ref="EQ36:FY36" si="11">SUM(EQ13:EQ35)</f>
        <v>2430820966</v>
      </c>
      <c r="ER36" s="9">
        <f t="shared" si="11"/>
        <v>1041</v>
      </c>
      <c r="ES36" s="9">
        <f t="shared" si="11"/>
        <v>2010</v>
      </c>
      <c r="ET36" s="10">
        <f t="shared" si="11"/>
        <v>2430824017</v>
      </c>
      <c r="EU36" s="8">
        <f t="shared" si="11"/>
        <v>3102</v>
      </c>
      <c r="EV36" s="9">
        <f t="shared" si="11"/>
        <v>13724481</v>
      </c>
      <c r="EW36" s="9">
        <f t="shared" si="11"/>
        <v>12636</v>
      </c>
      <c r="EX36" s="9">
        <f t="shared" si="11"/>
        <v>451404327</v>
      </c>
      <c r="EY36" s="9">
        <f t="shared" si="11"/>
        <v>11865469</v>
      </c>
      <c r="EZ36" s="9">
        <f t="shared" si="11"/>
        <v>18118250</v>
      </c>
      <c r="FA36" s="11">
        <f t="shared" si="11"/>
        <v>970017</v>
      </c>
      <c r="FB36" s="12">
        <f t="shared" si="11"/>
        <v>1312220</v>
      </c>
      <c r="FC36" s="9">
        <f t="shared" si="11"/>
        <v>1081200</v>
      </c>
      <c r="FD36" s="10">
        <f t="shared" si="11"/>
        <v>2393420</v>
      </c>
      <c r="FE36" s="8">
        <f t="shared" si="11"/>
        <v>113100</v>
      </c>
      <c r="FF36" s="9">
        <f t="shared" si="11"/>
        <v>155100</v>
      </c>
      <c r="FG36" s="9">
        <f t="shared" si="11"/>
        <v>0</v>
      </c>
      <c r="FH36" s="9">
        <f t="shared" si="11"/>
        <v>19853020</v>
      </c>
      <c r="FI36" s="9">
        <f t="shared" si="11"/>
        <v>602300</v>
      </c>
      <c r="FJ36" s="13">
        <f t="shared" si="11"/>
        <v>20455320</v>
      </c>
      <c r="FK36" s="11">
        <f t="shared" si="11"/>
        <v>4525420</v>
      </c>
      <c r="FL36" s="12">
        <f t="shared" si="11"/>
        <v>10254420</v>
      </c>
      <c r="FM36" s="9">
        <f t="shared" si="11"/>
        <v>8606700</v>
      </c>
      <c r="FN36" s="9">
        <f t="shared" si="11"/>
        <v>2934740</v>
      </c>
      <c r="FO36" s="9">
        <f t="shared" si="11"/>
        <v>3055050</v>
      </c>
      <c r="FP36" s="13">
        <f t="shared" si="11"/>
        <v>24850910</v>
      </c>
      <c r="FQ36" s="9">
        <f t="shared" si="11"/>
        <v>375130</v>
      </c>
      <c r="FR36" s="9">
        <f t="shared" si="11"/>
        <v>208493020</v>
      </c>
      <c r="FS36" s="10">
        <f t="shared" si="11"/>
        <v>757447066</v>
      </c>
      <c r="FT36" s="8">
        <f t="shared" si="11"/>
        <v>1673373903</v>
      </c>
      <c r="FU36" s="11">
        <f t="shared" si="11"/>
        <v>1039</v>
      </c>
      <c r="FV36" s="12">
        <f t="shared" si="11"/>
        <v>2009</v>
      </c>
      <c r="FW36" s="10">
        <f t="shared" si="11"/>
        <v>1673376951</v>
      </c>
      <c r="FX36" s="8">
        <f t="shared" si="11"/>
        <v>100380783</v>
      </c>
      <c r="FY36" s="9">
        <f t="shared" si="11"/>
        <v>100380783</v>
      </c>
      <c r="FZ36" s="14">
        <f>FX36/FW36</f>
        <v>5.9986952097083115E-2</v>
      </c>
      <c r="GA36" s="12">
        <f t="shared" ref="GA36:HI36" si="12">SUM(GA13:GA35)</f>
        <v>2562535447</v>
      </c>
      <c r="GB36" s="9">
        <f t="shared" si="12"/>
        <v>3077</v>
      </c>
      <c r="GC36" s="9">
        <f t="shared" si="12"/>
        <v>1610</v>
      </c>
      <c r="GD36" s="10">
        <f t="shared" si="12"/>
        <v>2562540134</v>
      </c>
      <c r="GE36" s="8">
        <f t="shared" si="12"/>
        <v>9518</v>
      </c>
      <c r="GF36" s="9">
        <f t="shared" si="12"/>
        <v>15435279</v>
      </c>
      <c r="GG36" s="9">
        <f t="shared" si="12"/>
        <v>14325</v>
      </c>
      <c r="GH36" s="9">
        <f t="shared" si="12"/>
        <v>451493217</v>
      </c>
      <c r="GI36" s="9">
        <f t="shared" si="12"/>
        <v>13175306</v>
      </c>
      <c r="GJ36" s="9">
        <f t="shared" si="12"/>
        <v>16530480</v>
      </c>
      <c r="GK36" s="11">
        <f t="shared" si="12"/>
        <v>1110347</v>
      </c>
      <c r="GL36" s="12">
        <f t="shared" si="12"/>
        <v>1153100</v>
      </c>
      <c r="GM36" s="9">
        <f t="shared" si="12"/>
        <v>974700</v>
      </c>
      <c r="GN36" s="10">
        <f t="shared" si="12"/>
        <v>2127800</v>
      </c>
      <c r="GO36" s="8">
        <f t="shared" si="12"/>
        <v>1040</v>
      </c>
      <c r="GP36" s="9">
        <f t="shared" si="12"/>
        <v>0</v>
      </c>
      <c r="GQ36" s="9">
        <f t="shared" si="12"/>
        <v>0</v>
      </c>
      <c r="GR36" s="9">
        <f t="shared" si="12"/>
        <v>22840070</v>
      </c>
      <c r="GS36" s="9">
        <f t="shared" si="12"/>
        <v>405990</v>
      </c>
      <c r="GT36" s="13">
        <f t="shared" si="12"/>
        <v>23246060</v>
      </c>
      <c r="GU36" s="11">
        <f t="shared" si="12"/>
        <v>4663820</v>
      </c>
      <c r="GV36" s="12">
        <f t="shared" si="12"/>
        <v>11705100</v>
      </c>
      <c r="GW36" s="9">
        <f t="shared" si="12"/>
        <v>10599300</v>
      </c>
      <c r="GX36" s="9">
        <f t="shared" si="12"/>
        <v>3049880</v>
      </c>
      <c r="GY36" s="9">
        <f t="shared" si="12"/>
        <v>2564550</v>
      </c>
      <c r="GZ36" s="13">
        <f t="shared" si="12"/>
        <v>27918830</v>
      </c>
      <c r="HA36" s="9">
        <f t="shared" si="12"/>
        <v>348680</v>
      </c>
      <c r="HB36" s="9">
        <f t="shared" si="12"/>
        <v>169422970</v>
      </c>
      <c r="HC36" s="10">
        <f t="shared" si="12"/>
        <v>725483347</v>
      </c>
      <c r="HD36" s="8">
        <f t="shared" si="12"/>
        <v>1837052103</v>
      </c>
      <c r="HE36" s="11">
        <f t="shared" si="12"/>
        <v>3074</v>
      </c>
      <c r="HF36" s="12">
        <f t="shared" si="12"/>
        <v>1610</v>
      </c>
      <c r="HG36" s="10">
        <f t="shared" si="12"/>
        <v>1837056787</v>
      </c>
      <c r="HH36" s="8">
        <f t="shared" si="12"/>
        <v>110205445</v>
      </c>
      <c r="HI36" s="9">
        <f t="shared" si="12"/>
        <v>110205445</v>
      </c>
      <c r="HJ36" s="14">
        <f>HH36/HG36</f>
        <v>5.9990222283749138E-2</v>
      </c>
      <c r="HK36" s="8">
        <f t="shared" ref="HK36:IS36" si="13">SUM(HK13:HK35)</f>
        <v>1606587024</v>
      </c>
      <c r="HL36" s="9">
        <f t="shared" si="13"/>
        <v>549</v>
      </c>
      <c r="HM36" s="9">
        <f t="shared" si="13"/>
        <v>1223</v>
      </c>
      <c r="HN36" s="10">
        <f t="shared" si="13"/>
        <v>1606588796</v>
      </c>
      <c r="HO36" s="8">
        <f t="shared" si="13"/>
        <v>15596</v>
      </c>
      <c r="HP36" s="9">
        <f t="shared" si="13"/>
        <v>10338587</v>
      </c>
      <c r="HQ36" s="9">
        <f t="shared" si="13"/>
        <v>8080</v>
      </c>
      <c r="HR36" s="9">
        <f t="shared" si="13"/>
        <v>255935882</v>
      </c>
      <c r="HS36" s="9">
        <f t="shared" si="13"/>
        <v>8319858</v>
      </c>
      <c r="HT36" s="9">
        <f t="shared" si="13"/>
        <v>8427175</v>
      </c>
      <c r="HU36" s="11">
        <f t="shared" si="13"/>
        <v>669490</v>
      </c>
      <c r="HV36" s="12">
        <f t="shared" si="13"/>
        <v>583700</v>
      </c>
      <c r="HW36" s="9">
        <f t="shared" si="13"/>
        <v>487500</v>
      </c>
      <c r="HX36" s="10">
        <f t="shared" si="13"/>
        <v>1071200</v>
      </c>
      <c r="HY36" s="8">
        <f t="shared" si="13"/>
        <v>0</v>
      </c>
      <c r="HZ36" s="9">
        <f t="shared" si="13"/>
        <v>0</v>
      </c>
      <c r="IA36" s="9">
        <f t="shared" si="13"/>
        <v>0</v>
      </c>
      <c r="IB36" s="9">
        <f t="shared" si="13"/>
        <v>11714610</v>
      </c>
      <c r="IC36" s="9">
        <f t="shared" si="13"/>
        <v>228360</v>
      </c>
      <c r="ID36" s="13">
        <f t="shared" si="13"/>
        <v>11942970</v>
      </c>
      <c r="IE36" s="11">
        <f t="shared" si="13"/>
        <v>2148660</v>
      </c>
      <c r="IF36" s="12">
        <f t="shared" si="13"/>
        <v>6905580</v>
      </c>
      <c r="IG36" s="9">
        <f t="shared" si="13"/>
        <v>6436350</v>
      </c>
      <c r="IH36" s="9">
        <f t="shared" si="13"/>
        <v>1935340</v>
      </c>
      <c r="II36" s="9">
        <f t="shared" si="13"/>
        <v>1197450</v>
      </c>
      <c r="IJ36" s="13">
        <f t="shared" si="13"/>
        <v>16474720</v>
      </c>
      <c r="IK36" s="9">
        <f t="shared" si="13"/>
        <v>185380</v>
      </c>
      <c r="IL36" s="9">
        <f t="shared" si="13"/>
        <v>84064530</v>
      </c>
      <c r="IM36" s="10">
        <f t="shared" si="13"/>
        <v>399594048</v>
      </c>
      <c r="IN36" s="8">
        <f t="shared" si="13"/>
        <v>1206992977</v>
      </c>
      <c r="IO36" s="11">
        <f t="shared" si="13"/>
        <v>548</v>
      </c>
      <c r="IP36" s="12">
        <f t="shared" si="13"/>
        <v>1223</v>
      </c>
      <c r="IQ36" s="10">
        <f t="shared" si="13"/>
        <v>1206994748</v>
      </c>
      <c r="IR36" s="8">
        <f t="shared" si="13"/>
        <v>72410648</v>
      </c>
      <c r="IS36" s="9">
        <f t="shared" si="13"/>
        <v>72410648</v>
      </c>
      <c r="IT36" s="14">
        <f t="shared" si="3"/>
        <v>5.9992512908598007E-2</v>
      </c>
    </row>
    <row r="37" spans="1:254" s="49" customFormat="1" ht="12.6" customHeight="1" x14ac:dyDescent="0.2">
      <c r="A37" s="67">
        <v>25</v>
      </c>
      <c r="B37" s="68" t="s">
        <v>104</v>
      </c>
      <c r="C37" s="15">
        <v>28969601</v>
      </c>
      <c r="D37" s="16">
        <v>0</v>
      </c>
      <c r="E37" s="16">
        <v>0</v>
      </c>
      <c r="F37" s="17">
        <v>28969601</v>
      </c>
      <c r="G37" s="15">
        <v>2150</v>
      </c>
      <c r="H37" s="16">
        <v>490561</v>
      </c>
      <c r="I37" s="16">
        <v>274</v>
      </c>
      <c r="J37" s="16">
        <v>3708769</v>
      </c>
      <c r="K37" s="16">
        <v>186673</v>
      </c>
      <c r="L37" s="16">
        <v>632308</v>
      </c>
      <c r="M37" s="18">
        <v>14710</v>
      </c>
      <c r="N37" s="19">
        <v>108680</v>
      </c>
      <c r="O37" s="16">
        <v>89100</v>
      </c>
      <c r="P37" s="17">
        <v>197780</v>
      </c>
      <c r="Q37" s="15">
        <v>20800</v>
      </c>
      <c r="R37" s="16">
        <v>237600</v>
      </c>
      <c r="S37" s="16">
        <v>90480</v>
      </c>
      <c r="T37" s="16">
        <v>251130</v>
      </c>
      <c r="U37" s="16">
        <v>95760</v>
      </c>
      <c r="V37" s="20">
        <v>346890</v>
      </c>
      <c r="W37" s="18">
        <v>119360</v>
      </c>
      <c r="X37" s="19">
        <v>542850</v>
      </c>
      <c r="Y37" s="16">
        <v>387000</v>
      </c>
      <c r="Z37" s="16">
        <v>65740</v>
      </c>
      <c r="AA37" s="16">
        <v>198450</v>
      </c>
      <c r="AB37" s="20">
        <v>1194040</v>
      </c>
      <c r="AC37" s="16">
        <v>49450</v>
      </c>
      <c r="AD37" s="16">
        <v>19443310</v>
      </c>
      <c r="AE37" s="17">
        <v>26734881</v>
      </c>
      <c r="AF37" s="15">
        <v>2234720</v>
      </c>
      <c r="AG37" s="18">
        <v>0</v>
      </c>
      <c r="AH37" s="19">
        <v>0</v>
      </c>
      <c r="AI37" s="17">
        <v>2234720</v>
      </c>
      <c r="AJ37" s="15">
        <v>132229</v>
      </c>
      <c r="AK37" s="16">
        <v>132229</v>
      </c>
      <c r="AL37" s="22">
        <f>AJ37/AI37</f>
        <v>5.9170276365719192E-2</v>
      </c>
      <c r="AM37" s="19">
        <v>544138653</v>
      </c>
      <c r="AN37" s="16">
        <v>0</v>
      </c>
      <c r="AO37" s="16">
        <v>0</v>
      </c>
      <c r="AP37" s="17">
        <v>544138653</v>
      </c>
      <c r="AQ37" s="15">
        <v>13002</v>
      </c>
      <c r="AR37" s="16">
        <v>5340502</v>
      </c>
      <c r="AS37" s="16">
        <v>5198</v>
      </c>
      <c r="AT37" s="16">
        <v>109111211</v>
      </c>
      <c r="AU37" s="16">
        <v>2588852</v>
      </c>
      <c r="AV37" s="16">
        <v>8800993</v>
      </c>
      <c r="AW37" s="18">
        <v>266161</v>
      </c>
      <c r="AX37" s="19">
        <v>2362360</v>
      </c>
      <c r="AY37" s="16">
        <v>1234500</v>
      </c>
      <c r="AZ37" s="17">
        <v>3596860</v>
      </c>
      <c r="BA37" s="15">
        <v>899600</v>
      </c>
      <c r="BB37" s="16">
        <v>3218100</v>
      </c>
      <c r="BC37" s="16"/>
      <c r="BD37" s="16">
        <v>6222150</v>
      </c>
      <c r="BE37" s="16">
        <v>1528740</v>
      </c>
      <c r="BF37" s="20">
        <v>7750890</v>
      </c>
      <c r="BG37" s="18">
        <v>2011040</v>
      </c>
      <c r="BH37" s="19">
        <v>6779520</v>
      </c>
      <c r="BI37" s="16">
        <v>4355100</v>
      </c>
      <c r="BJ37" s="16">
        <v>941640</v>
      </c>
      <c r="BK37" s="16">
        <v>2890350</v>
      </c>
      <c r="BL37" s="20">
        <v>14966610</v>
      </c>
      <c r="BM37" s="16">
        <v>443900</v>
      </c>
      <c r="BN37" s="16">
        <v>161875970</v>
      </c>
      <c r="BO37" s="17">
        <v>320883691</v>
      </c>
      <c r="BP37" s="15">
        <v>223254962</v>
      </c>
      <c r="BQ37" s="18">
        <v>0</v>
      </c>
      <c r="BR37" s="19">
        <v>0</v>
      </c>
      <c r="BS37" s="17">
        <v>223254962</v>
      </c>
      <c r="BT37" s="15">
        <v>13380167</v>
      </c>
      <c r="BU37" s="16">
        <v>13380167</v>
      </c>
      <c r="BV37" s="22">
        <f>BT37/BS37</f>
        <v>5.9932226724707688E-2</v>
      </c>
      <c r="BW37" s="19">
        <v>1236461240</v>
      </c>
      <c r="BX37" s="16">
        <v>452</v>
      </c>
      <c r="BY37" s="16">
        <v>0</v>
      </c>
      <c r="BZ37" s="17">
        <v>1236461692</v>
      </c>
      <c r="CA37" s="15">
        <v>10186</v>
      </c>
      <c r="CB37" s="16">
        <v>6383265</v>
      </c>
      <c r="CC37" s="16">
        <v>6729</v>
      </c>
      <c r="CD37" s="16">
        <v>249819853</v>
      </c>
      <c r="CE37" s="16">
        <v>4080168</v>
      </c>
      <c r="CF37" s="16">
        <v>13671405</v>
      </c>
      <c r="CG37" s="18">
        <v>568606</v>
      </c>
      <c r="CH37" s="19">
        <v>1733680</v>
      </c>
      <c r="CI37" s="16">
        <v>1204800</v>
      </c>
      <c r="CJ37" s="17">
        <v>2938480</v>
      </c>
      <c r="CK37" s="15">
        <v>571220</v>
      </c>
      <c r="CL37" s="16">
        <v>2245800</v>
      </c>
      <c r="CM37" s="16"/>
      <c r="CN37" s="16">
        <v>14030390</v>
      </c>
      <c r="CO37" s="16">
        <v>1447040</v>
      </c>
      <c r="CP37" s="20">
        <v>15477430</v>
      </c>
      <c r="CQ37" s="18">
        <v>4109300</v>
      </c>
      <c r="CR37" s="19">
        <v>7502880</v>
      </c>
      <c r="CS37" s="16">
        <v>6073650</v>
      </c>
      <c r="CT37" s="16">
        <v>1128980</v>
      </c>
      <c r="CU37" s="16">
        <v>3249000</v>
      </c>
      <c r="CV37" s="20">
        <v>17954510</v>
      </c>
      <c r="CW37" s="16">
        <v>431480</v>
      </c>
      <c r="CX37" s="16">
        <v>206985670</v>
      </c>
      <c r="CY37" s="17">
        <v>525247373</v>
      </c>
      <c r="CZ37" s="15">
        <v>711213868</v>
      </c>
      <c r="DA37" s="18">
        <v>451</v>
      </c>
      <c r="DB37" s="19">
        <v>0</v>
      </c>
      <c r="DC37" s="17">
        <v>711214319</v>
      </c>
      <c r="DD37" s="15">
        <v>42652944</v>
      </c>
      <c r="DE37" s="16">
        <v>42652944</v>
      </c>
      <c r="DF37" s="22">
        <f>DD37/DC37</f>
        <v>5.9971998398418075E-2</v>
      </c>
      <c r="DG37" s="19">
        <v>1261965229</v>
      </c>
      <c r="DH37" s="16">
        <v>1</v>
      </c>
      <c r="DI37" s="16">
        <v>0</v>
      </c>
      <c r="DJ37" s="17">
        <v>1261965230</v>
      </c>
      <c r="DK37" s="15">
        <v>8660</v>
      </c>
      <c r="DL37" s="16">
        <v>5576673</v>
      </c>
      <c r="DM37" s="16">
        <v>5654</v>
      </c>
      <c r="DN37" s="16">
        <v>246543428</v>
      </c>
      <c r="DO37" s="16">
        <v>4664136</v>
      </c>
      <c r="DP37" s="16">
        <v>12277024</v>
      </c>
      <c r="DQ37" s="18">
        <v>728468</v>
      </c>
      <c r="DR37" s="19">
        <v>1131000</v>
      </c>
      <c r="DS37" s="16">
        <v>825900</v>
      </c>
      <c r="DT37" s="17">
        <v>1956900</v>
      </c>
      <c r="DU37" s="15">
        <v>210080</v>
      </c>
      <c r="DV37" s="16">
        <v>887400</v>
      </c>
      <c r="DW37" s="16"/>
      <c r="DX37" s="16">
        <v>16060220</v>
      </c>
      <c r="DY37" s="16">
        <v>803320</v>
      </c>
      <c r="DZ37" s="20">
        <v>16863540</v>
      </c>
      <c r="EA37" s="18">
        <v>4222410</v>
      </c>
      <c r="EB37" s="19">
        <v>6890070</v>
      </c>
      <c r="EC37" s="16">
        <v>6252750</v>
      </c>
      <c r="ED37" s="16">
        <v>1029800</v>
      </c>
      <c r="EE37" s="16">
        <v>2314800</v>
      </c>
      <c r="EF37" s="20">
        <v>16487420</v>
      </c>
      <c r="EG37" s="16">
        <v>315330</v>
      </c>
      <c r="EH37" s="16">
        <v>141609330</v>
      </c>
      <c r="EI37" s="17">
        <v>452350799</v>
      </c>
      <c r="EJ37" s="15">
        <v>809614431</v>
      </c>
      <c r="EK37" s="18">
        <v>0</v>
      </c>
      <c r="EL37" s="19">
        <v>0</v>
      </c>
      <c r="EM37" s="17">
        <v>809614431</v>
      </c>
      <c r="EN37" s="15">
        <v>48562852</v>
      </c>
      <c r="EO37" s="16">
        <v>48562852</v>
      </c>
      <c r="EP37" s="22">
        <f>EN37/EM37</f>
        <v>5.9982690698851933E-2</v>
      </c>
      <c r="EQ37" s="19">
        <v>942234811</v>
      </c>
      <c r="ER37" s="16">
        <v>163</v>
      </c>
      <c r="ES37" s="16">
        <v>0</v>
      </c>
      <c r="ET37" s="17">
        <v>942234974</v>
      </c>
      <c r="EU37" s="15">
        <v>2828</v>
      </c>
      <c r="EV37" s="16">
        <v>4428838</v>
      </c>
      <c r="EW37" s="16">
        <v>3590</v>
      </c>
      <c r="EX37" s="16">
        <v>178775973</v>
      </c>
      <c r="EY37" s="16">
        <v>3910552</v>
      </c>
      <c r="EZ37" s="16">
        <v>8191469</v>
      </c>
      <c r="FA37" s="18">
        <v>620862</v>
      </c>
      <c r="FB37" s="19">
        <v>750360</v>
      </c>
      <c r="FC37" s="16">
        <v>518700</v>
      </c>
      <c r="FD37" s="17">
        <v>1269060</v>
      </c>
      <c r="FE37" s="15">
        <v>38220</v>
      </c>
      <c r="FF37" s="16">
        <v>61200</v>
      </c>
      <c r="FG37" s="16"/>
      <c r="FH37" s="16">
        <v>13369180</v>
      </c>
      <c r="FI37" s="16">
        <v>324900</v>
      </c>
      <c r="FJ37" s="20">
        <v>13694080</v>
      </c>
      <c r="FK37" s="18">
        <v>3011010</v>
      </c>
      <c r="FL37" s="19">
        <v>5956170</v>
      </c>
      <c r="FM37" s="16">
        <v>6108300</v>
      </c>
      <c r="FN37" s="16">
        <v>882360</v>
      </c>
      <c r="FO37" s="16">
        <v>1425150</v>
      </c>
      <c r="FP37" s="20">
        <v>14371980</v>
      </c>
      <c r="FQ37" s="16">
        <v>227010</v>
      </c>
      <c r="FR37" s="16">
        <v>79021250</v>
      </c>
      <c r="FS37" s="17">
        <v>307624332</v>
      </c>
      <c r="FT37" s="15">
        <v>634610480</v>
      </c>
      <c r="FU37" s="18">
        <v>162</v>
      </c>
      <c r="FV37" s="19">
        <v>0</v>
      </c>
      <c r="FW37" s="17">
        <v>634610642</v>
      </c>
      <c r="FX37" s="15">
        <v>38068701</v>
      </c>
      <c r="FY37" s="16">
        <v>38068701</v>
      </c>
      <c r="FZ37" s="22">
        <f>FX37/FW37</f>
        <v>5.9987492299254569E-2</v>
      </c>
      <c r="GA37" s="19">
        <v>1000153632</v>
      </c>
      <c r="GB37" s="16">
        <v>825</v>
      </c>
      <c r="GC37" s="16">
        <v>0</v>
      </c>
      <c r="GD37" s="17">
        <v>1000154457</v>
      </c>
      <c r="GE37" s="15">
        <v>3933</v>
      </c>
      <c r="GF37" s="16">
        <v>4796829</v>
      </c>
      <c r="GG37" s="16">
        <v>4991</v>
      </c>
      <c r="GH37" s="16">
        <v>181295370</v>
      </c>
      <c r="GI37" s="16">
        <v>4194065</v>
      </c>
      <c r="GJ37" s="16">
        <v>7466922</v>
      </c>
      <c r="GK37" s="18">
        <v>652874</v>
      </c>
      <c r="GL37" s="19">
        <v>643500</v>
      </c>
      <c r="GM37" s="16">
        <v>435300</v>
      </c>
      <c r="GN37" s="17">
        <v>1078800</v>
      </c>
      <c r="GO37" s="15">
        <v>0</v>
      </c>
      <c r="GP37" s="16">
        <v>300</v>
      </c>
      <c r="GQ37" s="16"/>
      <c r="GR37" s="16">
        <v>14799730</v>
      </c>
      <c r="GS37" s="16">
        <v>207740</v>
      </c>
      <c r="GT37" s="20">
        <v>15007470</v>
      </c>
      <c r="GU37" s="18">
        <v>3042040</v>
      </c>
      <c r="GV37" s="19">
        <v>6938580</v>
      </c>
      <c r="GW37" s="16">
        <v>7552350</v>
      </c>
      <c r="GX37" s="16">
        <v>883880</v>
      </c>
      <c r="GY37" s="16">
        <v>1138050</v>
      </c>
      <c r="GZ37" s="20">
        <v>16512860</v>
      </c>
      <c r="HA37" s="16">
        <v>195960</v>
      </c>
      <c r="HB37" s="16">
        <v>64806900</v>
      </c>
      <c r="HC37" s="17">
        <v>299054323</v>
      </c>
      <c r="HD37" s="15">
        <v>701099310</v>
      </c>
      <c r="HE37" s="18">
        <v>824</v>
      </c>
      <c r="HF37" s="19">
        <v>0</v>
      </c>
      <c r="HG37" s="17">
        <v>701100134</v>
      </c>
      <c r="HH37" s="15">
        <v>42059400</v>
      </c>
      <c r="HI37" s="16">
        <v>42059400</v>
      </c>
      <c r="HJ37" s="22">
        <f>HH37/HG37</f>
        <v>5.9990574755759495E-2</v>
      </c>
      <c r="HK37" s="15">
        <v>538740622</v>
      </c>
      <c r="HL37" s="16">
        <v>0</v>
      </c>
      <c r="HM37" s="16">
        <v>0</v>
      </c>
      <c r="HN37" s="17">
        <v>538740622</v>
      </c>
      <c r="HO37" s="15">
        <v>1061</v>
      </c>
      <c r="HP37" s="16">
        <v>2795344</v>
      </c>
      <c r="HQ37" s="16">
        <v>3217</v>
      </c>
      <c r="HR37" s="16">
        <v>88754915</v>
      </c>
      <c r="HS37" s="16">
        <v>2319987</v>
      </c>
      <c r="HT37" s="16">
        <v>3264587</v>
      </c>
      <c r="HU37" s="18">
        <v>325184</v>
      </c>
      <c r="HV37" s="19">
        <v>287300</v>
      </c>
      <c r="HW37" s="16">
        <v>192000</v>
      </c>
      <c r="HX37" s="17">
        <v>479300</v>
      </c>
      <c r="HY37" s="15"/>
      <c r="HZ37" s="16"/>
      <c r="IA37" s="16"/>
      <c r="IB37" s="16">
        <v>6341280</v>
      </c>
      <c r="IC37" s="16">
        <v>106340</v>
      </c>
      <c r="ID37" s="20">
        <v>6447620</v>
      </c>
      <c r="IE37" s="18">
        <v>1188370</v>
      </c>
      <c r="IF37" s="19">
        <v>3618450</v>
      </c>
      <c r="IG37" s="16">
        <v>4093200</v>
      </c>
      <c r="IH37" s="16">
        <v>483740</v>
      </c>
      <c r="II37" s="16">
        <v>481050</v>
      </c>
      <c r="IJ37" s="20">
        <v>8676440</v>
      </c>
      <c r="IK37" s="16">
        <v>87400</v>
      </c>
      <c r="IL37" s="16">
        <v>27743040</v>
      </c>
      <c r="IM37" s="17">
        <v>142083248</v>
      </c>
      <c r="IN37" s="15">
        <v>396657374</v>
      </c>
      <c r="IO37" s="18">
        <v>0</v>
      </c>
      <c r="IP37" s="19">
        <v>0</v>
      </c>
      <c r="IQ37" s="17">
        <v>396657374</v>
      </c>
      <c r="IR37" s="15">
        <v>23796581</v>
      </c>
      <c r="IS37" s="16">
        <v>23796581</v>
      </c>
      <c r="IT37" s="22">
        <f t="shared" si="3"/>
        <v>5.9992786116715428E-2</v>
      </c>
    </row>
    <row r="38" spans="1:254" s="49" customFormat="1" ht="12.6" customHeight="1" x14ac:dyDescent="0.2">
      <c r="A38" s="69">
        <v>26</v>
      </c>
      <c r="B38" s="70" t="s">
        <v>105</v>
      </c>
      <c r="C38" s="23">
        <f>C36+C37</f>
        <v>85195948</v>
      </c>
      <c r="D38" s="24">
        <f t="shared" ref="D38:AK38" si="14">D36+D37</f>
        <v>0</v>
      </c>
      <c r="E38" s="24">
        <f t="shared" si="14"/>
        <v>0</v>
      </c>
      <c r="F38" s="25">
        <f t="shared" si="14"/>
        <v>85195948</v>
      </c>
      <c r="G38" s="23">
        <f t="shared" si="14"/>
        <v>5897</v>
      </c>
      <c r="H38" s="24">
        <f t="shared" si="14"/>
        <v>1765672</v>
      </c>
      <c r="I38" s="28">
        <f t="shared" si="14"/>
        <v>893</v>
      </c>
      <c r="J38" s="24">
        <f t="shared" si="14"/>
        <v>12225924</v>
      </c>
      <c r="K38" s="24">
        <f t="shared" si="14"/>
        <v>706391</v>
      </c>
      <c r="L38" s="24">
        <f t="shared" si="14"/>
        <v>1802594</v>
      </c>
      <c r="M38" s="26">
        <f t="shared" si="14"/>
        <v>46355</v>
      </c>
      <c r="N38" s="27">
        <f t="shared" si="14"/>
        <v>292500</v>
      </c>
      <c r="O38" s="24">
        <f t="shared" si="14"/>
        <v>259200</v>
      </c>
      <c r="P38" s="25">
        <f t="shared" si="14"/>
        <v>551700</v>
      </c>
      <c r="Q38" s="23">
        <f>Q36+Q37</f>
        <v>70720</v>
      </c>
      <c r="R38" s="24">
        <f>R36+R37</f>
        <v>612600</v>
      </c>
      <c r="S38" s="24">
        <f t="shared" si="14"/>
        <v>294840</v>
      </c>
      <c r="T38" s="24">
        <f t="shared" si="14"/>
        <v>759990</v>
      </c>
      <c r="U38" s="24">
        <f t="shared" si="14"/>
        <v>311980</v>
      </c>
      <c r="V38" s="28">
        <f t="shared" si="14"/>
        <v>1071970</v>
      </c>
      <c r="W38" s="26">
        <f t="shared" si="14"/>
        <v>335850</v>
      </c>
      <c r="X38" s="27">
        <f t="shared" si="14"/>
        <v>1510080</v>
      </c>
      <c r="Y38" s="24">
        <f t="shared" si="14"/>
        <v>1054800</v>
      </c>
      <c r="Z38" s="24">
        <f t="shared" si="14"/>
        <v>267900</v>
      </c>
      <c r="AA38" s="24">
        <f t="shared" si="14"/>
        <v>672300</v>
      </c>
      <c r="AB38" s="28">
        <f t="shared" si="14"/>
        <v>3505080</v>
      </c>
      <c r="AC38" s="24">
        <f t="shared" si="14"/>
        <v>133400</v>
      </c>
      <c r="AD38" s="24">
        <f t="shared" si="14"/>
        <v>55612620</v>
      </c>
      <c r="AE38" s="25">
        <f t="shared" si="14"/>
        <v>78741613</v>
      </c>
      <c r="AF38" s="23">
        <f t="shared" si="14"/>
        <v>6454335</v>
      </c>
      <c r="AG38" s="26">
        <f t="shared" si="14"/>
        <v>0</v>
      </c>
      <c r="AH38" s="27">
        <f t="shared" si="14"/>
        <v>0</v>
      </c>
      <c r="AI38" s="25">
        <f t="shared" si="14"/>
        <v>6454335</v>
      </c>
      <c r="AJ38" s="23">
        <f t="shared" si="14"/>
        <v>381967</v>
      </c>
      <c r="AK38" s="24">
        <f t="shared" si="14"/>
        <v>381967</v>
      </c>
      <c r="AL38" s="29">
        <f>AJ38/AI38</f>
        <v>5.9179915514146697E-2</v>
      </c>
      <c r="AM38" s="27">
        <f t="shared" ref="AM38:BU38" si="15">AM36+AM37</f>
        <v>1705575975</v>
      </c>
      <c r="AN38" s="24">
        <f t="shared" si="15"/>
        <v>0</v>
      </c>
      <c r="AO38" s="24">
        <f t="shared" si="15"/>
        <v>61</v>
      </c>
      <c r="AP38" s="25">
        <f t="shared" si="15"/>
        <v>1705576036</v>
      </c>
      <c r="AQ38" s="23">
        <f t="shared" si="15"/>
        <v>34371</v>
      </c>
      <c r="AR38" s="24">
        <f t="shared" si="15"/>
        <v>20601914</v>
      </c>
      <c r="AS38" s="28">
        <f t="shared" si="15"/>
        <v>16112</v>
      </c>
      <c r="AT38" s="24">
        <f t="shared" si="15"/>
        <v>341711318</v>
      </c>
      <c r="AU38" s="24">
        <f t="shared" si="15"/>
        <v>9290282</v>
      </c>
      <c r="AV38" s="24">
        <f t="shared" si="15"/>
        <v>25933351</v>
      </c>
      <c r="AW38" s="26">
        <f t="shared" si="15"/>
        <v>786062</v>
      </c>
      <c r="AX38" s="27">
        <f t="shared" si="15"/>
        <v>6589440</v>
      </c>
      <c r="AY38" s="24">
        <f t="shared" si="15"/>
        <v>3785700</v>
      </c>
      <c r="AZ38" s="25">
        <f t="shared" si="15"/>
        <v>10375140</v>
      </c>
      <c r="BA38" s="23">
        <f>BA36+BA37</f>
        <v>2892500</v>
      </c>
      <c r="BB38" s="24">
        <f>BB36+BB37</f>
        <v>8781600</v>
      </c>
      <c r="BC38" s="24">
        <f t="shared" si="15"/>
        <v>0</v>
      </c>
      <c r="BD38" s="24">
        <f t="shared" si="15"/>
        <v>18096540</v>
      </c>
      <c r="BE38" s="24">
        <f t="shared" si="15"/>
        <v>4667920</v>
      </c>
      <c r="BF38" s="28">
        <f t="shared" si="15"/>
        <v>22764460</v>
      </c>
      <c r="BG38" s="26">
        <f t="shared" si="15"/>
        <v>5667080</v>
      </c>
      <c r="BH38" s="27">
        <f t="shared" si="15"/>
        <v>20246490</v>
      </c>
      <c r="BI38" s="24">
        <f t="shared" si="15"/>
        <v>12381300</v>
      </c>
      <c r="BJ38" s="24">
        <f t="shared" si="15"/>
        <v>3907920</v>
      </c>
      <c r="BK38" s="24">
        <f t="shared" si="15"/>
        <v>9599850</v>
      </c>
      <c r="BL38" s="28">
        <f t="shared" si="15"/>
        <v>46135560</v>
      </c>
      <c r="BM38" s="24">
        <f t="shared" si="15"/>
        <v>1278340</v>
      </c>
      <c r="BN38" s="24">
        <f t="shared" si="15"/>
        <v>504963310</v>
      </c>
      <c r="BO38" s="25">
        <f t="shared" si="15"/>
        <v>1001215288</v>
      </c>
      <c r="BP38" s="23">
        <f t="shared" si="15"/>
        <v>704360688</v>
      </c>
      <c r="BQ38" s="26">
        <f t="shared" si="15"/>
        <v>0</v>
      </c>
      <c r="BR38" s="27">
        <f t="shared" si="15"/>
        <v>60</v>
      </c>
      <c r="BS38" s="25">
        <f t="shared" si="15"/>
        <v>704360748</v>
      </c>
      <c r="BT38" s="23">
        <f t="shared" si="15"/>
        <v>42214173</v>
      </c>
      <c r="BU38" s="24">
        <f t="shared" si="15"/>
        <v>42214173</v>
      </c>
      <c r="BV38" s="29">
        <f>BT38/BS38</f>
        <v>5.9932602888314271E-2</v>
      </c>
      <c r="BW38" s="27">
        <f t="shared" ref="BW38:DE38" si="16">BW36+BW37</f>
        <v>4256416480</v>
      </c>
      <c r="BX38" s="24">
        <f t="shared" si="16"/>
        <v>943</v>
      </c>
      <c r="BY38" s="24">
        <f t="shared" si="16"/>
        <v>1123</v>
      </c>
      <c r="BZ38" s="25">
        <f t="shared" si="16"/>
        <v>4256418546</v>
      </c>
      <c r="CA38" s="23">
        <f t="shared" si="16"/>
        <v>37131</v>
      </c>
      <c r="CB38" s="24">
        <f t="shared" si="16"/>
        <v>25056339</v>
      </c>
      <c r="CC38" s="24">
        <f t="shared" si="16"/>
        <v>23799</v>
      </c>
      <c r="CD38" s="24">
        <f t="shared" si="16"/>
        <v>850350059</v>
      </c>
      <c r="CE38" s="24">
        <f t="shared" si="16"/>
        <v>15611968</v>
      </c>
      <c r="CF38" s="24">
        <f t="shared" si="16"/>
        <v>43248993</v>
      </c>
      <c r="CG38" s="26">
        <f t="shared" si="16"/>
        <v>1518556</v>
      </c>
      <c r="CH38" s="27">
        <f t="shared" si="16"/>
        <v>5107960</v>
      </c>
      <c r="CI38" s="24">
        <f t="shared" si="16"/>
        <v>3680100</v>
      </c>
      <c r="CJ38" s="25">
        <f t="shared" si="16"/>
        <v>8788060</v>
      </c>
      <c r="CK38" s="23">
        <f t="shared" si="16"/>
        <v>1898260</v>
      </c>
      <c r="CL38" s="24">
        <f t="shared" si="16"/>
        <v>6348600</v>
      </c>
      <c r="CM38" s="24">
        <f t="shared" si="16"/>
        <v>0</v>
      </c>
      <c r="CN38" s="24">
        <f t="shared" si="16"/>
        <v>36876290</v>
      </c>
      <c r="CO38" s="24">
        <f t="shared" si="16"/>
        <v>4077660</v>
      </c>
      <c r="CP38" s="28">
        <f t="shared" si="16"/>
        <v>40953950</v>
      </c>
      <c r="CQ38" s="26">
        <f t="shared" si="16"/>
        <v>10518430</v>
      </c>
      <c r="CR38" s="27">
        <f t="shared" si="16"/>
        <v>22019250</v>
      </c>
      <c r="CS38" s="24">
        <f t="shared" si="16"/>
        <v>15811650</v>
      </c>
      <c r="CT38" s="24">
        <f t="shared" si="16"/>
        <v>4778880</v>
      </c>
      <c r="CU38" s="24">
        <f t="shared" si="16"/>
        <v>10102050</v>
      </c>
      <c r="CV38" s="28">
        <f t="shared" si="16"/>
        <v>52711830</v>
      </c>
      <c r="CW38" s="24">
        <f t="shared" si="16"/>
        <v>1144250</v>
      </c>
      <c r="CX38" s="24">
        <f t="shared" si="16"/>
        <v>719946780</v>
      </c>
      <c r="CY38" s="25">
        <f t="shared" si="16"/>
        <v>1778133206</v>
      </c>
      <c r="CZ38" s="23">
        <f t="shared" si="16"/>
        <v>2478283279</v>
      </c>
      <c r="DA38" s="26">
        <f t="shared" si="16"/>
        <v>941</v>
      </c>
      <c r="DB38" s="27">
        <f t="shared" si="16"/>
        <v>1120</v>
      </c>
      <c r="DC38" s="25">
        <f t="shared" si="16"/>
        <v>2478285340</v>
      </c>
      <c r="DD38" s="23">
        <f t="shared" si="16"/>
        <v>148626048</v>
      </c>
      <c r="DE38" s="24">
        <f t="shared" si="16"/>
        <v>148626048</v>
      </c>
      <c r="DF38" s="29">
        <f>DD38/DC38</f>
        <v>5.9971321946326005E-2</v>
      </c>
      <c r="DG38" s="27">
        <f t="shared" ref="DG38:EO38" si="17">DG36+DG37</f>
        <v>4443192405</v>
      </c>
      <c r="DH38" s="24">
        <f t="shared" si="17"/>
        <v>2</v>
      </c>
      <c r="DI38" s="24">
        <f t="shared" si="17"/>
        <v>449</v>
      </c>
      <c r="DJ38" s="25">
        <f t="shared" si="17"/>
        <v>4443192856</v>
      </c>
      <c r="DK38" s="23">
        <f t="shared" si="17"/>
        <v>23407</v>
      </c>
      <c r="DL38" s="24">
        <f t="shared" si="17"/>
        <v>22662367</v>
      </c>
      <c r="DM38" s="24">
        <f t="shared" si="17"/>
        <v>21171</v>
      </c>
      <c r="DN38" s="24">
        <f t="shared" si="17"/>
        <v>857731842</v>
      </c>
      <c r="DO38" s="24">
        <f t="shared" si="17"/>
        <v>18409659</v>
      </c>
      <c r="DP38" s="24">
        <f t="shared" si="17"/>
        <v>38988570</v>
      </c>
      <c r="DQ38" s="26">
        <f t="shared" si="17"/>
        <v>1831922</v>
      </c>
      <c r="DR38" s="27">
        <f t="shared" si="17"/>
        <v>3254420</v>
      </c>
      <c r="DS38" s="24">
        <f t="shared" si="17"/>
        <v>2458200</v>
      </c>
      <c r="DT38" s="25">
        <f t="shared" si="17"/>
        <v>5712620</v>
      </c>
      <c r="DU38" s="23">
        <f t="shared" si="17"/>
        <v>758420</v>
      </c>
      <c r="DV38" s="24">
        <f t="shared" si="17"/>
        <v>2676300</v>
      </c>
      <c r="DW38" s="24">
        <f t="shared" si="17"/>
        <v>0</v>
      </c>
      <c r="DX38" s="24">
        <f t="shared" si="17"/>
        <v>40043190</v>
      </c>
      <c r="DY38" s="24">
        <f t="shared" si="17"/>
        <v>2250740</v>
      </c>
      <c r="DZ38" s="28">
        <f t="shared" si="17"/>
        <v>42293930</v>
      </c>
      <c r="EA38" s="26">
        <f t="shared" si="17"/>
        <v>10417020</v>
      </c>
      <c r="EB38" s="27">
        <f t="shared" si="17"/>
        <v>19495080</v>
      </c>
      <c r="EC38" s="24">
        <f t="shared" si="17"/>
        <v>15287400</v>
      </c>
      <c r="ED38" s="24">
        <f t="shared" si="17"/>
        <v>4419400</v>
      </c>
      <c r="EE38" s="24">
        <f t="shared" si="17"/>
        <v>7082100</v>
      </c>
      <c r="EF38" s="28">
        <f t="shared" si="17"/>
        <v>46283980</v>
      </c>
      <c r="EG38" s="24">
        <f t="shared" si="17"/>
        <v>819950</v>
      </c>
      <c r="EH38" s="24">
        <f t="shared" si="17"/>
        <v>504970260</v>
      </c>
      <c r="EI38" s="25">
        <f t="shared" si="17"/>
        <v>1553580247</v>
      </c>
      <c r="EJ38" s="23">
        <f t="shared" si="17"/>
        <v>2889612160</v>
      </c>
      <c r="EK38" s="26">
        <f t="shared" si="17"/>
        <v>0</v>
      </c>
      <c r="EL38" s="27">
        <f t="shared" si="17"/>
        <v>449</v>
      </c>
      <c r="EM38" s="25">
        <f t="shared" si="17"/>
        <v>2889612609</v>
      </c>
      <c r="EN38" s="23">
        <f t="shared" si="17"/>
        <v>173325281</v>
      </c>
      <c r="EO38" s="24">
        <f t="shared" si="17"/>
        <v>173325281</v>
      </c>
      <c r="EP38" s="29">
        <f>EN38/EM38</f>
        <v>5.9982186006581062E-2</v>
      </c>
      <c r="EQ38" s="27">
        <f t="shared" ref="EQ38:FY38" si="18">EQ36+EQ37</f>
        <v>3373055777</v>
      </c>
      <c r="ER38" s="24">
        <f t="shared" si="18"/>
        <v>1204</v>
      </c>
      <c r="ES38" s="24">
        <f t="shared" si="18"/>
        <v>2010</v>
      </c>
      <c r="ET38" s="25">
        <f t="shared" si="18"/>
        <v>3373058991</v>
      </c>
      <c r="EU38" s="23">
        <f t="shared" si="18"/>
        <v>5930</v>
      </c>
      <c r="EV38" s="24">
        <f t="shared" si="18"/>
        <v>18153319</v>
      </c>
      <c r="EW38" s="24">
        <f t="shared" si="18"/>
        <v>16226</v>
      </c>
      <c r="EX38" s="24">
        <f t="shared" si="18"/>
        <v>630180300</v>
      </c>
      <c r="EY38" s="24">
        <f t="shared" si="18"/>
        <v>15776021</v>
      </c>
      <c r="EZ38" s="24">
        <f t="shared" si="18"/>
        <v>26309719</v>
      </c>
      <c r="FA38" s="26">
        <f t="shared" si="18"/>
        <v>1590879</v>
      </c>
      <c r="FB38" s="27">
        <f t="shared" si="18"/>
        <v>2062580</v>
      </c>
      <c r="FC38" s="24">
        <f t="shared" si="18"/>
        <v>1599900</v>
      </c>
      <c r="FD38" s="25">
        <f t="shared" si="18"/>
        <v>3662480</v>
      </c>
      <c r="FE38" s="23">
        <f t="shared" si="18"/>
        <v>151320</v>
      </c>
      <c r="FF38" s="24">
        <f t="shared" si="18"/>
        <v>216300</v>
      </c>
      <c r="FG38" s="24">
        <f t="shared" si="18"/>
        <v>0</v>
      </c>
      <c r="FH38" s="24">
        <f t="shared" si="18"/>
        <v>33222200</v>
      </c>
      <c r="FI38" s="24">
        <f t="shared" si="18"/>
        <v>927200</v>
      </c>
      <c r="FJ38" s="28">
        <f t="shared" si="18"/>
        <v>34149400</v>
      </c>
      <c r="FK38" s="26">
        <f t="shared" si="18"/>
        <v>7536430</v>
      </c>
      <c r="FL38" s="27">
        <f t="shared" si="18"/>
        <v>16210590</v>
      </c>
      <c r="FM38" s="24">
        <f t="shared" si="18"/>
        <v>14715000</v>
      </c>
      <c r="FN38" s="24">
        <f t="shared" si="18"/>
        <v>3817100</v>
      </c>
      <c r="FO38" s="24">
        <f t="shared" si="18"/>
        <v>4480200</v>
      </c>
      <c r="FP38" s="28">
        <f t="shared" si="18"/>
        <v>39222890</v>
      </c>
      <c r="FQ38" s="24">
        <f t="shared" si="18"/>
        <v>602140</v>
      </c>
      <c r="FR38" s="24">
        <f t="shared" si="18"/>
        <v>287514270</v>
      </c>
      <c r="FS38" s="25">
        <f t="shared" si="18"/>
        <v>1065071398</v>
      </c>
      <c r="FT38" s="23">
        <f t="shared" si="18"/>
        <v>2307984383</v>
      </c>
      <c r="FU38" s="26">
        <f t="shared" si="18"/>
        <v>1201</v>
      </c>
      <c r="FV38" s="27">
        <f t="shared" si="18"/>
        <v>2009</v>
      </c>
      <c r="FW38" s="25">
        <f t="shared" si="18"/>
        <v>2307987593</v>
      </c>
      <c r="FX38" s="23">
        <f t="shared" si="18"/>
        <v>138449484</v>
      </c>
      <c r="FY38" s="24">
        <f t="shared" si="18"/>
        <v>138449484</v>
      </c>
      <c r="FZ38" s="29">
        <f>FX38/FW38</f>
        <v>5.9987100632563926E-2</v>
      </c>
      <c r="GA38" s="27">
        <f t="shared" ref="GA38:HI38" si="19">GA36+GA37</f>
        <v>3562689079</v>
      </c>
      <c r="GB38" s="24">
        <f t="shared" si="19"/>
        <v>3902</v>
      </c>
      <c r="GC38" s="24">
        <f t="shared" si="19"/>
        <v>1610</v>
      </c>
      <c r="GD38" s="25">
        <f t="shared" si="19"/>
        <v>3562694591</v>
      </c>
      <c r="GE38" s="23">
        <f t="shared" si="19"/>
        <v>13451</v>
      </c>
      <c r="GF38" s="24">
        <f t="shared" si="19"/>
        <v>20232108</v>
      </c>
      <c r="GG38" s="24">
        <f t="shared" si="19"/>
        <v>19316</v>
      </c>
      <c r="GH38" s="24">
        <f t="shared" si="19"/>
        <v>632788587</v>
      </c>
      <c r="GI38" s="24">
        <f t="shared" si="19"/>
        <v>17369371</v>
      </c>
      <c r="GJ38" s="24">
        <f t="shared" si="19"/>
        <v>23997402</v>
      </c>
      <c r="GK38" s="26">
        <f t="shared" si="19"/>
        <v>1763221</v>
      </c>
      <c r="GL38" s="27">
        <f t="shared" si="19"/>
        <v>1796600</v>
      </c>
      <c r="GM38" s="24">
        <f t="shared" si="19"/>
        <v>1410000</v>
      </c>
      <c r="GN38" s="25">
        <f t="shared" si="19"/>
        <v>3206600</v>
      </c>
      <c r="GO38" s="23">
        <f t="shared" si="19"/>
        <v>1040</v>
      </c>
      <c r="GP38" s="24">
        <f t="shared" si="19"/>
        <v>300</v>
      </c>
      <c r="GQ38" s="24">
        <f t="shared" si="19"/>
        <v>0</v>
      </c>
      <c r="GR38" s="24">
        <f t="shared" si="19"/>
        <v>37639800</v>
      </c>
      <c r="GS38" s="24">
        <f t="shared" si="19"/>
        <v>613730</v>
      </c>
      <c r="GT38" s="28">
        <f t="shared" si="19"/>
        <v>38253530</v>
      </c>
      <c r="GU38" s="26">
        <f t="shared" si="19"/>
        <v>7705860</v>
      </c>
      <c r="GV38" s="27">
        <f t="shared" si="19"/>
        <v>18643680</v>
      </c>
      <c r="GW38" s="24">
        <f t="shared" si="19"/>
        <v>18151650</v>
      </c>
      <c r="GX38" s="24">
        <f t="shared" si="19"/>
        <v>3933760</v>
      </c>
      <c r="GY38" s="24">
        <f t="shared" si="19"/>
        <v>3702600</v>
      </c>
      <c r="GZ38" s="28">
        <f t="shared" si="19"/>
        <v>44431690</v>
      </c>
      <c r="HA38" s="24">
        <f t="shared" si="19"/>
        <v>544640</v>
      </c>
      <c r="HB38" s="24">
        <f t="shared" si="19"/>
        <v>234229870</v>
      </c>
      <c r="HC38" s="25">
        <f t="shared" si="19"/>
        <v>1024537670</v>
      </c>
      <c r="HD38" s="23">
        <f t="shared" si="19"/>
        <v>2538151413</v>
      </c>
      <c r="HE38" s="26">
        <f t="shared" si="19"/>
        <v>3898</v>
      </c>
      <c r="HF38" s="27">
        <f t="shared" si="19"/>
        <v>1610</v>
      </c>
      <c r="HG38" s="25">
        <f t="shared" si="19"/>
        <v>2538156921</v>
      </c>
      <c r="HH38" s="23">
        <f t="shared" si="19"/>
        <v>152264845</v>
      </c>
      <c r="HI38" s="24">
        <f t="shared" si="19"/>
        <v>152264845</v>
      </c>
      <c r="HJ38" s="29">
        <f>HH38/HG38</f>
        <v>5.9990319645016145E-2</v>
      </c>
      <c r="HK38" s="23">
        <f t="shared" ref="HK38:IS38" si="20">HK36+HK37</f>
        <v>2145327646</v>
      </c>
      <c r="HL38" s="24">
        <f t="shared" si="20"/>
        <v>549</v>
      </c>
      <c r="HM38" s="24">
        <f t="shared" si="20"/>
        <v>1223</v>
      </c>
      <c r="HN38" s="25">
        <f t="shared" si="20"/>
        <v>2145329418</v>
      </c>
      <c r="HO38" s="23">
        <f t="shared" si="20"/>
        <v>16657</v>
      </c>
      <c r="HP38" s="24">
        <f t="shared" si="20"/>
        <v>13133931</v>
      </c>
      <c r="HQ38" s="24">
        <f t="shared" si="20"/>
        <v>11297</v>
      </c>
      <c r="HR38" s="24">
        <f t="shared" si="20"/>
        <v>344690797</v>
      </c>
      <c r="HS38" s="24">
        <f t="shared" si="20"/>
        <v>10639845</v>
      </c>
      <c r="HT38" s="24">
        <f t="shared" si="20"/>
        <v>11691762</v>
      </c>
      <c r="HU38" s="26">
        <f t="shared" si="20"/>
        <v>994674</v>
      </c>
      <c r="HV38" s="27">
        <f t="shared" si="20"/>
        <v>871000</v>
      </c>
      <c r="HW38" s="24">
        <f t="shared" si="20"/>
        <v>679500</v>
      </c>
      <c r="HX38" s="25">
        <f t="shared" si="20"/>
        <v>1550500</v>
      </c>
      <c r="HY38" s="23">
        <f t="shared" si="20"/>
        <v>0</v>
      </c>
      <c r="HZ38" s="24">
        <f t="shared" si="20"/>
        <v>0</v>
      </c>
      <c r="IA38" s="24">
        <f t="shared" si="20"/>
        <v>0</v>
      </c>
      <c r="IB38" s="24">
        <f t="shared" si="20"/>
        <v>18055890</v>
      </c>
      <c r="IC38" s="24">
        <f t="shared" si="20"/>
        <v>334700</v>
      </c>
      <c r="ID38" s="28">
        <f t="shared" si="20"/>
        <v>18390590</v>
      </c>
      <c r="IE38" s="26">
        <f t="shared" si="20"/>
        <v>3337030</v>
      </c>
      <c r="IF38" s="27">
        <f t="shared" si="20"/>
        <v>10524030</v>
      </c>
      <c r="IG38" s="24">
        <f t="shared" si="20"/>
        <v>10529550</v>
      </c>
      <c r="IH38" s="24">
        <f t="shared" si="20"/>
        <v>2419080</v>
      </c>
      <c r="II38" s="24">
        <f t="shared" si="20"/>
        <v>1678500</v>
      </c>
      <c r="IJ38" s="28">
        <f t="shared" si="20"/>
        <v>25151160</v>
      </c>
      <c r="IK38" s="24">
        <f t="shared" si="20"/>
        <v>272780</v>
      </c>
      <c r="IL38" s="24">
        <f t="shared" si="20"/>
        <v>111807570</v>
      </c>
      <c r="IM38" s="25">
        <f t="shared" si="20"/>
        <v>541677296</v>
      </c>
      <c r="IN38" s="23">
        <f t="shared" si="20"/>
        <v>1603650351</v>
      </c>
      <c r="IO38" s="26">
        <f t="shared" si="20"/>
        <v>548</v>
      </c>
      <c r="IP38" s="27">
        <f t="shared" si="20"/>
        <v>1223</v>
      </c>
      <c r="IQ38" s="25">
        <f t="shared" si="20"/>
        <v>1603652122</v>
      </c>
      <c r="IR38" s="23">
        <f t="shared" si="20"/>
        <v>96207229</v>
      </c>
      <c r="IS38" s="24">
        <f t="shared" si="20"/>
        <v>96207229</v>
      </c>
      <c r="IT38" s="29">
        <f t="shared" si="3"/>
        <v>5.9992580485607336E-2</v>
      </c>
    </row>
  </sheetData>
  <mergeCells count="466">
    <mergeCell ref="IM7:IM11"/>
    <mergeCell ref="HW9:HW11"/>
    <mergeCell ref="HX9:HX11"/>
    <mergeCell ref="IB7:ID7"/>
    <mergeCell ref="IE7:IE11"/>
    <mergeCell ref="IF7:IJ7"/>
    <mergeCell ref="IK7:IK11"/>
    <mergeCell ref="IB8:IB11"/>
    <mergeCell ref="IC8:IC11"/>
    <mergeCell ref="HK7:HK11"/>
    <mergeCell ref="HL7:HL11"/>
    <mergeCell ref="HT7:HT11"/>
    <mergeCell ref="HM7:HM11"/>
    <mergeCell ref="HN7:HN11"/>
    <mergeCell ref="HO7:HO11"/>
    <mergeCell ref="HY7:HY11"/>
    <mergeCell ref="HZ7:HZ11"/>
    <mergeCell ref="HR7:HR11"/>
    <mergeCell ref="HV8:HX8"/>
    <mergeCell ref="HV9:HV11"/>
    <mergeCell ref="HP7:HQ8"/>
    <mergeCell ref="HQ9:HQ11"/>
    <mergeCell ref="HY6:IE6"/>
    <mergeCell ref="IF6:IM6"/>
    <mergeCell ref="IN6:IO6"/>
    <mergeCell ref="IP6:IQ6"/>
    <mergeCell ref="ID8:ID11"/>
    <mergeCell ref="IF8:IF11"/>
    <mergeCell ref="IR6:IT6"/>
    <mergeCell ref="HS7:HS11"/>
    <mergeCell ref="HU7:HU11"/>
    <mergeCell ref="HV7:HX7"/>
    <mergeCell ref="IA7:IA11"/>
    <mergeCell ref="IS9:IS11"/>
    <mergeCell ref="IT7:IT11"/>
    <mergeCell ref="IQ7:IQ11"/>
    <mergeCell ref="IR7:IR11"/>
    <mergeCell ref="IN7:IN11"/>
    <mergeCell ref="IJ8:IJ11"/>
    <mergeCell ref="IO7:IO11"/>
    <mergeCell ref="IP7:IP11"/>
    <mergeCell ref="IG8:IG11"/>
    <mergeCell ref="IH8:IH11"/>
    <mergeCell ref="II8:II11"/>
    <mergeCell ref="IS7:IS8"/>
    <mergeCell ref="IL7:IL11"/>
    <mergeCell ref="EG7:EG11"/>
    <mergeCell ref="EH7:EH11"/>
    <mergeCell ref="EZ7:EZ11"/>
    <mergeCell ref="FA7:FA11"/>
    <mergeCell ref="IF4:IM4"/>
    <mergeCell ref="IN4:IO4"/>
    <mergeCell ref="IP4:IQ4"/>
    <mergeCell ref="HK2:HU2"/>
    <mergeCell ref="IR4:IS4"/>
    <mergeCell ref="HK5:HN5"/>
    <mergeCell ref="HO5:HU5"/>
    <mergeCell ref="HV5:HX5"/>
    <mergeCell ref="HY5:IE5"/>
    <mergeCell ref="IF5:IM5"/>
    <mergeCell ref="HK4:HN4"/>
    <mergeCell ref="HO4:HU4"/>
    <mergeCell ref="HV4:HX4"/>
    <mergeCell ref="HY4:IE4"/>
    <mergeCell ref="IN5:IO5"/>
    <mergeCell ref="IP5:IQ5"/>
    <mergeCell ref="IR5:IT5"/>
    <mergeCell ref="HK6:HN6"/>
    <mergeCell ref="HO6:HU6"/>
    <mergeCell ref="HV6:HX6"/>
    <mergeCell ref="EI7:EI11"/>
    <mergeCell ref="EJ7:EJ11"/>
    <mergeCell ref="GO7:GO11"/>
    <mergeCell ref="EK7:EK11"/>
    <mergeCell ref="EL7:EL11"/>
    <mergeCell ref="ET7:ET11"/>
    <mergeCell ref="EM7:EM11"/>
    <mergeCell ref="EN7:EN11"/>
    <mergeCell ref="EO7:EO8"/>
    <mergeCell ref="EP7:EP11"/>
    <mergeCell ref="EQ7:EQ11"/>
    <mergeCell ref="ER7:ER11"/>
    <mergeCell ref="EO9:EO11"/>
    <mergeCell ref="ES7:ES11"/>
    <mergeCell ref="EU7:EU11"/>
    <mergeCell ref="FB7:FD7"/>
    <mergeCell ref="FB8:FD8"/>
    <mergeCell ref="EX7:EX11"/>
    <mergeCell ref="EY7:EY11"/>
    <mergeCell ref="FB9:FB11"/>
    <mergeCell ref="FC9:FC11"/>
    <mergeCell ref="FD9:FD11"/>
    <mergeCell ref="FH7:FJ7"/>
    <mergeCell ref="FK7:FK11"/>
    <mergeCell ref="BA5:BG5"/>
    <mergeCell ref="BA6:BG6"/>
    <mergeCell ref="EQ4:ET4"/>
    <mergeCell ref="DU4:EA4"/>
    <mergeCell ref="EB4:EI4"/>
    <mergeCell ref="CA4:CG4"/>
    <mergeCell ref="DU7:DU11"/>
    <mergeCell ref="DV7:DV11"/>
    <mergeCell ref="EN5:EP5"/>
    <mergeCell ref="DB5:DC5"/>
    <mergeCell ref="DD5:DF5"/>
    <mergeCell ref="DG5:DJ5"/>
    <mergeCell ref="DK5:DQ5"/>
    <mergeCell ref="DR5:DT5"/>
    <mergeCell ref="DU5:EA5"/>
    <mergeCell ref="EB5:EI5"/>
    <mergeCell ref="BN7:BN11"/>
    <mergeCell ref="BO7:BO11"/>
    <mergeCell ref="BP7:BP11"/>
    <mergeCell ref="BQ7:BQ11"/>
    <mergeCell ref="BG7:BG11"/>
    <mergeCell ref="BH7:BL7"/>
    <mergeCell ref="BL8:BL11"/>
    <mergeCell ref="DX7:DZ7"/>
    <mergeCell ref="C2:M2"/>
    <mergeCell ref="AM2:AW2"/>
    <mergeCell ref="BW2:CG2"/>
    <mergeCell ref="DG2:DQ2"/>
    <mergeCell ref="AJ4:AK4"/>
    <mergeCell ref="AM4:AP4"/>
    <mergeCell ref="Q4:W4"/>
    <mergeCell ref="X4:AE4"/>
    <mergeCell ref="AF4:AG4"/>
    <mergeCell ref="AH4:AI4"/>
    <mergeCell ref="BA4:BG4"/>
    <mergeCell ref="EQ2:FA2"/>
    <mergeCell ref="GA2:GK2"/>
    <mergeCell ref="BH4:BO4"/>
    <mergeCell ref="BP4:BQ4"/>
    <mergeCell ref="BR4:BS4"/>
    <mergeCell ref="BT4:BU4"/>
    <mergeCell ref="BW4:BZ4"/>
    <mergeCell ref="DK4:DQ4"/>
    <mergeCell ref="DR4:DT4"/>
    <mergeCell ref="A4:B4"/>
    <mergeCell ref="C4:F4"/>
    <mergeCell ref="G4:M4"/>
    <mergeCell ref="N4:P4"/>
    <mergeCell ref="EU4:FA4"/>
    <mergeCell ref="FB4:FD4"/>
    <mergeCell ref="AQ4:AW4"/>
    <mergeCell ref="EJ4:EK4"/>
    <mergeCell ref="EL4:EM4"/>
    <mergeCell ref="EN4:EO4"/>
    <mergeCell ref="CH4:CJ4"/>
    <mergeCell ref="CK4:CQ4"/>
    <mergeCell ref="CR4:CY4"/>
    <mergeCell ref="CZ4:DA4"/>
    <mergeCell ref="DB4:DC4"/>
    <mergeCell ref="DD4:DE4"/>
    <mergeCell ref="DG4:DJ4"/>
    <mergeCell ref="AX4:AZ4"/>
    <mergeCell ref="HH4:HI4"/>
    <mergeCell ref="GE4:GK4"/>
    <mergeCell ref="GL4:GN4"/>
    <mergeCell ref="GO4:GU4"/>
    <mergeCell ref="GV4:HC4"/>
    <mergeCell ref="HD4:HE4"/>
    <mergeCell ref="HF4:HG4"/>
    <mergeCell ref="FE4:FK4"/>
    <mergeCell ref="FL4:FS4"/>
    <mergeCell ref="FT4:FU4"/>
    <mergeCell ref="FV4:FW4"/>
    <mergeCell ref="FX4:FY4"/>
    <mergeCell ref="GA4:GD4"/>
    <mergeCell ref="AM5:AP5"/>
    <mergeCell ref="AQ5:AW5"/>
    <mergeCell ref="BH5:BO5"/>
    <mergeCell ref="AX5:AZ5"/>
    <mergeCell ref="BP5:BQ5"/>
    <mergeCell ref="EJ5:EK5"/>
    <mergeCell ref="EL5:EM5"/>
    <mergeCell ref="A5:B5"/>
    <mergeCell ref="C5:F5"/>
    <mergeCell ref="G5:M5"/>
    <mergeCell ref="N5:P5"/>
    <mergeCell ref="Q5:W5"/>
    <mergeCell ref="X5:AE5"/>
    <mergeCell ref="AF5:AG5"/>
    <mergeCell ref="AH5:AI5"/>
    <mergeCell ref="AJ5:AL5"/>
    <mergeCell ref="BR5:BS5"/>
    <mergeCell ref="BT5:BV5"/>
    <mergeCell ref="BW5:BZ5"/>
    <mergeCell ref="CA5:CG5"/>
    <mergeCell ref="CH5:CJ5"/>
    <mergeCell ref="CK5:CQ5"/>
    <mergeCell ref="CR5:CY5"/>
    <mergeCell ref="CZ5:DA5"/>
    <mergeCell ref="GV5:HC5"/>
    <mergeCell ref="HD5:HE5"/>
    <mergeCell ref="HF5:HG5"/>
    <mergeCell ref="HH5:HJ5"/>
    <mergeCell ref="FV5:FW5"/>
    <mergeCell ref="FX5:FZ5"/>
    <mergeCell ref="GA5:GD5"/>
    <mergeCell ref="GE5:GK5"/>
    <mergeCell ref="AJ6:AL6"/>
    <mergeCell ref="AM6:AP6"/>
    <mergeCell ref="GL5:GN5"/>
    <mergeCell ref="GO5:GU5"/>
    <mergeCell ref="EQ5:ET5"/>
    <mergeCell ref="EU5:FA5"/>
    <mergeCell ref="FB5:FD5"/>
    <mergeCell ref="FE5:FK5"/>
    <mergeCell ref="FL5:FS5"/>
    <mergeCell ref="FT5:FU5"/>
    <mergeCell ref="DR6:DT6"/>
    <mergeCell ref="DU6:EA6"/>
    <mergeCell ref="EB6:EI6"/>
    <mergeCell ref="GL6:GN6"/>
    <mergeCell ref="FE6:FK6"/>
    <mergeCell ref="FL6:FS6"/>
    <mergeCell ref="Q6:W6"/>
    <mergeCell ref="X6:AE6"/>
    <mergeCell ref="AF6:AG6"/>
    <mergeCell ref="AH6:AI6"/>
    <mergeCell ref="A6:B6"/>
    <mergeCell ref="C6:F6"/>
    <mergeCell ref="G6:M6"/>
    <mergeCell ref="N6:P6"/>
    <mergeCell ref="DK6:DQ6"/>
    <mergeCell ref="AQ6:AW6"/>
    <mergeCell ref="BH6:BO6"/>
    <mergeCell ref="BP6:BQ6"/>
    <mergeCell ref="BR6:BS6"/>
    <mergeCell ref="BT6:BV6"/>
    <mergeCell ref="BW6:BZ6"/>
    <mergeCell ref="AX6:AZ6"/>
    <mergeCell ref="CA6:CG6"/>
    <mergeCell ref="CH6:CJ6"/>
    <mergeCell ref="CK6:CQ6"/>
    <mergeCell ref="CR6:CY6"/>
    <mergeCell ref="CZ6:DA6"/>
    <mergeCell ref="DB6:DC6"/>
    <mergeCell ref="DD6:DF6"/>
    <mergeCell ref="DG6:DJ6"/>
    <mergeCell ref="FT6:FU6"/>
    <mergeCell ref="FV6:FW6"/>
    <mergeCell ref="FX6:FZ6"/>
    <mergeCell ref="GA6:GD6"/>
    <mergeCell ref="GV6:HC6"/>
    <mergeCell ref="HD6:HE6"/>
    <mergeCell ref="HF6:HG6"/>
    <mergeCell ref="EJ6:EK6"/>
    <mergeCell ref="EL6:EM6"/>
    <mergeCell ref="EN6:EP6"/>
    <mergeCell ref="EQ6:ET6"/>
    <mergeCell ref="EU6:FA6"/>
    <mergeCell ref="FB6:FD6"/>
    <mergeCell ref="GE6:GK6"/>
    <mergeCell ref="HH6:HJ6"/>
    <mergeCell ref="A7:B12"/>
    <mergeCell ref="C7:C11"/>
    <mergeCell ref="D7:D11"/>
    <mergeCell ref="E7:E11"/>
    <mergeCell ref="F7:F11"/>
    <mergeCell ref="G7:G11"/>
    <mergeCell ref="J7:J11"/>
    <mergeCell ref="K7:K11"/>
    <mergeCell ref="GO6:GU6"/>
    <mergeCell ref="T7:V7"/>
    <mergeCell ref="W7:W11"/>
    <mergeCell ref="V8:V11"/>
    <mergeCell ref="L7:L11"/>
    <mergeCell ref="M7:M11"/>
    <mergeCell ref="N7:P7"/>
    <mergeCell ref="S7:S11"/>
    <mergeCell ref="N9:N11"/>
    <mergeCell ref="O9:O11"/>
    <mergeCell ref="P9:P11"/>
    <mergeCell ref="X7:AB7"/>
    <mergeCell ref="AC7:AC11"/>
    <mergeCell ref="AD7:AD11"/>
    <mergeCell ref="AE7:AE11"/>
    <mergeCell ref="N8:P8"/>
    <mergeCell ref="Q7:Q11"/>
    <mergeCell ref="R7:R11"/>
    <mergeCell ref="GP7:GP11"/>
    <mergeCell ref="AX8:AZ8"/>
    <mergeCell ref="AL7:AL11"/>
    <mergeCell ref="AM7:AM11"/>
    <mergeCell ref="AN7:AN11"/>
    <mergeCell ref="AO7:AO11"/>
    <mergeCell ref="AP7:AP11"/>
    <mergeCell ref="AV7:AV11"/>
    <mergeCell ref="AF7:AF11"/>
    <mergeCell ref="AG7:AG11"/>
    <mergeCell ref="AH7:AH11"/>
    <mergeCell ref="AI7:AI11"/>
    <mergeCell ref="AJ7:AJ11"/>
    <mergeCell ref="AK7:AK8"/>
    <mergeCell ref="AK9:AK11"/>
    <mergeCell ref="AQ7:AQ11"/>
    <mergeCell ref="FE7:FE11"/>
    <mergeCell ref="FF7:FF11"/>
    <mergeCell ref="DY8:DY11"/>
    <mergeCell ref="EC8:EC11"/>
    <mergeCell ref="ED8:ED11"/>
    <mergeCell ref="AZ9:AZ11"/>
    <mergeCell ref="BA7:BA11"/>
    <mergeCell ref="BB7:BB11"/>
    <mergeCell ref="AU7:AU11"/>
    <mergeCell ref="BC7:BC11"/>
    <mergeCell ref="BD7:BF7"/>
    <mergeCell ref="BE8:BE11"/>
    <mergeCell ref="BF8:BF11"/>
    <mergeCell ref="X8:X11"/>
    <mergeCell ref="Y8:Y11"/>
    <mergeCell ref="Z8:Z11"/>
    <mergeCell ref="AA8:AA11"/>
    <mergeCell ref="AB8:AB11"/>
    <mergeCell ref="CH7:CJ7"/>
    <mergeCell ref="CJ9:CJ11"/>
    <mergeCell ref="CD7:CD11"/>
    <mergeCell ref="CE7:CE11"/>
    <mergeCell ref="CH8:CJ8"/>
    <mergeCell ref="CI9:CI11"/>
    <mergeCell ref="BS7:BS11"/>
    <mergeCell ref="BT7:BT11"/>
    <mergeCell ref="BU7:BU8"/>
    <mergeCell ref="BV7:BV11"/>
    <mergeCell ref="BU9:BU11"/>
    <mergeCell ref="BW7:BW11"/>
    <mergeCell ref="CF7:CF11"/>
    <mergeCell ref="CG7:CG11"/>
    <mergeCell ref="DS9:DS11"/>
    <mergeCell ref="DT9:DT11"/>
    <mergeCell ref="EF8:EF11"/>
    <mergeCell ref="DH7:DH11"/>
    <mergeCell ref="DI7:DI11"/>
    <mergeCell ref="DJ7:DJ11"/>
    <mergeCell ref="DK7:DK11"/>
    <mergeCell ref="DN7:DN11"/>
    <mergeCell ref="DO7:DO11"/>
    <mergeCell ref="EE8:EE11"/>
    <mergeCell ref="DW7:DW11"/>
    <mergeCell ref="DQ7:DQ11"/>
    <mergeCell ref="DR7:DT7"/>
    <mergeCell ref="EA7:EA11"/>
    <mergeCell ref="EB7:EF7"/>
    <mergeCell ref="DX8:DX11"/>
    <mergeCell ref="DR8:DT8"/>
    <mergeCell ref="DR9:DR11"/>
    <mergeCell ref="FI8:FI11"/>
    <mergeCell ref="FJ8:FJ11"/>
    <mergeCell ref="GM9:GM11"/>
    <mergeCell ref="GH7:GH11"/>
    <mergeCell ref="GI7:GI11"/>
    <mergeCell ref="GJ7:GJ11"/>
    <mergeCell ref="FZ7:FZ11"/>
    <mergeCell ref="GB7:GB11"/>
    <mergeCell ref="FL7:FP7"/>
    <mergeCell ref="FQ7:FQ11"/>
    <mergeCell ref="FR7:FR11"/>
    <mergeCell ref="FS7:FS11"/>
    <mergeCell ref="FL8:FL11"/>
    <mergeCell ref="FY9:FY11"/>
    <mergeCell ref="FW7:FW11"/>
    <mergeCell ref="FX7:FX11"/>
    <mergeCell ref="FY7:FY8"/>
    <mergeCell ref="HI7:HI8"/>
    <mergeCell ref="HJ7:HJ11"/>
    <mergeCell ref="HI9:HI11"/>
    <mergeCell ref="HA7:HA11"/>
    <mergeCell ref="HB7:HB11"/>
    <mergeCell ref="HC7:HC11"/>
    <mergeCell ref="HD7:HD11"/>
    <mergeCell ref="HE7:HE11"/>
    <mergeCell ref="HF7:HF11"/>
    <mergeCell ref="HG7:HG11"/>
    <mergeCell ref="DF7:DF11"/>
    <mergeCell ref="DG7:DG11"/>
    <mergeCell ref="CZ7:CZ11"/>
    <mergeCell ref="DP7:DP11"/>
    <mergeCell ref="DA7:DA11"/>
    <mergeCell ref="GR7:GT7"/>
    <mergeCell ref="GU7:GU11"/>
    <mergeCell ref="GV7:GZ7"/>
    <mergeCell ref="GR8:GR11"/>
    <mergeCell ref="GS8:GS11"/>
    <mergeCell ref="GV8:GV11"/>
    <mergeCell ref="GW8:GW11"/>
    <mergeCell ref="GX8:GX11"/>
    <mergeCell ref="DZ8:DZ11"/>
    <mergeCell ref="EB8:EB11"/>
    <mergeCell ref="GN9:GN11"/>
    <mergeCell ref="GL9:GL11"/>
    <mergeCell ref="GK7:GK11"/>
    <mergeCell ref="GL7:GN7"/>
    <mergeCell ref="GD7:GD11"/>
    <mergeCell ref="GE7:GE11"/>
    <mergeCell ref="FG7:FG11"/>
    <mergeCell ref="GA7:GA11"/>
    <mergeCell ref="FH8:FH11"/>
    <mergeCell ref="CN8:CN11"/>
    <mergeCell ref="CO8:CO11"/>
    <mergeCell ref="DB7:DB11"/>
    <mergeCell ref="DC7:DC11"/>
    <mergeCell ref="DD7:DD11"/>
    <mergeCell ref="DE7:DE8"/>
    <mergeCell ref="CN7:CP7"/>
    <mergeCell ref="CQ7:CQ11"/>
    <mergeCell ref="CR7:CV7"/>
    <mergeCell ref="CW7:CW11"/>
    <mergeCell ref="CX7:CX11"/>
    <mergeCell ref="CY7:CY11"/>
    <mergeCell ref="CP8:CP11"/>
    <mergeCell ref="CR8:CR11"/>
    <mergeCell ref="CS8:CS11"/>
    <mergeCell ref="CT8:CT11"/>
    <mergeCell ref="CU8:CU11"/>
    <mergeCell ref="CV8:CV11"/>
    <mergeCell ref="DE9:DE11"/>
    <mergeCell ref="CM7:CM11"/>
    <mergeCell ref="CH9:CH11"/>
    <mergeCell ref="CK7:CK11"/>
    <mergeCell ref="CL7:CL11"/>
    <mergeCell ref="HH7:HH11"/>
    <mergeCell ref="GY8:GY11"/>
    <mergeCell ref="GZ8:GZ11"/>
    <mergeCell ref="FM8:FM11"/>
    <mergeCell ref="FN8:FN11"/>
    <mergeCell ref="FO8:FO11"/>
    <mergeCell ref="FP8:FP11"/>
    <mergeCell ref="GL8:GN8"/>
    <mergeCell ref="GT8:GT11"/>
    <mergeCell ref="GQ7:GQ11"/>
    <mergeCell ref="DL7:DM8"/>
    <mergeCell ref="DM9:DM11"/>
    <mergeCell ref="EV7:EW8"/>
    <mergeCell ref="EW9:EW11"/>
    <mergeCell ref="GF7:GG8"/>
    <mergeCell ref="GG9:GG11"/>
    <mergeCell ref="GC7:GC11"/>
    <mergeCell ref="FT7:FT11"/>
    <mergeCell ref="FU7:FU11"/>
    <mergeCell ref="FV7:FV11"/>
    <mergeCell ref="H7:I8"/>
    <mergeCell ref="I9:I11"/>
    <mergeCell ref="AR7:AS8"/>
    <mergeCell ref="AS9:AS11"/>
    <mergeCell ref="CB7:CC8"/>
    <mergeCell ref="CC9:CC11"/>
    <mergeCell ref="T8:T11"/>
    <mergeCell ref="U8:U11"/>
    <mergeCell ref="BR7:BR11"/>
    <mergeCell ref="BZ7:BZ11"/>
    <mergeCell ref="BM7:BM11"/>
    <mergeCell ref="BH8:BH11"/>
    <mergeCell ref="BX7:BX11"/>
    <mergeCell ref="BY7:BY11"/>
    <mergeCell ref="CA7:CA11"/>
    <mergeCell ref="BI8:BI11"/>
    <mergeCell ref="BJ8:BJ11"/>
    <mergeCell ref="BK8:BK11"/>
    <mergeCell ref="AT7:AT11"/>
    <mergeCell ref="AW7:AW11"/>
    <mergeCell ref="BD8:BD11"/>
    <mergeCell ref="AX7:AZ7"/>
    <mergeCell ref="AX9:AX11"/>
    <mergeCell ref="AY9:AY11"/>
  </mergeCells>
  <phoneticPr fontId="3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DD13:DE38 CX13:CX38 CN13:CO38 CA13:CA38 CQ13:CQ38 EN13:EO38 EH13:EH38 DX13:DY38 DK13:DK38 EA13:EA38 FX13:FY38 FR13:FR38 FH13:FI38 EU13:EU38 FK13:FK38 HH13:HI38 HB13:HB38 GR13:GS38 GE13:GE38 GU13:GU38 IR13:IS38 IE13:IE38 HO13:HO38 IB13:IC38 IL13:IL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DB13:DB38 BY13:BY38 EL13:EL38 DI13:DI38 FV13:FV38 ES13:ES38 HF13:HF38 GC13:GC38 IP13:IP38 HM13:HM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3:AG38 D13:D38 EV13:EW38 BQ13:BQ38 AN13:AN38 H13:I38 DA13:DA38 BX13:BX38 AR13:AS38 EK13:EK38 DH13:DH38 CB13:CC38 FU13:FU38 ER13:ER38 DL13:DM38 HE13:HE38 GB13:GB38 GF13:GG38 IO13:IO38 HP13:HQ38 HL13:HL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CZ13:CZ38 BW13:BW38 EJ13:EJ38 DG13:DG38 FT13:FT38 EQ13:EQ38 HD13:HD38 GA13:GA38 IN13:IN38 HK13:HK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CW13:CW38 CH13:CI38 CE13:CE38 CK13:CL38 CR13:CU38 EG13:EG38 DR13:DS38 DO13:DO38 DU13:DV38 EB13:EE38 FQ13:FQ38 FB13:FC38 EY13:EY38 FE13:FF38 FL13:FO38 HA13:HA38 GL13:GM38 GI13:GI38 GO13:GP38 GV13:GY38 IK13:IK38 IF13:II38 HY13:HZ38 HS13:HS38 HV13:HW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CM13:CM38 DW13:DW38 FG13:FG38 GQ13:GQ38 IA13:IA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CD13:CD38 CF13:CG38 DN13:DN38 DP13:DQ38 EX13:EX38 EZ13:FA38 GH13:GH38 GJ13:GK38 HR13:HR38 HT13:HU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課税標準額段階別令和５年度分所得割額等に関する調
【給与所得者】
</oddHeader>
  </headerFooter>
  <colBreaks count="25" manualBreakCount="25">
    <brk id="13" max="1048575" man="1"/>
    <brk id="23" max="1048575" man="1"/>
    <brk id="33" max="1048575" man="1"/>
    <brk id="38" max="37" man="1"/>
    <brk id="49" max="37" man="1"/>
    <brk id="59" max="37" man="1"/>
    <brk id="6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  <brk id="218" max="37" man="1"/>
    <brk id="239" max="37" man="1"/>
  </colBreaks>
  <ignoredErrors>
    <ignoredError sqref="C3:N3 HJ3 X3 FZ3:GL3 EP3:FB3 DF3:DR3 AL3:AX3 BV3:CH3 O3:W3 CI3:DE3 AY3:BU3 DS3:EO3 FC3:FY3 GM3:HI3 Y3:AK3" numberStoredAsText="1"/>
    <ignoredError sqref="J36:P36 BC36:BU36 C36:H36 J38:P38 C38:H38 AM36:AR36 BC38:BU38 AM38:AR38 BW36:CL36 BW38:CL38 DG36:DV36 DG38:DV38 FZ37 EQ36:FF36 EQ38:FF38 HJ37 S36:AK36 S38:AK38 Q36:R36 AT38:AZ38 AT36:AZ36 CM36:DE36 CM38:DE38 DW36:EO36 DW38:EO38 FG36:GP36 FG38:GP38 GQ36:HJ36 GQ38:HJ38 Q38:R38" unlockedFormula="1"/>
    <ignoredError sqref="AL37:AL38 BV36:BV38 DF36:DF38 EP36:EP38" formula="1" unlockedFormula="1"/>
    <ignoredError sqref="AL3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4">
    <tabColor theme="8"/>
  </sheetPr>
  <dimension ref="A1:HJ38"/>
  <sheetViews>
    <sheetView showGridLines="0" view="pageBreakPreview" topLeftCell="GP1" zoomScale="80" zoomScaleNormal="80" zoomScaleSheetLayoutView="80" workbookViewId="0">
      <selection activeCell="GA37" sqref="GA37:HI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66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16384" width="1" style="48"/>
  </cols>
  <sheetData>
    <row r="1" spans="1:218" ht="19.5" customHeight="1" x14ac:dyDescent="0.2"/>
    <row r="2" spans="1:218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</row>
    <row r="3" spans="1:218" ht="13.5" customHeight="1" x14ac:dyDescent="0.2">
      <c r="C3" s="50" t="s">
        <v>0</v>
      </c>
      <c r="D3" s="50" t="s">
        <v>29</v>
      </c>
      <c r="E3" s="50" t="s">
        <v>25</v>
      </c>
      <c r="F3" s="50" t="s">
        <v>30</v>
      </c>
      <c r="G3" s="50" t="s">
        <v>27</v>
      </c>
      <c r="H3" s="50" t="s">
        <v>28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1" t="s">
        <v>8</v>
      </c>
      <c r="R3" s="51" t="s">
        <v>9</v>
      </c>
      <c r="S3" s="51" t="s">
        <v>10</v>
      </c>
      <c r="T3" s="51" t="s">
        <v>156</v>
      </c>
      <c r="U3" s="51" t="s">
        <v>11</v>
      </c>
      <c r="V3" s="51" t="s">
        <v>12</v>
      </c>
      <c r="W3" s="51" t="s">
        <v>13</v>
      </c>
      <c r="X3" s="51" t="s">
        <v>14</v>
      </c>
      <c r="Y3" s="51" t="s">
        <v>157</v>
      </c>
      <c r="Z3" s="51" t="s">
        <v>15</v>
      </c>
      <c r="AA3" s="51" t="s">
        <v>16</v>
      </c>
      <c r="AB3" s="51" t="s">
        <v>17</v>
      </c>
      <c r="AC3" s="51" t="s">
        <v>18</v>
      </c>
      <c r="AD3" s="51" t="s">
        <v>19</v>
      </c>
      <c r="AE3" s="51" t="s">
        <v>158</v>
      </c>
      <c r="AF3" s="51" t="s">
        <v>159</v>
      </c>
      <c r="AG3" s="51" t="s">
        <v>160</v>
      </c>
      <c r="AH3" s="51" t="s">
        <v>20</v>
      </c>
      <c r="AI3" s="51" t="s">
        <v>21</v>
      </c>
      <c r="AJ3" s="51" t="s">
        <v>22</v>
      </c>
      <c r="AK3" s="51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1" t="s">
        <v>8</v>
      </c>
      <c r="BB3" s="51" t="s">
        <v>9</v>
      </c>
      <c r="BC3" s="51" t="s">
        <v>10</v>
      </c>
      <c r="BD3" s="51" t="s">
        <v>156</v>
      </c>
      <c r="BE3" s="51" t="s">
        <v>11</v>
      </c>
      <c r="BF3" s="51" t="s">
        <v>12</v>
      </c>
      <c r="BG3" s="51" t="s">
        <v>13</v>
      </c>
      <c r="BH3" s="51" t="s">
        <v>14</v>
      </c>
      <c r="BI3" s="51" t="s">
        <v>157</v>
      </c>
      <c r="BJ3" s="51" t="s">
        <v>15</v>
      </c>
      <c r="BK3" s="51" t="s">
        <v>16</v>
      </c>
      <c r="BL3" s="51" t="s">
        <v>17</v>
      </c>
      <c r="BM3" s="51" t="s">
        <v>18</v>
      </c>
      <c r="BN3" s="51" t="s">
        <v>19</v>
      </c>
      <c r="BO3" s="51" t="s">
        <v>158</v>
      </c>
      <c r="BP3" s="51" t="s">
        <v>159</v>
      </c>
      <c r="BQ3" s="51" t="s">
        <v>160</v>
      </c>
      <c r="BR3" s="51" t="s">
        <v>20</v>
      </c>
      <c r="BS3" s="51" t="s">
        <v>21</v>
      </c>
      <c r="BT3" s="51" t="s">
        <v>22</v>
      </c>
      <c r="BU3" s="51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1" t="s">
        <v>8</v>
      </c>
      <c r="CL3" s="51" t="s">
        <v>9</v>
      </c>
      <c r="CM3" s="51" t="s">
        <v>10</v>
      </c>
      <c r="CN3" s="51" t="s">
        <v>156</v>
      </c>
      <c r="CO3" s="51" t="s">
        <v>11</v>
      </c>
      <c r="CP3" s="51" t="s">
        <v>12</v>
      </c>
      <c r="CQ3" s="51" t="s">
        <v>13</v>
      </c>
      <c r="CR3" s="51" t="s">
        <v>14</v>
      </c>
      <c r="CS3" s="51" t="s">
        <v>157</v>
      </c>
      <c r="CT3" s="51" t="s">
        <v>15</v>
      </c>
      <c r="CU3" s="51" t="s">
        <v>16</v>
      </c>
      <c r="CV3" s="51" t="s">
        <v>17</v>
      </c>
      <c r="CW3" s="51" t="s">
        <v>18</v>
      </c>
      <c r="CX3" s="51" t="s">
        <v>19</v>
      </c>
      <c r="CY3" s="51" t="s">
        <v>158</v>
      </c>
      <c r="CZ3" s="51" t="s">
        <v>159</v>
      </c>
      <c r="DA3" s="51" t="s">
        <v>160</v>
      </c>
      <c r="DB3" s="51" t="s">
        <v>20</v>
      </c>
      <c r="DC3" s="51" t="s">
        <v>21</v>
      </c>
      <c r="DD3" s="51" t="s">
        <v>22</v>
      </c>
      <c r="DE3" s="51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29</v>
      </c>
      <c r="ES3" s="50" t="s">
        <v>25</v>
      </c>
      <c r="ET3" s="50" t="s">
        <v>30</v>
      </c>
      <c r="EU3" s="50" t="s">
        <v>27</v>
      </c>
      <c r="EV3" s="50" t="s">
        <v>28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29</v>
      </c>
      <c r="GC3" s="50" t="s">
        <v>25</v>
      </c>
      <c r="GD3" s="50" t="s">
        <v>30</v>
      </c>
      <c r="GE3" s="50" t="s">
        <v>27</v>
      </c>
      <c r="GF3" s="50" t="s">
        <v>28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</row>
    <row r="4" spans="1:218" s="52" customFormat="1" ht="13.5" customHeight="1" x14ac:dyDescent="0.2">
      <c r="A4" s="153" t="s">
        <v>31</v>
      </c>
      <c r="B4" s="154"/>
      <c r="C4" s="152">
        <v>80</v>
      </c>
      <c r="D4" s="150"/>
      <c r="E4" s="150"/>
      <c r="F4" s="150"/>
      <c r="G4" s="151">
        <v>81</v>
      </c>
      <c r="H4" s="151"/>
      <c r="I4" s="151"/>
      <c r="J4" s="151"/>
      <c r="K4" s="151"/>
      <c r="L4" s="151"/>
      <c r="M4" s="152"/>
      <c r="N4" s="151">
        <v>81</v>
      </c>
      <c r="O4" s="151"/>
      <c r="P4" s="152"/>
      <c r="Q4" s="150">
        <v>82</v>
      </c>
      <c r="R4" s="150"/>
      <c r="S4" s="150"/>
      <c r="T4" s="150"/>
      <c r="U4" s="150"/>
      <c r="V4" s="150"/>
      <c r="W4" s="150"/>
      <c r="X4" s="150">
        <v>83</v>
      </c>
      <c r="Y4" s="150"/>
      <c r="Z4" s="150"/>
      <c r="AA4" s="150"/>
      <c r="AB4" s="150"/>
      <c r="AC4" s="150"/>
      <c r="AD4" s="150"/>
      <c r="AE4" s="150"/>
      <c r="AF4" s="151">
        <v>84</v>
      </c>
      <c r="AG4" s="152"/>
      <c r="AH4" s="151">
        <v>84</v>
      </c>
      <c r="AI4" s="152"/>
      <c r="AJ4" s="150">
        <v>85</v>
      </c>
      <c r="AK4" s="150"/>
      <c r="AL4" s="71"/>
      <c r="AM4" s="152">
        <v>90</v>
      </c>
      <c r="AN4" s="150"/>
      <c r="AO4" s="150"/>
      <c r="AP4" s="150"/>
      <c r="AQ4" s="151">
        <v>91</v>
      </c>
      <c r="AR4" s="151"/>
      <c r="AS4" s="151"/>
      <c r="AT4" s="151"/>
      <c r="AU4" s="151"/>
      <c r="AV4" s="151"/>
      <c r="AW4" s="152"/>
      <c r="AX4" s="151">
        <v>91</v>
      </c>
      <c r="AY4" s="151"/>
      <c r="AZ4" s="152"/>
      <c r="BA4" s="150">
        <v>92</v>
      </c>
      <c r="BB4" s="150"/>
      <c r="BC4" s="150"/>
      <c r="BD4" s="150"/>
      <c r="BE4" s="150"/>
      <c r="BF4" s="150"/>
      <c r="BG4" s="150"/>
      <c r="BH4" s="150">
        <v>93</v>
      </c>
      <c r="BI4" s="150"/>
      <c r="BJ4" s="150"/>
      <c r="BK4" s="150"/>
      <c r="BL4" s="150"/>
      <c r="BM4" s="150"/>
      <c r="BN4" s="150"/>
      <c r="BO4" s="150"/>
      <c r="BP4" s="151">
        <v>94</v>
      </c>
      <c r="BQ4" s="152"/>
      <c r="BR4" s="151">
        <v>94</v>
      </c>
      <c r="BS4" s="152"/>
      <c r="BT4" s="150">
        <v>95</v>
      </c>
      <c r="BU4" s="150"/>
      <c r="BV4" s="71"/>
      <c r="BW4" s="152">
        <v>100</v>
      </c>
      <c r="BX4" s="150"/>
      <c r="BY4" s="150"/>
      <c r="BZ4" s="150"/>
      <c r="CA4" s="151">
        <v>101</v>
      </c>
      <c r="CB4" s="151"/>
      <c r="CC4" s="151"/>
      <c r="CD4" s="151"/>
      <c r="CE4" s="151"/>
      <c r="CF4" s="151"/>
      <c r="CG4" s="152"/>
      <c r="CH4" s="151">
        <v>101</v>
      </c>
      <c r="CI4" s="151"/>
      <c r="CJ4" s="152"/>
      <c r="CK4" s="150">
        <v>102</v>
      </c>
      <c r="CL4" s="150"/>
      <c r="CM4" s="150"/>
      <c r="CN4" s="150"/>
      <c r="CO4" s="150"/>
      <c r="CP4" s="150"/>
      <c r="CQ4" s="150"/>
      <c r="CR4" s="150">
        <v>103</v>
      </c>
      <c r="CS4" s="150"/>
      <c r="CT4" s="150"/>
      <c r="CU4" s="150"/>
      <c r="CV4" s="150"/>
      <c r="CW4" s="150"/>
      <c r="CX4" s="150"/>
      <c r="CY4" s="150"/>
      <c r="CZ4" s="151">
        <v>104</v>
      </c>
      <c r="DA4" s="152"/>
      <c r="DB4" s="151">
        <v>104</v>
      </c>
      <c r="DC4" s="152"/>
      <c r="DD4" s="150">
        <v>105</v>
      </c>
      <c r="DE4" s="150"/>
      <c r="DF4" s="71"/>
      <c r="DG4" s="152">
        <v>110</v>
      </c>
      <c r="DH4" s="150"/>
      <c r="DI4" s="150"/>
      <c r="DJ4" s="150"/>
      <c r="DK4" s="151">
        <v>111</v>
      </c>
      <c r="DL4" s="151"/>
      <c r="DM4" s="151"/>
      <c r="DN4" s="151"/>
      <c r="DO4" s="151"/>
      <c r="DP4" s="151"/>
      <c r="DQ4" s="152"/>
      <c r="DR4" s="151">
        <v>111</v>
      </c>
      <c r="DS4" s="151"/>
      <c r="DT4" s="152"/>
      <c r="DU4" s="150">
        <v>112</v>
      </c>
      <c r="DV4" s="150"/>
      <c r="DW4" s="150"/>
      <c r="DX4" s="150"/>
      <c r="DY4" s="150"/>
      <c r="DZ4" s="150"/>
      <c r="EA4" s="150"/>
      <c r="EB4" s="150">
        <v>113</v>
      </c>
      <c r="EC4" s="150"/>
      <c r="ED4" s="150"/>
      <c r="EE4" s="150"/>
      <c r="EF4" s="150"/>
      <c r="EG4" s="150"/>
      <c r="EH4" s="150"/>
      <c r="EI4" s="150"/>
      <c r="EJ4" s="151">
        <v>114</v>
      </c>
      <c r="EK4" s="152"/>
      <c r="EL4" s="151">
        <v>114</v>
      </c>
      <c r="EM4" s="152"/>
      <c r="EN4" s="150">
        <v>115</v>
      </c>
      <c r="EO4" s="150"/>
      <c r="EP4" s="71"/>
      <c r="EQ4" s="152">
        <v>120</v>
      </c>
      <c r="ER4" s="150"/>
      <c r="ES4" s="150"/>
      <c r="ET4" s="150"/>
      <c r="EU4" s="151">
        <v>121</v>
      </c>
      <c r="EV4" s="151"/>
      <c r="EW4" s="151"/>
      <c r="EX4" s="151"/>
      <c r="EY4" s="151"/>
      <c r="EZ4" s="151"/>
      <c r="FA4" s="152"/>
      <c r="FB4" s="151">
        <v>121</v>
      </c>
      <c r="FC4" s="151"/>
      <c r="FD4" s="152"/>
      <c r="FE4" s="150">
        <v>122</v>
      </c>
      <c r="FF4" s="150"/>
      <c r="FG4" s="150"/>
      <c r="FH4" s="150"/>
      <c r="FI4" s="150"/>
      <c r="FJ4" s="150"/>
      <c r="FK4" s="150"/>
      <c r="FL4" s="150">
        <v>123</v>
      </c>
      <c r="FM4" s="150"/>
      <c r="FN4" s="150"/>
      <c r="FO4" s="150"/>
      <c r="FP4" s="150"/>
      <c r="FQ4" s="150"/>
      <c r="FR4" s="150"/>
      <c r="FS4" s="150"/>
      <c r="FT4" s="151">
        <v>124</v>
      </c>
      <c r="FU4" s="152"/>
      <c r="FV4" s="151">
        <v>124</v>
      </c>
      <c r="FW4" s="152"/>
      <c r="FX4" s="150">
        <v>125</v>
      </c>
      <c r="FY4" s="150"/>
      <c r="FZ4" s="71"/>
      <c r="GA4" s="152">
        <v>130</v>
      </c>
      <c r="GB4" s="150"/>
      <c r="GC4" s="150"/>
      <c r="GD4" s="150"/>
      <c r="GE4" s="151">
        <v>131</v>
      </c>
      <c r="GF4" s="151"/>
      <c r="GG4" s="151"/>
      <c r="GH4" s="151"/>
      <c r="GI4" s="151"/>
      <c r="GJ4" s="151"/>
      <c r="GK4" s="152"/>
      <c r="GL4" s="151">
        <v>131</v>
      </c>
      <c r="GM4" s="151"/>
      <c r="GN4" s="152"/>
      <c r="GO4" s="150">
        <v>132</v>
      </c>
      <c r="GP4" s="150"/>
      <c r="GQ4" s="150"/>
      <c r="GR4" s="150"/>
      <c r="GS4" s="150"/>
      <c r="GT4" s="150"/>
      <c r="GU4" s="150"/>
      <c r="GV4" s="150">
        <v>133</v>
      </c>
      <c r="GW4" s="150"/>
      <c r="GX4" s="150"/>
      <c r="GY4" s="150"/>
      <c r="GZ4" s="150"/>
      <c r="HA4" s="150"/>
      <c r="HB4" s="150"/>
      <c r="HC4" s="150"/>
      <c r="HD4" s="151">
        <v>134</v>
      </c>
      <c r="HE4" s="152"/>
      <c r="HF4" s="151">
        <v>134</v>
      </c>
      <c r="HG4" s="152"/>
      <c r="HH4" s="150">
        <v>135</v>
      </c>
      <c r="HI4" s="150"/>
      <c r="HJ4" s="71"/>
    </row>
    <row r="5" spans="1:218" s="52" customFormat="1" ht="13.5" customHeight="1" x14ac:dyDescent="0.2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0" t="s">
        <v>117</v>
      </c>
      <c r="AR5" s="140"/>
      <c r="AS5" s="140"/>
      <c r="AT5" s="140"/>
      <c r="AU5" s="140"/>
      <c r="AV5" s="140"/>
      <c r="AW5" s="141"/>
      <c r="AX5" s="140" t="s">
        <v>117</v>
      </c>
      <c r="AY5" s="140"/>
      <c r="AZ5" s="141"/>
      <c r="BA5" s="139" t="s">
        <v>117</v>
      </c>
      <c r="BB5" s="139"/>
      <c r="BC5" s="139"/>
      <c r="BD5" s="139"/>
      <c r="BE5" s="139"/>
      <c r="BF5" s="139"/>
      <c r="BG5" s="139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  <c r="EQ5" s="141" t="s">
        <v>33</v>
      </c>
      <c r="ER5" s="139"/>
      <c r="ES5" s="139"/>
      <c r="ET5" s="139"/>
      <c r="EU5" s="140" t="s">
        <v>117</v>
      </c>
      <c r="EV5" s="140"/>
      <c r="EW5" s="140"/>
      <c r="EX5" s="140"/>
      <c r="EY5" s="140"/>
      <c r="EZ5" s="140"/>
      <c r="FA5" s="141"/>
      <c r="FB5" s="140" t="s">
        <v>117</v>
      </c>
      <c r="FC5" s="140"/>
      <c r="FD5" s="141"/>
      <c r="FE5" s="139" t="s">
        <v>117</v>
      </c>
      <c r="FF5" s="139"/>
      <c r="FG5" s="139"/>
      <c r="FH5" s="139"/>
      <c r="FI5" s="139"/>
      <c r="FJ5" s="139"/>
      <c r="FK5" s="139"/>
      <c r="FL5" s="139" t="s">
        <v>117</v>
      </c>
      <c r="FM5" s="139"/>
      <c r="FN5" s="139"/>
      <c r="FO5" s="139"/>
      <c r="FP5" s="139"/>
      <c r="FQ5" s="139"/>
      <c r="FR5" s="139"/>
      <c r="FS5" s="139"/>
      <c r="FT5" s="140" t="s">
        <v>117</v>
      </c>
      <c r="FU5" s="141"/>
      <c r="FV5" s="140" t="s">
        <v>117</v>
      </c>
      <c r="FW5" s="141"/>
      <c r="FX5" s="142" t="s">
        <v>117</v>
      </c>
      <c r="FY5" s="143"/>
      <c r="FZ5" s="144"/>
      <c r="GA5" s="141" t="s">
        <v>33</v>
      </c>
      <c r="GB5" s="139"/>
      <c r="GC5" s="139"/>
      <c r="GD5" s="139"/>
      <c r="GE5" s="140" t="s">
        <v>117</v>
      </c>
      <c r="GF5" s="140"/>
      <c r="GG5" s="140"/>
      <c r="GH5" s="140"/>
      <c r="GI5" s="140"/>
      <c r="GJ5" s="140"/>
      <c r="GK5" s="141"/>
      <c r="GL5" s="140" t="s">
        <v>117</v>
      </c>
      <c r="GM5" s="140"/>
      <c r="GN5" s="141"/>
      <c r="GO5" s="139" t="s">
        <v>117</v>
      </c>
      <c r="GP5" s="139"/>
      <c r="GQ5" s="139"/>
      <c r="GR5" s="139"/>
      <c r="GS5" s="139"/>
      <c r="GT5" s="139"/>
      <c r="GU5" s="139"/>
      <c r="GV5" s="139" t="s">
        <v>117</v>
      </c>
      <c r="GW5" s="139"/>
      <c r="GX5" s="139"/>
      <c r="GY5" s="139"/>
      <c r="GZ5" s="139"/>
      <c r="HA5" s="139"/>
      <c r="HB5" s="139"/>
      <c r="HC5" s="139"/>
      <c r="HD5" s="140" t="s">
        <v>117</v>
      </c>
      <c r="HE5" s="141"/>
      <c r="HF5" s="140" t="s">
        <v>117</v>
      </c>
      <c r="HG5" s="141"/>
      <c r="HH5" s="142" t="s">
        <v>117</v>
      </c>
      <c r="HI5" s="143"/>
      <c r="HJ5" s="144"/>
    </row>
    <row r="6" spans="1:218" s="52" customFormat="1" ht="13.5" customHeight="1" x14ac:dyDescent="0.2">
      <c r="A6" s="134" t="s">
        <v>35</v>
      </c>
      <c r="B6" s="135"/>
      <c r="C6" s="128" t="s">
        <v>43</v>
      </c>
      <c r="D6" s="133"/>
      <c r="E6" s="133"/>
      <c r="F6" s="133"/>
      <c r="G6" s="127" t="s">
        <v>43</v>
      </c>
      <c r="H6" s="127"/>
      <c r="I6" s="127"/>
      <c r="J6" s="127"/>
      <c r="K6" s="127"/>
      <c r="L6" s="127"/>
      <c r="M6" s="128"/>
      <c r="N6" s="127" t="s">
        <v>43</v>
      </c>
      <c r="O6" s="127"/>
      <c r="P6" s="128"/>
      <c r="Q6" s="133" t="s">
        <v>43</v>
      </c>
      <c r="R6" s="133"/>
      <c r="S6" s="133"/>
      <c r="T6" s="133"/>
      <c r="U6" s="133"/>
      <c r="V6" s="133"/>
      <c r="W6" s="133"/>
      <c r="X6" s="133" t="s">
        <v>43</v>
      </c>
      <c r="Y6" s="133"/>
      <c r="Z6" s="133"/>
      <c r="AA6" s="133"/>
      <c r="AB6" s="133"/>
      <c r="AC6" s="133"/>
      <c r="AD6" s="133"/>
      <c r="AE6" s="133"/>
      <c r="AF6" s="127" t="s">
        <v>43</v>
      </c>
      <c r="AG6" s="128"/>
      <c r="AH6" s="127" t="s">
        <v>43</v>
      </c>
      <c r="AI6" s="128"/>
      <c r="AJ6" s="127" t="s">
        <v>43</v>
      </c>
      <c r="AK6" s="127"/>
      <c r="AL6" s="128"/>
      <c r="AM6" s="128" t="s">
        <v>171</v>
      </c>
      <c r="AN6" s="133"/>
      <c r="AO6" s="133"/>
      <c r="AP6" s="133"/>
      <c r="AQ6" s="127" t="s">
        <v>171</v>
      </c>
      <c r="AR6" s="127"/>
      <c r="AS6" s="127"/>
      <c r="AT6" s="127"/>
      <c r="AU6" s="127"/>
      <c r="AV6" s="127"/>
      <c r="AW6" s="128"/>
      <c r="AX6" s="127" t="s">
        <v>171</v>
      </c>
      <c r="AY6" s="127"/>
      <c r="AZ6" s="128"/>
      <c r="BA6" s="133" t="s">
        <v>171</v>
      </c>
      <c r="BB6" s="133"/>
      <c r="BC6" s="133"/>
      <c r="BD6" s="133"/>
      <c r="BE6" s="133"/>
      <c r="BF6" s="133"/>
      <c r="BG6" s="133"/>
      <c r="BH6" s="133" t="s">
        <v>171</v>
      </c>
      <c r="BI6" s="133"/>
      <c r="BJ6" s="133"/>
      <c r="BK6" s="133"/>
      <c r="BL6" s="133"/>
      <c r="BM6" s="133"/>
      <c r="BN6" s="133"/>
      <c r="BO6" s="133"/>
      <c r="BP6" s="127" t="s">
        <v>171</v>
      </c>
      <c r="BQ6" s="128"/>
      <c r="BR6" s="127" t="s">
        <v>171</v>
      </c>
      <c r="BS6" s="128"/>
      <c r="BT6" s="127" t="s">
        <v>171</v>
      </c>
      <c r="BU6" s="127"/>
      <c r="BV6" s="128"/>
      <c r="BW6" s="128" t="s">
        <v>172</v>
      </c>
      <c r="BX6" s="133"/>
      <c r="BY6" s="133"/>
      <c r="BZ6" s="133"/>
      <c r="CA6" s="127" t="s">
        <v>172</v>
      </c>
      <c r="CB6" s="127"/>
      <c r="CC6" s="127"/>
      <c r="CD6" s="127"/>
      <c r="CE6" s="127"/>
      <c r="CF6" s="127"/>
      <c r="CG6" s="128"/>
      <c r="CH6" s="127" t="s">
        <v>172</v>
      </c>
      <c r="CI6" s="127"/>
      <c r="CJ6" s="128"/>
      <c r="CK6" s="133" t="s">
        <v>172</v>
      </c>
      <c r="CL6" s="133"/>
      <c r="CM6" s="133"/>
      <c r="CN6" s="133"/>
      <c r="CO6" s="133"/>
      <c r="CP6" s="133"/>
      <c r="CQ6" s="133"/>
      <c r="CR6" s="133" t="s">
        <v>172</v>
      </c>
      <c r="CS6" s="133"/>
      <c r="CT6" s="133"/>
      <c r="CU6" s="133"/>
      <c r="CV6" s="133"/>
      <c r="CW6" s="133"/>
      <c r="CX6" s="133"/>
      <c r="CY6" s="133"/>
      <c r="CZ6" s="127" t="s">
        <v>172</v>
      </c>
      <c r="DA6" s="128"/>
      <c r="DB6" s="127" t="s">
        <v>172</v>
      </c>
      <c r="DC6" s="128"/>
      <c r="DD6" s="127" t="s">
        <v>172</v>
      </c>
      <c r="DE6" s="127"/>
      <c r="DF6" s="128"/>
      <c r="DG6" s="128" t="s">
        <v>173</v>
      </c>
      <c r="DH6" s="133"/>
      <c r="DI6" s="133"/>
      <c r="DJ6" s="133"/>
      <c r="DK6" s="127" t="s">
        <v>173</v>
      </c>
      <c r="DL6" s="127"/>
      <c r="DM6" s="127"/>
      <c r="DN6" s="127"/>
      <c r="DO6" s="127"/>
      <c r="DP6" s="127"/>
      <c r="DQ6" s="128"/>
      <c r="DR6" s="127" t="s">
        <v>173</v>
      </c>
      <c r="DS6" s="127"/>
      <c r="DT6" s="128"/>
      <c r="DU6" s="133" t="s">
        <v>173</v>
      </c>
      <c r="DV6" s="133"/>
      <c r="DW6" s="133"/>
      <c r="DX6" s="133"/>
      <c r="DY6" s="133"/>
      <c r="DZ6" s="133"/>
      <c r="EA6" s="133"/>
      <c r="EB6" s="133" t="s">
        <v>173</v>
      </c>
      <c r="EC6" s="133"/>
      <c r="ED6" s="133"/>
      <c r="EE6" s="133"/>
      <c r="EF6" s="133"/>
      <c r="EG6" s="133"/>
      <c r="EH6" s="133"/>
      <c r="EI6" s="133"/>
      <c r="EJ6" s="127" t="s">
        <v>173</v>
      </c>
      <c r="EK6" s="128"/>
      <c r="EL6" s="127" t="s">
        <v>173</v>
      </c>
      <c r="EM6" s="128"/>
      <c r="EN6" s="127" t="s">
        <v>173</v>
      </c>
      <c r="EO6" s="127"/>
      <c r="EP6" s="128"/>
      <c r="EQ6" s="128" t="s">
        <v>174</v>
      </c>
      <c r="ER6" s="133"/>
      <c r="ES6" s="133"/>
      <c r="ET6" s="133"/>
      <c r="EU6" s="127" t="s">
        <v>174</v>
      </c>
      <c r="EV6" s="127"/>
      <c r="EW6" s="127"/>
      <c r="EX6" s="127"/>
      <c r="EY6" s="127"/>
      <c r="EZ6" s="127"/>
      <c r="FA6" s="128"/>
      <c r="FB6" s="127" t="s">
        <v>174</v>
      </c>
      <c r="FC6" s="127"/>
      <c r="FD6" s="128"/>
      <c r="FE6" s="133" t="s">
        <v>174</v>
      </c>
      <c r="FF6" s="133"/>
      <c r="FG6" s="133"/>
      <c r="FH6" s="133"/>
      <c r="FI6" s="133"/>
      <c r="FJ6" s="133"/>
      <c r="FK6" s="133"/>
      <c r="FL6" s="133" t="s">
        <v>174</v>
      </c>
      <c r="FM6" s="133"/>
      <c r="FN6" s="133"/>
      <c r="FO6" s="133"/>
      <c r="FP6" s="133"/>
      <c r="FQ6" s="133"/>
      <c r="FR6" s="133"/>
      <c r="FS6" s="133"/>
      <c r="FT6" s="127" t="s">
        <v>174</v>
      </c>
      <c r="FU6" s="128"/>
      <c r="FV6" s="127" t="s">
        <v>174</v>
      </c>
      <c r="FW6" s="128"/>
      <c r="FX6" s="127" t="s">
        <v>174</v>
      </c>
      <c r="FY6" s="127"/>
      <c r="FZ6" s="128"/>
      <c r="GA6" s="128" t="s">
        <v>175</v>
      </c>
      <c r="GB6" s="133"/>
      <c r="GC6" s="133"/>
      <c r="GD6" s="133"/>
      <c r="GE6" s="127" t="s">
        <v>176</v>
      </c>
      <c r="GF6" s="127"/>
      <c r="GG6" s="127"/>
      <c r="GH6" s="127"/>
      <c r="GI6" s="127"/>
      <c r="GJ6" s="127"/>
      <c r="GK6" s="128"/>
      <c r="GL6" s="127" t="s">
        <v>176</v>
      </c>
      <c r="GM6" s="127"/>
      <c r="GN6" s="128"/>
      <c r="GO6" s="133" t="s">
        <v>176</v>
      </c>
      <c r="GP6" s="133"/>
      <c r="GQ6" s="133"/>
      <c r="GR6" s="133"/>
      <c r="GS6" s="133"/>
      <c r="GT6" s="133"/>
      <c r="GU6" s="133"/>
      <c r="GV6" s="133" t="s">
        <v>176</v>
      </c>
      <c r="GW6" s="133"/>
      <c r="GX6" s="133"/>
      <c r="GY6" s="133"/>
      <c r="GZ6" s="133"/>
      <c r="HA6" s="133"/>
      <c r="HB6" s="133"/>
      <c r="HC6" s="133"/>
      <c r="HD6" s="127" t="s">
        <v>176</v>
      </c>
      <c r="HE6" s="128"/>
      <c r="HF6" s="127" t="s">
        <v>176</v>
      </c>
      <c r="HG6" s="128"/>
      <c r="HH6" s="127" t="s">
        <v>176</v>
      </c>
      <c r="HI6" s="127"/>
      <c r="HJ6" s="128"/>
    </row>
    <row r="7" spans="1:218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167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167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167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68" t="s">
        <v>167</v>
      </c>
      <c r="FG7" s="102" t="s">
        <v>59</v>
      </c>
      <c r="FH7" s="115" t="s">
        <v>60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68" t="s">
        <v>167</v>
      </c>
      <c r="GQ7" s="102" t="s">
        <v>59</v>
      </c>
      <c r="GR7" s="115" t="s">
        <v>60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</row>
    <row r="8" spans="1:218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69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69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</row>
    <row r="9" spans="1:218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123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77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69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123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69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123</v>
      </c>
      <c r="HJ9" s="121"/>
    </row>
    <row r="10" spans="1:218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69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69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</row>
    <row r="11" spans="1:218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69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69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</row>
    <row r="12" spans="1:218" ht="15" customHeight="1" x14ac:dyDescent="0.2">
      <c r="A12" s="131"/>
      <c r="B12" s="132"/>
      <c r="C12" s="53" t="s">
        <v>124</v>
      </c>
      <c r="D12" s="54" t="s">
        <v>124</v>
      </c>
      <c r="E12" s="54" t="s">
        <v>124</v>
      </c>
      <c r="F12" s="55" t="s">
        <v>124</v>
      </c>
      <c r="G12" s="53" t="s">
        <v>124</v>
      </c>
      <c r="H12" s="54" t="s">
        <v>78</v>
      </c>
      <c r="I12" s="54" t="s">
        <v>78</v>
      </c>
      <c r="J12" s="54" t="s">
        <v>124</v>
      </c>
      <c r="K12" s="54" t="s">
        <v>124</v>
      </c>
      <c r="L12" s="54" t="s">
        <v>124</v>
      </c>
      <c r="M12" s="55" t="s">
        <v>124</v>
      </c>
      <c r="N12" s="53" t="s">
        <v>124</v>
      </c>
      <c r="O12" s="54" t="s">
        <v>124</v>
      </c>
      <c r="P12" s="55" t="s">
        <v>124</v>
      </c>
      <c r="Q12" s="53" t="s">
        <v>124</v>
      </c>
      <c r="R12" s="54" t="s">
        <v>124</v>
      </c>
      <c r="S12" s="54" t="s">
        <v>124</v>
      </c>
      <c r="T12" s="54" t="s">
        <v>124</v>
      </c>
      <c r="U12" s="54" t="s">
        <v>124</v>
      </c>
      <c r="V12" s="54" t="s">
        <v>124</v>
      </c>
      <c r="W12" s="55" t="s">
        <v>124</v>
      </c>
      <c r="X12" s="62" t="s">
        <v>124</v>
      </c>
      <c r="Y12" s="54" t="s">
        <v>124</v>
      </c>
      <c r="Z12" s="54" t="s">
        <v>124</v>
      </c>
      <c r="AA12" s="54" t="s">
        <v>124</v>
      </c>
      <c r="AB12" s="54" t="s">
        <v>124</v>
      </c>
      <c r="AC12" s="54" t="s">
        <v>124</v>
      </c>
      <c r="AD12" s="54" t="s">
        <v>124</v>
      </c>
      <c r="AE12" s="55" t="s">
        <v>124</v>
      </c>
      <c r="AF12" s="56" t="s">
        <v>124</v>
      </c>
      <c r="AG12" s="57" t="s">
        <v>124</v>
      </c>
      <c r="AH12" s="56" t="s">
        <v>124</v>
      </c>
      <c r="AI12" s="58" t="s">
        <v>125</v>
      </c>
      <c r="AJ12" s="59" t="s">
        <v>126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  <c r="EQ12" s="53" t="s">
        <v>124</v>
      </c>
      <c r="ER12" s="54" t="s">
        <v>124</v>
      </c>
      <c r="ES12" s="54" t="s">
        <v>124</v>
      </c>
      <c r="ET12" s="55" t="s">
        <v>124</v>
      </c>
      <c r="EU12" s="53" t="s">
        <v>124</v>
      </c>
      <c r="EV12" s="54" t="s">
        <v>78</v>
      </c>
      <c r="EW12" s="54" t="s">
        <v>78</v>
      </c>
      <c r="EX12" s="54" t="s">
        <v>124</v>
      </c>
      <c r="EY12" s="54" t="s">
        <v>124</v>
      </c>
      <c r="EZ12" s="54" t="s">
        <v>124</v>
      </c>
      <c r="FA12" s="55" t="s">
        <v>124</v>
      </c>
      <c r="FB12" s="53" t="s">
        <v>124</v>
      </c>
      <c r="FC12" s="54" t="s">
        <v>124</v>
      </c>
      <c r="FD12" s="55" t="s">
        <v>124</v>
      </c>
      <c r="FE12" s="53" t="s">
        <v>124</v>
      </c>
      <c r="FF12" s="54" t="s">
        <v>124</v>
      </c>
      <c r="FG12" s="54" t="s">
        <v>124</v>
      </c>
      <c r="FH12" s="54" t="s">
        <v>124</v>
      </c>
      <c r="FI12" s="54" t="s">
        <v>124</v>
      </c>
      <c r="FJ12" s="54" t="s">
        <v>124</v>
      </c>
      <c r="FK12" s="55" t="s">
        <v>124</v>
      </c>
      <c r="FL12" s="62" t="s">
        <v>124</v>
      </c>
      <c r="FM12" s="54" t="s">
        <v>124</v>
      </c>
      <c r="FN12" s="54" t="s">
        <v>124</v>
      </c>
      <c r="FO12" s="54" t="s">
        <v>124</v>
      </c>
      <c r="FP12" s="54" t="s">
        <v>124</v>
      </c>
      <c r="FQ12" s="54" t="s">
        <v>124</v>
      </c>
      <c r="FR12" s="54" t="s">
        <v>124</v>
      </c>
      <c r="FS12" s="55" t="s">
        <v>124</v>
      </c>
      <c r="FT12" s="56" t="s">
        <v>124</v>
      </c>
      <c r="FU12" s="57" t="s">
        <v>124</v>
      </c>
      <c r="FV12" s="56" t="s">
        <v>124</v>
      </c>
      <c r="FW12" s="58" t="s">
        <v>125</v>
      </c>
      <c r="FX12" s="59" t="s">
        <v>126</v>
      </c>
      <c r="FY12" s="60" t="s">
        <v>127</v>
      </c>
      <c r="FZ12" s="61" t="s">
        <v>128</v>
      </c>
      <c r="GA12" s="53" t="s">
        <v>124</v>
      </c>
      <c r="GB12" s="54" t="s">
        <v>124</v>
      </c>
      <c r="GC12" s="54" t="s">
        <v>124</v>
      </c>
      <c r="GD12" s="55" t="s">
        <v>124</v>
      </c>
      <c r="GE12" s="53" t="s">
        <v>124</v>
      </c>
      <c r="GF12" s="54" t="s">
        <v>78</v>
      </c>
      <c r="GG12" s="54" t="s">
        <v>78</v>
      </c>
      <c r="GH12" s="54" t="s">
        <v>124</v>
      </c>
      <c r="GI12" s="54" t="s">
        <v>124</v>
      </c>
      <c r="GJ12" s="54" t="s">
        <v>124</v>
      </c>
      <c r="GK12" s="55" t="s">
        <v>124</v>
      </c>
      <c r="GL12" s="53" t="s">
        <v>124</v>
      </c>
      <c r="GM12" s="54" t="s">
        <v>124</v>
      </c>
      <c r="GN12" s="55" t="s">
        <v>124</v>
      </c>
      <c r="GO12" s="53" t="s">
        <v>124</v>
      </c>
      <c r="GP12" s="54" t="s">
        <v>124</v>
      </c>
      <c r="GQ12" s="54" t="s">
        <v>124</v>
      </c>
      <c r="GR12" s="54" t="s">
        <v>124</v>
      </c>
      <c r="GS12" s="54" t="s">
        <v>124</v>
      </c>
      <c r="GT12" s="54" t="s">
        <v>124</v>
      </c>
      <c r="GU12" s="55" t="s">
        <v>124</v>
      </c>
      <c r="GV12" s="62" t="s">
        <v>124</v>
      </c>
      <c r="GW12" s="54" t="s">
        <v>124</v>
      </c>
      <c r="GX12" s="54" t="s">
        <v>124</v>
      </c>
      <c r="GY12" s="54" t="s">
        <v>124</v>
      </c>
      <c r="GZ12" s="54" t="s">
        <v>124</v>
      </c>
      <c r="HA12" s="54" t="s">
        <v>124</v>
      </c>
      <c r="HB12" s="54" t="s">
        <v>124</v>
      </c>
      <c r="HC12" s="55" t="s">
        <v>124</v>
      </c>
      <c r="HD12" s="56" t="s">
        <v>124</v>
      </c>
      <c r="HE12" s="57" t="s">
        <v>124</v>
      </c>
      <c r="HF12" s="56" t="s">
        <v>124</v>
      </c>
      <c r="HG12" s="58" t="s">
        <v>125</v>
      </c>
      <c r="HH12" s="59" t="s">
        <v>126</v>
      </c>
      <c r="HI12" s="60" t="s">
        <v>127</v>
      </c>
      <c r="HJ12" s="61" t="s">
        <v>128</v>
      </c>
    </row>
    <row r="13" spans="1:218" s="49" customFormat="1" ht="12.6" customHeight="1" x14ac:dyDescent="0.2">
      <c r="A13" s="63">
        <v>1</v>
      </c>
      <c r="B13" s="64" t="s">
        <v>80</v>
      </c>
      <c r="C13" s="5">
        <v>29995457</v>
      </c>
      <c r="D13" s="2">
        <v>1</v>
      </c>
      <c r="E13" s="2">
        <v>0</v>
      </c>
      <c r="F13" s="3">
        <v>29995458</v>
      </c>
      <c r="G13" s="1">
        <v>0</v>
      </c>
      <c r="H13" s="2">
        <v>258516</v>
      </c>
      <c r="I13" s="2">
        <v>437</v>
      </c>
      <c r="J13" s="2">
        <v>3836960</v>
      </c>
      <c r="K13" s="2">
        <v>181711</v>
      </c>
      <c r="L13" s="2">
        <v>103257</v>
      </c>
      <c r="M13" s="4">
        <v>5405</v>
      </c>
      <c r="N13" s="5">
        <v>8320</v>
      </c>
      <c r="O13" s="2">
        <v>6000</v>
      </c>
      <c r="P13" s="3">
        <v>14320</v>
      </c>
      <c r="Q13" s="1">
        <v>0</v>
      </c>
      <c r="R13" s="2">
        <v>0</v>
      </c>
      <c r="S13" s="2">
        <v>0</v>
      </c>
      <c r="T13" s="2">
        <v>15290</v>
      </c>
      <c r="U13" s="2">
        <v>2050</v>
      </c>
      <c r="V13" s="6">
        <v>17340</v>
      </c>
      <c r="W13" s="4">
        <v>2540</v>
      </c>
      <c r="X13" s="5">
        <v>74580</v>
      </c>
      <c r="Y13" s="2">
        <v>61200</v>
      </c>
      <c r="Z13" s="2">
        <v>39520</v>
      </c>
      <c r="AA13" s="2">
        <v>7200</v>
      </c>
      <c r="AB13" s="6">
        <v>182500</v>
      </c>
      <c r="AC13" s="2">
        <v>1840</v>
      </c>
      <c r="AD13" s="2">
        <v>1247580</v>
      </c>
      <c r="AE13" s="3">
        <v>5851969</v>
      </c>
      <c r="AF13" s="1">
        <v>24143489</v>
      </c>
      <c r="AG13" s="4">
        <v>0</v>
      </c>
      <c r="AH13" s="5">
        <v>0</v>
      </c>
      <c r="AI13" s="3">
        <v>24143489</v>
      </c>
      <c r="AJ13" s="1">
        <v>1448473</v>
      </c>
      <c r="AK13" s="2">
        <v>1448473</v>
      </c>
      <c r="AL13" s="7">
        <f t="shared" ref="AL13:AL38" si="0">AJ13/AI13</f>
        <v>5.9994352928857964E-2</v>
      </c>
      <c r="AM13" s="5">
        <v>54964181</v>
      </c>
      <c r="AN13" s="2">
        <v>1</v>
      </c>
      <c r="AO13" s="2">
        <v>16542</v>
      </c>
      <c r="AP13" s="3">
        <v>54980724</v>
      </c>
      <c r="AQ13" s="1">
        <v>122</v>
      </c>
      <c r="AR13" s="2">
        <v>454659</v>
      </c>
      <c r="AS13" s="2">
        <v>276</v>
      </c>
      <c r="AT13" s="2">
        <v>4959408</v>
      </c>
      <c r="AU13" s="2">
        <v>305468</v>
      </c>
      <c r="AV13" s="2">
        <v>125568</v>
      </c>
      <c r="AW13" s="4">
        <v>9692</v>
      </c>
      <c r="AX13" s="5">
        <v>9100</v>
      </c>
      <c r="AY13" s="2">
        <v>9900</v>
      </c>
      <c r="AZ13" s="3">
        <v>19000</v>
      </c>
      <c r="BA13" s="1">
        <v>0</v>
      </c>
      <c r="BB13" s="2">
        <v>0</v>
      </c>
      <c r="BC13" s="2">
        <v>0</v>
      </c>
      <c r="BD13" s="2">
        <v>0</v>
      </c>
      <c r="BE13" s="2">
        <v>0</v>
      </c>
      <c r="BF13" s="6">
        <v>0</v>
      </c>
      <c r="BG13" s="4">
        <v>0</v>
      </c>
      <c r="BH13" s="5">
        <v>110880</v>
      </c>
      <c r="BI13" s="2">
        <v>88200</v>
      </c>
      <c r="BJ13" s="2">
        <v>52060</v>
      </c>
      <c r="BK13" s="2">
        <v>9450</v>
      </c>
      <c r="BL13" s="6">
        <v>260590</v>
      </c>
      <c r="BM13" s="2">
        <v>2070</v>
      </c>
      <c r="BN13" s="2">
        <v>1471630</v>
      </c>
      <c r="BO13" s="3">
        <v>7608207</v>
      </c>
      <c r="BP13" s="1">
        <v>47355976</v>
      </c>
      <c r="BQ13" s="4">
        <v>0</v>
      </c>
      <c r="BR13" s="5">
        <v>16541</v>
      </c>
      <c r="BS13" s="3">
        <v>47372517</v>
      </c>
      <c r="BT13" s="1">
        <v>2843182</v>
      </c>
      <c r="BU13" s="2">
        <v>2843182</v>
      </c>
      <c r="BV13" s="7">
        <f t="shared" ref="BV13:BV38" si="1">BT13/BS13</f>
        <v>6.0017541394306748E-2</v>
      </c>
      <c r="BW13" s="5">
        <v>43975536</v>
      </c>
      <c r="BX13" s="2">
        <v>5740</v>
      </c>
      <c r="BY13" s="2">
        <v>0</v>
      </c>
      <c r="BZ13" s="3">
        <v>43981276</v>
      </c>
      <c r="CA13" s="1">
        <v>0</v>
      </c>
      <c r="CB13" s="2">
        <v>344657</v>
      </c>
      <c r="CC13" s="2">
        <v>99</v>
      </c>
      <c r="CD13" s="2">
        <v>2155806</v>
      </c>
      <c r="CE13" s="2">
        <v>161347</v>
      </c>
      <c r="CF13" s="2">
        <v>52586</v>
      </c>
      <c r="CG13" s="4">
        <v>6374</v>
      </c>
      <c r="CH13" s="5">
        <v>3120</v>
      </c>
      <c r="CI13" s="2">
        <v>3900</v>
      </c>
      <c r="CJ13" s="3">
        <v>7020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61380</v>
      </c>
      <c r="CS13" s="2">
        <v>52200</v>
      </c>
      <c r="CT13" s="2">
        <v>29640</v>
      </c>
      <c r="CU13" s="2">
        <v>4500</v>
      </c>
      <c r="CV13" s="6">
        <v>147720</v>
      </c>
      <c r="CW13" s="2">
        <v>460</v>
      </c>
      <c r="CX13" s="2">
        <v>109340</v>
      </c>
      <c r="CY13" s="3">
        <v>2985310</v>
      </c>
      <c r="CZ13" s="1">
        <v>40990226</v>
      </c>
      <c r="DA13" s="4">
        <v>5740</v>
      </c>
      <c r="DB13" s="5">
        <v>0</v>
      </c>
      <c r="DC13" s="3">
        <v>40995966</v>
      </c>
      <c r="DD13" s="1">
        <v>2459694</v>
      </c>
      <c r="DE13" s="2">
        <v>2459694</v>
      </c>
      <c r="DF13" s="7">
        <f t="shared" ref="DF13:DF38" si="2">DD13/DC13</f>
        <v>5.9998439846496117E-2</v>
      </c>
      <c r="DG13" s="5">
        <v>20879028</v>
      </c>
      <c r="DH13" s="2">
        <v>0</v>
      </c>
      <c r="DI13" s="2">
        <v>0</v>
      </c>
      <c r="DJ13" s="3">
        <v>20879028</v>
      </c>
      <c r="DK13" s="1">
        <v>0</v>
      </c>
      <c r="DL13" s="2">
        <v>98559</v>
      </c>
      <c r="DM13" s="2">
        <v>0</v>
      </c>
      <c r="DN13" s="2">
        <v>489923</v>
      </c>
      <c r="DO13" s="2">
        <v>33621</v>
      </c>
      <c r="DP13" s="2">
        <v>11214</v>
      </c>
      <c r="DQ13" s="4">
        <v>1370</v>
      </c>
      <c r="DR13" s="5">
        <v>1040</v>
      </c>
      <c r="DS13" s="2">
        <v>2400</v>
      </c>
      <c r="DT13" s="3">
        <v>3440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11550</v>
      </c>
      <c r="EC13" s="2">
        <v>13050</v>
      </c>
      <c r="ED13" s="2">
        <v>6460</v>
      </c>
      <c r="EE13" s="2">
        <v>1350</v>
      </c>
      <c r="EF13" s="6">
        <v>32410</v>
      </c>
      <c r="EG13" s="2">
        <v>230</v>
      </c>
      <c r="EH13" s="2">
        <v>0</v>
      </c>
      <c r="EI13" s="3">
        <v>670767</v>
      </c>
      <c r="EJ13" s="1">
        <v>20208261</v>
      </c>
      <c r="EK13" s="4">
        <v>0</v>
      </c>
      <c r="EL13" s="5">
        <v>0</v>
      </c>
      <c r="EM13" s="3">
        <v>20208261</v>
      </c>
      <c r="EN13" s="1">
        <v>1212480</v>
      </c>
      <c r="EO13" s="2">
        <v>1212480</v>
      </c>
      <c r="EP13" s="7">
        <f t="shared" ref="EP13:EP38" si="3">EN13/EM13</f>
        <v>5.9999225069391177E-2</v>
      </c>
      <c r="EQ13" s="5">
        <v>26314487</v>
      </c>
      <c r="ER13" s="2">
        <v>0</v>
      </c>
      <c r="ES13" s="2">
        <v>0</v>
      </c>
      <c r="ET13" s="3">
        <v>26314487</v>
      </c>
      <c r="EU13" s="1">
        <v>0</v>
      </c>
      <c r="EV13" s="2">
        <v>56667</v>
      </c>
      <c r="EW13" s="2">
        <v>0</v>
      </c>
      <c r="EX13" s="2">
        <v>234128</v>
      </c>
      <c r="EY13" s="2">
        <v>6921</v>
      </c>
      <c r="EZ13" s="2">
        <v>4375</v>
      </c>
      <c r="FA13" s="4">
        <v>721</v>
      </c>
      <c r="FB13" s="5">
        <v>0</v>
      </c>
      <c r="FC13" s="2">
        <v>900</v>
      </c>
      <c r="FD13" s="3">
        <v>900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5940</v>
      </c>
      <c r="FM13" s="2">
        <v>4500</v>
      </c>
      <c r="FN13" s="2">
        <v>3420</v>
      </c>
      <c r="FO13" s="2">
        <v>450</v>
      </c>
      <c r="FP13" s="6">
        <v>14310</v>
      </c>
      <c r="FQ13" s="2">
        <v>230</v>
      </c>
      <c r="FR13" s="2">
        <v>0</v>
      </c>
      <c r="FS13" s="3">
        <v>318252</v>
      </c>
      <c r="FT13" s="1">
        <v>25996235</v>
      </c>
      <c r="FU13" s="4">
        <v>0</v>
      </c>
      <c r="FV13" s="5">
        <v>0</v>
      </c>
      <c r="FW13" s="3">
        <v>25996235</v>
      </c>
      <c r="FX13" s="1">
        <v>1559769</v>
      </c>
      <c r="FY13" s="2">
        <v>1559769</v>
      </c>
      <c r="FZ13" s="7">
        <f t="shared" ref="FZ13:FZ38" si="4">FX13/FW13</f>
        <v>5.9999803817745147E-2</v>
      </c>
      <c r="GA13" s="5">
        <v>278391595</v>
      </c>
      <c r="GB13" s="2">
        <v>5745</v>
      </c>
      <c r="GC13" s="2">
        <v>16542</v>
      </c>
      <c r="GD13" s="3">
        <v>278413882</v>
      </c>
      <c r="GE13" s="1">
        <v>122</v>
      </c>
      <c r="GF13" s="2">
        <v>2180876</v>
      </c>
      <c r="GG13" s="2">
        <v>1513</v>
      </c>
      <c r="GH13" s="2">
        <v>29466425</v>
      </c>
      <c r="GI13" s="2">
        <v>1429025</v>
      </c>
      <c r="GJ13" s="2">
        <v>982967</v>
      </c>
      <c r="GK13" s="4">
        <v>43348</v>
      </c>
      <c r="GL13" s="5">
        <v>96460</v>
      </c>
      <c r="GM13" s="2">
        <v>79800</v>
      </c>
      <c r="GN13" s="3">
        <v>176260</v>
      </c>
      <c r="GO13" s="1">
        <v>28080</v>
      </c>
      <c r="GP13" s="2">
        <v>63300</v>
      </c>
      <c r="GQ13" s="2">
        <v>780</v>
      </c>
      <c r="GR13" s="2">
        <v>479930</v>
      </c>
      <c r="GS13" s="2">
        <v>40050</v>
      </c>
      <c r="GT13" s="6">
        <v>519980</v>
      </c>
      <c r="GU13" s="4">
        <v>108710</v>
      </c>
      <c r="GV13" s="5">
        <v>618090</v>
      </c>
      <c r="GW13" s="2">
        <v>452250</v>
      </c>
      <c r="GX13" s="2">
        <v>285760</v>
      </c>
      <c r="GY13" s="2">
        <v>99450</v>
      </c>
      <c r="GZ13" s="6">
        <v>1455550</v>
      </c>
      <c r="HA13" s="2">
        <v>18860</v>
      </c>
      <c r="HB13" s="2">
        <v>13345490</v>
      </c>
      <c r="HC13" s="3">
        <v>49819773</v>
      </c>
      <c r="HD13" s="1">
        <v>228571828</v>
      </c>
      <c r="HE13" s="4">
        <v>5740</v>
      </c>
      <c r="HF13" s="5">
        <v>16541</v>
      </c>
      <c r="HG13" s="3">
        <v>228594109</v>
      </c>
      <c r="HH13" s="1">
        <v>13715177</v>
      </c>
      <c r="HI13" s="2">
        <v>13715177</v>
      </c>
      <c r="HJ13" s="7">
        <f t="shared" ref="HJ13:HJ38" si="5">HH13/HG13</f>
        <v>5.9997945966315344E-2</v>
      </c>
    </row>
    <row r="14" spans="1:218" s="49" customFormat="1" ht="12.6" customHeight="1" x14ac:dyDescent="0.2">
      <c r="A14" s="65">
        <v>2</v>
      </c>
      <c r="B14" s="66" t="s">
        <v>81</v>
      </c>
      <c r="C14" s="12">
        <v>85110815</v>
      </c>
      <c r="D14" s="9">
        <v>0</v>
      </c>
      <c r="E14" s="9">
        <v>0</v>
      </c>
      <c r="F14" s="10">
        <v>85110815</v>
      </c>
      <c r="G14" s="8">
        <v>0</v>
      </c>
      <c r="H14" s="9">
        <v>632185</v>
      </c>
      <c r="I14" s="9">
        <v>446</v>
      </c>
      <c r="J14" s="9">
        <v>11390559</v>
      </c>
      <c r="K14" s="9">
        <v>417716</v>
      </c>
      <c r="L14" s="9">
        <v>314058</v>
      </c>
      <c r="M14" s="11">
        <v>20218</v>
      </c>
      <c r="N14" s="12">
        <v>19240</v>
      </c>
      <c r="O14" s="9">
        <v>18600</v>
      </c>
      <c r="P14" s="10">
        <v>37840</v>
      </c>
      <c r="Q14" s="8">
        <v>0</v>
      </c>
      <c r="R14" s="9">
        <v>0</v>
      </c>
      <c r="S14" s="9">
        <v>0</v>
      </c>
      <c r="T14" s="9">
        <v>54340</v>
      </c>
      <c r="U14" s="9">
        <v>1160</v>
      </c>
      <c r="V14" s="13">
        <v>55500</v>
      </c>
      <c r="W14" s="11">
        <v>8400</v>
      </c>
      <c r="X14" s="12">
        <v>222420</v>
      </c>
      <c r="Y14" s="9">
        <v>135000</v>
      </c>
      <c r="Z14" s="9">
        <v>123880</v>
      </c>
      <c r="AA14" s="9">
        <v>23850</v>
      </c>
      <c r="AB14" s="13">
        <v>505150</v>
      </c>
      <c r="AC14" s="9">
        <v>3910</v>
      </c>
      <c r="AD14" s="9">
        <v>3502940</v>
      </c>
      <c r="AE14" s="10">
        <v>16888476</v>
      </c>
      <c r="AF14" s="8">
        <v>68222339</v>
      </c>
      <c r="AG14" s="11">
        <v>0</v>
      </c>
      <c r="AH14" s="12">
        <v>0</v>
      </c>
      <c r="AI14" s="10">
        <v>68222339</v>
      </c>
      <c r="AJ14" s="8">
        <v>4092954</v>
      </c>
      <c r="AK14" s="9">
        <v>4092954</v>
      </c>
      <c r="AL14" s="14">
        <f t="shared" si="0"/>
        <v>5.9994337045524045E-2</v>
      </c>
      <c r="AM14" s="12">
        <v>128965015</v>
      </c>
      <c r="AN14" s="9">
        <v>0</v>
      </c>
      <c r="AO14" s="9">
        <v>0</v>
      </c>
      <c r="AP14" s="10">
        <v>128965015</v>
      </c>
      <c r="AQ14" s="8">
        <v>0</v>
      </c>
      <c r="AR14" s="9">
        <v>922673</v>
      </c>
      <c r="AS14" s="9">
        <v>294</v>
      </c>
      <c r="AT14" s="9">
        <v>12467879</v>
      </c>
      <c r="AU14" s="9">
        <v>580007</v>
      </c>
      <c r="AV14" s="9">
        <v>314756</v>
      </c>
      <c r="AW14" s="11">
        <v>24751</v>
      </c>
      <c r="AX14" s="12">
        <v>20280</v>
      </c>
      <c r="AY14" s="9">
        <v>24000</v>
      </c>
      <c r="AZ14" s="10">
        <v>44280</v>
      </c>
      <c r="BA14" s="8">
        <v>0</v>
      </c>
      <c r="BB14" s="9">
        <v>0</v>
      </c>
      <c r="BC14" s="9">
        <v>0</v>
      </c>
      <c r="BD14" s="9">
        <v>0</v>
      </c>
      <c r="BE14" s="9">
        <v>0</v>
      </c>
      <c r="BF14" s="13">
        <v>0</v>
      </c>
      <c r="BG14" s="11">
        <v>0</v>
      </c>
      <c r="BH14" s="12">
        <v>254430</v>
      </c>
      <c r="BI14" s="9">
        <v>170550</v>
      </c>
      <c r="BJ14" s="9">
        <v>171000</v>
      </c>
      <c r="BK14" s="9">
        <v>31950</v>
      </c>
      <c r="BL14" s="13">
        <v>627930</v>
      </c>
      <c r="BM14" s="9">
        <v>6210</v>
      </c>
      <c r="BN14" s="9">
        <v>3495800</v>
      </c>
      <c r="BO14" s="10">
        <v>18484286</v>
      </c>
      <c r="BP14" s="8">
        <v>110480729</v>
      </c>
      <c r="BQ14" s="11">
        <v>0</v>
      </c>
      <c r="BR14" s="12">
        <v>0</v>
      </c>
      <c r="BS14" s="10">
        <v>110480729</v>
      </c>
      <c r="BT14" s="8">
        <v>6628454</v>
      </c>
      <c r="BU14" s="9">
        <v>6628454</v>
      </c>
      <c r="BV14" s="14">
        <f t="shared" si="1"/>
        <v>5.99964723259565E-2</v>
      </c>
      <c r="BW14" s="12">
        <v>67682011</v>
      </c>
      <c r="BX14" s="9">
        <v>0</v>
      </c>
      <c r="BY14" s="9">
        <v>0</v>
      </c>
      <c r="BZ14" s="10">
        <v>67682011</v>
      </c>
      <c r="CA14" s="8">
        <v>0</v>
      </c>
      <c r="CB14" s="9">
        <v>411810</v>
      </c>
      <c r="CC14" s="9">
        <v>597</v>
      </c>
      <c r="CD14" s="9">
        <v>3622256</v>
      </c>
      <c r="CE14" s="9">
        <v>221637</v>
      </c>
      <c r="CF14" s="9">
        <v>85401</v>
      </c>
      <c r="CG14" s="11">
        <v>8679</v>
      </c>
      <c r="CH14" s="12">
        <v>7800</v>
      </c>
      <c r="CI14" s="9">
        <v>8100</v>
      </c>
      <c r="CJ14" s="10">
        <v>15900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107580</v>
      </c>
      <c r="CS14" s="9">
        <v>79650</v>
      </c>
      <c r="CT14" s="9">
        <v>69540</v>
      </c>
      <c r="CU14" s="9">
        <v>10800</v>
      </c>
      <c r="CV14" s="13">
        <v>267570</v>
      </c>
      <c r="CW14" s="9">
        <v>2760</v>
      </c>
      <c r="CX14" s="9">
        <v>213580</v>
      </c>
      <c r="CY14" s="10">
        <v>4849593</v>
      </c>
      <c r="CZ14" s="8">
        <v>62832418</v>
      </c>
      <c r="DA14" s="11">
        <v>0</v>
      </c>
      <c r="DB14" s="12">
        <v>0</v>
      </c>
      <c r="DC14" s="10">
        <v>62832418</v>
      </c>
      <c r="DD14" s="8">
        <v>3769844</v>
      </c>
      <c r="DE14" s="9">
        <v>3769844</v>
      </c>
      <c r="DF14" s="14">
        <f t="shared" si="2"/>
        <v>5.999839127629944E-2</v>
      </c>
      <c r="DG14" s="12">
        <v>21353612</v>
      </c>
      <c r="DH14" s="9">
        <v>0</v>
      </c>
      <c r="DI14" s="9">
        <v>0</v>
      </c>
      <c r="DJ14" s="10">
        <v>21353612</v>
      </c>
      <c r="DK14" s="8">
        <v>0</v>
      </c>
      <c r="DL14" s="9">
        <v>93997</v>
      </c>
      <c r="DM14" s="9">
        <v>35</v>
      </c>
      <c r="DN14" s="9">
        <v>545920</v>
      </c>
      <c r="DO14" s="9">
        <v>36207</v>
      </c>
      <c r="DP14" s="9">
        <v>11554</v>
      </c>
      <c r="DQ14" s="11">
        <v>1388</v>
      </c>
      <c r="DR14" s="12">
        <v>2340</v>
      </c>
      <c r="DS14" s="9">
        <v>3000</v>
      </c>
      <c r="DT14" s="10">
        <v>5340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12210</v>
      </c>
      <c r="EC14" s="9">
        <v>10350</v>
      </c>
      <c r="ED14" s="9">
        <v>9880</v>
      </c>
      <c r="EE14" s="9">
        <v>2250</v>
      </c>
      <c r="EF14" s="13">
        <v>34690</v>
      </c>
      <c r="EG14" s="9">
        <v>460</v>
      </c>
      <c r="EH14" s="9">
        <v>0</v>
      </c>
      <c r="EI14" s="10">
        <v>729556</v>
      </c>
      <c r="EJ14" s="8">
        <v>20624056</v>
      </c>
      <c r="EK14" s="11">
        <v>0</v>
      </c>
      <c r="EL14" s="12">
        <v>0</v>
      </c>
      <c r="EM14" s="10">
        <v>20624056</v>
      </c>
      <c r="EN14" s="8">
        <v>1237429</v>
      </c>
      <c r="EO14" s="9">
        <v>1237429</v>
      </c>
      <c r="EP14" s="14">
        <f t="shared" si="3"/>
        <v>5.9999303725707491E-2</v>
      </c>
      <c r="EQ14" s="12">
        <v>18785508</v>
      </c>
      <c r="ER14" s="9">
        <v>0</v>
      </c>
      <c r="ES14" s="9">
        <v>0</v>
      </c>
      <c r="ET14" s="10">
        <v>18785508</v>
      </c>
      <c r="EU14" s="8">
        <v>0</v>
      </c>
      <c r="EV14" s="9">
        <v>28636</v>
      </c>
      <c r="EW14" s="9">
        <v>0</v>
      </c>
      <c r="EX14" s="9">
        <v>134514</v>
      </c>
      <c r="EY14" s="9">
        <v>3181</v>
      </c>
      <c r="EZ14" s="9">
        <v>2320</v>
      </c>
      <c r="FA14" s="11">
        <v>278</v>
      </c>
      <c r="FB14" s="12">
        <v>0</v>
      </c>
      <c r="FC14" s="9">
        <v>900</v>
      </c>
      <c r="FD14" s="10">
        <v>900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3300</v>
      </c>
      <c r="FM14" s="9">
        <v>4050</v>
      </c>
      <c r="FN14" s="9">
        <v>4180</v>
      </c>
      <c r="FO14" s="9">
        <v>0</v>
      </c>
      <c r="FP14" s="13">
        <v>11530</v>
      </c>
      <c r="FQ14" s="9">
        <v>230</v>
      </c>
      <c r="FR14" s="9">
        <v>0</v>
      </c>
      <c r="FS14" s="10">
        <v>181589</v>
      </c>
      <c r="FT14" s="8">
        <v>18603919</v>
      </c>
      <c r="FU14" s="11">
        <v>0</v>
      </c>
      <c r="FV14" s="12">
        <v>0</v>
      </c>
      <c r="FW14" s="10">
        <v>18603919</v>
      </c>
      <c r="FX14" s="8">
        <v>1116229</v>
      </c>
      <c r="FY14" s="9">
        <v>1116229</v>
      </c>
      <c r="FZ14" s="14">
        <f t="shared" si="4"/>
        <v>5.9999669962011767E-2</v>
      </c>
      <c r="GA14" s="12">
        <v>610404454</v>
      </c>
      <c r="GB14" s="9">
        <v>0</v>
      </c>
      <c r="GC14" s="9">
        <v>0</v>
      </c>
      <c r="GD14" s="10">
        <v>610404454</v>
      </c>
      <c r="GE14" s="8">
        <v>872</v>
      </c>
      <c r="GF14" s="9">
        <v>4729778</v>
      </c>
      <c r="GG14" s="9">
        <v>3889</v>
      </c>
      <c r="GH14" s="9">
        <v>79719909</v>
      </c>
      <c r="GI14" s="9">
        <v>3103518</v>
      </c>
      <c r="GJ14" s="9">
        <v>2806261</v>
      </c>
      <c r="GK14" s="11">
        <v>129584</v>
      </c>
      <c r="GL14" s="12">
        <v>241020</v>
      </c>
      <c r="GM14" s="9">
        <v>207900</v>
      </c>
      <c r="GN14" s="10">
        <v>448920</v>
      </c>
      <c r="GO14" s="8">
        <v>72020</v>
      </c>
      <c r="GP14" s="9">
        <v>170100</v>
      </c>
      <c r="GQ14" s="9">
        <v>2860</v>
      </c>
      <c r="GR14" s="9">
        <v>1587850</v>
      </c>
      <c r="GS14" s="9">
        <v>94900</v>
      </c>
      <c r="GT14" s="13">
        <v>1682750</v>
      </c>
      <c r="GU14" s="11">
        <v>332880</v>
      </c>
      <c r="GV14" s="12">
        <v>1611720</v>
      </c>
      <c r="GW14" s="9">
        <v>994050</v>
      </c>
      <c r="GX14" s="9">
        <v>905920</v>
      </c>
      <c r="GY14" s="9">
        <v>359550</v>
      </c>
      <c r="GZ14" s="13">
        <v>3871240</v>
      </c>
      <c r="HA14" s="9">
        <v>46690</v>
      </c>
      <c r="HB14" s="9">
        <v>37137910</v>
      </c>
      <c r="HC14" s="10">
        <v>134255292</v>
      </c>
      <c r="HD14" s="8">
        <v>476149162</v>
      </c>
      <c r="HE14" s="11">
        <v>0</v>
      </c>
      <c r="HF14" s="12">
        <v>0</v>
      </c>
      <c r="HG14" s="10">
        <v>476149162</v>
      </c>
      <c r="HH14" s="8">
        <v>28564950</v>
      </c>
      <c r="HI14" s="9">
        <v>28564950</v>
      </c>
      <c r="HJ14" s="14">
        <f t="shared" si="5"/>
        <v>5.9991599859205463E-2</v>
      </c>
    </row>
    <row r="15" spans="1:218" s="49" customFormat="1" ht="12.6" customHeight="1" x14ac:dyDescent="0.2">
      <c r="A15" s="67">
        <v>3</v>
      </c>
      <c r="B15" s="68" t="s">
        <v>82</v>
      </c>
      <c r="C15" s="19">
        <v>106756946</v>
      </c>
      <c r="D15" s="16">
        <v>0</v>
      </c>
      <c r="E15" s="16">
        <v>0</v>
      </c>
      <c r="F15" s="17">
        <v>106756946</v>
      </c>
      <c r="G15" s="15">
        <v>0</v>
      </c>
      <c r="H15" s="16">
        <v>950522</v>
      </c>
      <c r="I15" s="16">
        <v>340</v>
      </c>
      <c r="J15" s="16">
        <v>13754440</v>
      </c>
      <c r="K15" s="16">
        <v>616549</v>
      </c>
      <c r="L15" s="16">
        <v>355944</v>
      </c>
      <c r="M15" s="18">
        <v>23570</v>
      </c>
      <c r="N15" s="19">
        <v>20800</v>
      </c>
      <c r="O15" s="16">
        <v>27300</v>
      </c>
      <c r="P15" s="17">
        <v>48100</v>
      </c>
      <c r="Q15" s="15">
        <v>0</v>
      </c>
      <c r="R15" s="16">
        <v>0</v>
      </c>
      <c r="S15" s="16">
        <v>0</v>
      </c>
      <c r="T15" s="16">
        <v>55220</v>
      </c>
      <c r="U15" s="16">
        <v>2320</v>
      </c>
      <c r="V15" s="20">
        <v>57540</v>
      </c>
      <c r="W15" s="18">
        <v>9880</v>
      </c>
      <c r="X15" s="19">
        <v>270270</v>
      </c>
      <c r="Y15" s="16">
        <v>189000</v>
      </c>
      <c r="Z15" s="16">
        <v>149340</v>
      </c>
      <c r="AA15" s="16">
        <v>38700</v>
      </c>
      <c r="AB15" s="20">
        <v>647310</v>
      </c>
      <c r="AC15" s="16">
        <v>7590</v>
      </c>
      <c r="AD15" s="16">
        <v>4399910</v>
      </c>
      <c r="AE15" s="17">
        <v>20871355</v>
      </c>
      <c r="AF15" s="15">
        <v>85885591</v>
      </c>
      <c r="AG15" s="18">
        <v>0</v>
      </c>
      <c r="AH15" s="19">
        <v>0</v>
      </c>
      <c r="AI15" s="17">
        <v>85885591</v>
      </c>
      <c r="AJ15" s="15">
        <v>5152664</v>
      </c>
      <c r="AK15" s="16">
        <v>5152664</v>
      </c>
      <c r="AL15" s="21">
        <f t="shared" si="0"/>
        <v>5.9994510604229292E-2</v>
      </c>
      <c r="AM15" s="19">
        <v>209026270</v>
      </c>
      <c r="AN15" s="16">
        <v>549</v>
      </c>
      <c r="AO15" s="16">
        <v>0</v>
      </c>
      <c r="AP15" s="17">
        <v>209026819</v>
      </c>
      <c r="AQ15" s="15">
        <v>0</v>
      </c>
      <c r="AR15" s="16">
        <v>1850626</v>
      </c>
      <c r="AS15" s="16">
        <v>719</v>
      </c>
      <c r="AT15" s="16">
        <v>19179821</v>
      </c>
      <c r="AU15" s="16">
        <v>980901</v>
      </c>
      <c r="AV15" s="16">
        <v>445850</v>
      </c>
      <c r="AW15" s="18">
        <v>38992</v>
      </c>
      <c r="AX15" s="19">
        <v>45240</v>
      </c>
      <c r="AY15" s="16">
        <v>38400</v>
      </c>
      <c r="AZ15" s="17">
        <v>83640</v>
      </c>
      <c r="BA15" s="15">
        <v>0</v>
      </c>
      <c r="BB15" s="16">
        <v>0</v>
      </c>
      <c r="BC15" s="16">
        <v>0</v>
      </c>
      <c r="BD15" s="16">
        <v>0</v>
      </c>
      <c r="BE15" s="16">
        <v>0</v>
      </c>
      <c r="BF15" s="20">
        <v>0</v>
      </c>
      <c r="BG15" s="18">
        <v>0</v>
      </c>
      <c r="BH15" s="19">
        <v>443520</v>
      </c>
      <c r="BI15" s="16">
        <v>302400</v>
      </c>
      <c r="BJ15" s="16">
        <v>240540</v>
      </c>
      <c r="BK15" s="16">
        <v>47700</v>
      </c>
      <c r="BL15" s="20">
        <v>1034160</v>
      </c>
      <c r="BM15" s="16">
        <v>8970</v>
      </c>
      <c r="BN15" s="16">
        <v>5532830</v>
      </c>
      <c r="BO15" s="17">
        <v>29155790</v>
      </c>
      <c r="BP15" s="15">
        <v>179870481</v>
      </c>
      <c r="BQ15" s="18">
        <v>548</v>
      </c>
      <c r="BR15" s="19">
        <v>0</v>
      </c>
      <c r="BS15" s="17">
        <v>179871029</v>
      </c>
      <c r="BT15" s="15">
        <v>10791662</v>
      </c>
      <c r="BU15" s="16">
        <v>10791662</v>
      </c>
      <c r="BV15" s="21">
        <f t="shared" si="1"/>
        <v>5.9996665722082461E-2</v>
      </c>
      <c r="BW15" s="19">
        <v>191607351</v>
      </c>
      <c r="BX15" s="16">
        <v>0</v>
      </c>
      <c r="BY15" s="16">
        <v>27243</v>
      </c>
      <c r="BZ15" s="17">
        <v>191634594</v>
      </c>
      <c r="CA15" s="15">
        <v>0</v>
      </c>
      <c r="CB15" s="16">
        <v>1379760</v>
      </c>
      <c r="CC15" s="16">
        <v>134</v>
      </c>
      <c r="CD15" s="16">
        <v>9540178</v>
      </c>
      <c r="CE15" s="16">
        <v>606217</v>
      </c>
      <c r="CF15" s="16">
        <v>200077</v>
      </c>
      <c r="CG15" s="18">
        <v>23632</v>
      </c>
      <c r="CH15" s="19">
        <v>19760</v>
      </c>
      <c r="CI15" s="16">
        <v>26400</v>
      </c>
      <c r="CJ15" s="17">
        <v>46160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260040</v>
      </c>
      <c r="CS15" s="16">
        <v>183600</v>
      </c>
      <c r="CT15" s="16">
        <v>159980</v>
      </c>
      <c r="CU15" s="16">
        <v>22500</v>
      </c>
      <c r="CV15" s="20">
        <v>626120</v>
      </c>
      <c r="CW15" s="16">
        <v>7590</v>
      </c>
      <c r="CX15" s="16">
        <v>474570</v>
      </c>
      <c r="CY15" s="17">
        <v>12904304</v>
      </c>
      <c r="CZ15" s="15">
        <v>178703048</v>
      </c>
      <c r="DA15" s="18">
        <v>0</v>
      </c>
      <c r="DB15" s="19">
        <v>27242</v>
      </c>
      <c r="DC15" s="17">
        <v>178730290</v>
      </c>
      <c r="DD15" s="15">
        <v>10723539</v>
      </c>
      <c r="DE15" s="16">
        <v>10723539</v>
      </c>
      <c r="DF15" s="21">
        <f t="shared" si="2"/>
        <v>5.9998442345726627E-2</v>
      </c>
      <c r="DG15" s="19">
        <v>97584028</v>
      </c>
      <c r="DH15" s="16">
        <v>0</v>
      </c>
      <c r="DI15" s="16">
        <v>0</v>
      </c>
      <c r="DJ15" s="17">
        <v>97584028</v>
      </c>
      <c r="DK15" s="15">
        <v>0</v>
      </c>
      <c r="DL15" s="16">
        <v>430546</v>
      </c>
      <c r="DM15" s="16">
        <v>0</v>
      </c>
      <c r="DN15" s="16">
        <v>2279830</v>
      </c>
      <c r="DO15" s="16">
        <v>131097</v>
      </c>
      <c r="DP15" s="16">
        <v>44078</v>
      </c>
      <c r="DQ15" s="18">
        <v>6151</v>
      </c>
      <c r="DR15" s="19">
        <v>4420</v>
      </c>
      <c r="DS15" s="16">
        <v>3600</v>
      </c>
      <c r="DT15" s="17">
        <v>8020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66990</v>
      </c>
      <c r="EC15" s="16">
        <v>52650</v>
      </c>
      <c r="ED15" s="16">
        <v>40280</v>
      </c>
      <c r="EE15" s="16">
        <v>6300</v>
      </c>
      <c r="EF15" s="20">
        <v>166220</v>
      </c>
      <c r="EG15" s="16">
        <v>690</v>
      </c>
      <c r="EH15" s="16">
        <v>0</v>
      </c>
      <c r="EI15" s="17">
        <v>3066632</v>
      </c>
      <c r="EJ15" s="15">
        <v>94517396</v>
      </c>
      <c r="EK15" s="18">
        <v>0</v>
      </c>
      <c r="EL15" s="19">
        <v>0</v>
      </c>
      <c r="EM15" s="17">
        <v>94517396</v>
      </c>
      <c r="EN15" s="15">
        <v>5670978</v>
      </c>
      <c r="EO15" s="16">
        <v>5670978</v>
      </c>
      <c r="EP15" s="21">
        <f t="shared" si="3"/>
        <v>5.9999304255060094E-2</v>
      </c>
      <c r="EQ15" s="19">
        <v>154863940</v>
      </c>
      <c r="ER15" s="16">
        <v>0</v>
      </c>
      <c r="ES15" s="16">
        <v>0</v>
      </c>
      <c r="ET15" s="17">
        <v>154863940</v>
      </c>
      <c r="EU15" s="15">
        <v>0</v>
      </c>
      <c r="EV15" s="16">
        <v>264606</v>
      </c>
      <c r="EW15" s="16">
        <v>0</v>
      </c>
      <c r="EX15" s="16">
        <v>1179537</v>
      </c>
      <c r="EY15" s="16">
        <v>53857</v>
      </c>
      <c r="EZ15" s="16">
        <v>19666</v>
      </c>
      <c r="FA15" s="18">
        <v>3277</v>
      </c>
      <c r="FB15" s="19">
        <v>1820</v>
      </c>
      <c r="FC15" s="16">
        <v>1500</v>
      </c>
      <c r="FD15" s="17">
        <v>3320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37620</v>
      </c>
      <c r="FM15" s="16">
        <v>34200</v>
      </c>
      <c r="FN15" s="16">
        <v>17100</v>
      </c>
      <c r="FO15" s="16">
        <v>3600</v>
      </c>
      <c r="FP15" s="20">
        <v>92520</v>
      </c>
      <c r="FQ15" s="16">
        <v>230</v>
      </c>
      <c r="FR15" s="16">
        <v>0</v>
      </c>
      <c r="FS15" s="17">
        <v>1617013</v>
      </c>
      <c r="FT15" s="15">
        <v>153246927</v>
      </c>
      <c r="FU15" s="18">
        <v>0</v>
      </c>
      <c r="FV15" s="19">
        <v>0</v>
      </c>
      <c r="FW15" s="17">
        <v>153246927</v>
      </c>
      <c r="FX15" s="15">
        <v>9194787</v>
      </c>
      <c r="FY15" s="16">
        <v>9194787</v>
      </c>
      <c r="FZ15" s="21">
        <f t="shared" si="4"/>
        <v>5.9999813242584632E-2</v>
      </c>
      <c r="GA15" s="19">
        <v>1107115252</v>
      </c>
      <c r="GB15" s="16">
        <v>549</v>
      </c>
      <c r="GC15" s="16">
        <v>27437</v>
      </c>
      <c r="GD15" s="17">
        <v>1107143238</v>
      </c>
      <c r="GE15" s="15">
        <v>2264</v>
      </c>
      <c r="GF15" s="16">
        <v>8416657</v>
      </c>
      <c r="GG15" s="16">
        <v>3104</v>
      </c>
      <c r="GH15" s="16">
        <v>106822238</v>
      </c>
      <c r="GI15" s="16">
        <v>4740801</v>
      </c>
      <c r="GJ15" s="16">
        <v>3403035</v>
      </c>
      <c r="GK15" s="18">
        <v>175373</v>
      </c>
      <c r="GL15" s="19">
        <v>354900</v>
      </c>
      <c r="GM15" s="16">
        <v>298500</v>
      </c>
      <c r="GN15" s="17">
        <v>653400</v>
      </c>
      <c r="GO15" s="15">
        <v>91780</v>
      </c>
      <c r="GP15" s="16">
        <v>270600</v>
      </c>
      <c r="GQ15" s="16">
        <v>2600</v>
      </c>
      <c r="GR15" s="16">
        <v>1855750</v>
      </c>
      <c r="GS15" s="16">
        <v>161430</v>
      </c>
      <c r="GT15" s="20">
        <v>2017180</v>
      </c>
      <c r="GU15" s="18">
        <v>393850</v>
      </c>
      <c r="GV15" s="19">
        <v>2365110</v>
      </c>
      <c r="GW15" s="16">
        <v>1503900</v>
      </c>
      <c r="GX15" s="16">
        <v>1212960</v>
      </c>
      <c r="GY15" s="16">
        <v>471150</v>
      </c>
      <c r="GZ15" s="20">
        <v>5553120</v>
      </c>
      <c r="HA15" s="16">
        <v>77050</v>
      </c>
      <c r="HB15" s="16">
        <v>47923250</v>
      </c>
      <c r="HC15" s="17">
        <v>180543198</v>
      </c>
      <c r="HD15" s="15">
        <v>926572057</v>
      </c>
      <c r="HE15" s="18">
        <v>548</v>
      </c>
      <c r="HF15" s="19">
        <v>27435</v>
      </c>
      <c r="HG15" s="17">
        <v>926600040</v>
      </c>
      <c r="HH15" s="15">
        <v>55590770</v>
      </c>
      <c r="HI15" s="16">
        <v>55590770</v>
      </c>
      <c r="HJ15" s="21">
        <f t="shared" si="5"/>
        <v>5.9994353119173185E-2</v>
      </c>
    </row>
    <row r="16" spans="1:218" s="49" customFormat="1" ht="12.6" customHeight="1" x14ac:dyDescent="0.2">
      <c r="A16" s="65">
        <v>4</v>
      </c>
      <c r="B16" s="66" t="s">
        <v>83</v>
      </c>
      <c r="C16" s="12">
        <v>93220255</v>
      </c>
      <c r="D16" s="9">
        <v>0</v>
      </c>
      <c r="E16" s="9">
        <v>0</v>
      </c>
      <c r="F16" s="10">
        <v>93220255</v>
      </c>
      <c r="G16" s="8">
        <v>860</v>
      </c>
      <c r="H16" s="9">
        <v>721402</v>
      </c>
      <c r="I16" s="9">
        <v>327</v>
      </c>
      <c r="J16" s="9">
        <v>12361201</v>
      </c>
      <c r="K16" s="9">
        <v>500313</v>
      </c>
      <c r="L16" s="9">
        <v>350291</v>
      </c>
      <c r="M16" s="11">
        <v>25887</v>
      </c>
      <c r="N16" s="12">
        <v>27560</v>
      </c>
      <c r="O16" s="9">
        <v>24900</v>
      </c>
      <c r="P16" s="10">
        <v>52460</v>
      </c>
      <c r="Q16" s="8">
        <v>0</v>
      </c>
      <c r="R16" s="9">
        <v>0</v>
      </c>
      <c r="S16" s="9">
        <v>0</v>
      </c>
      <c r="T16" s="9">
        <v>61820</v>
      </c>
      <c r="U16" s="9">
        <v>1410</v>
      </c>
      <c r="V16" s="13">
        <v>63230</v>
      </c>
      <c r="W16" s="11">
        <v>7790</v>
      </c>
      <c r="X16" s="12">
        <v>297000</v>
      </c>
      <c r="Y16" s="9">
        <v>264600</v>
      </c>
      <c r="Z16" s="9">
        <v>133000</v>
      </c>
      <c r="AA16" s="9">
        <v>41400</v>
      </c>
      <c r="AB16" s="13">
        <v>736000</v>
      </c>
      <c r="AC16" s="9">
        <v>7820</v>
      </c>
      <c r="AD16" s="9">
        <v>3841480</v>
      </c>
      <c r="AE16" s="10">
        <v>18668734</v>
      </c>
      <c r="AF16" s="8">
        <v>74551521</v>
      </c>
      <c r="AG16" s="11">
        <v>0</v>
      </c>
      <c r="AH16" s="12">
        <v>0</v>
      </c>
      <c r="AI16" s="10">
        <v>74551521</v>
      </c>
      <c r="AJ16" s="8">
        <v>4472676</v>
      </c>
      <c r="AK16" s="9">
        <v>4472676</v>
      </c>
      <c r="AL16" s="14">
        <f t="shared" si="0"/>
        <v>5.9994429892315675E-2</v>
      </c>
      <c r="AM16" s="12">
        <v>135716551</v>
      </c>
      <c r="AN16" s="9">
        <v>0</v>
      </c>
      <c r="AO16" s="9">
        <v>0</v>
      </c>
      <c r="AP16" s="10">
        <v>135716551</v>
      </c>
      <c r="AQ16" s="8">
        <v>24</v>
      </c>
      <c r="AR16" s="9">
        <v>909720</v>
      </c>
      <c r="AS16" s="9">
        <v>477</v>
      </c>
      <c r="AT16" s="9">
        <v>12960865</v>
      </c>
      <c r="AU16" s="9">
        <v>600340</v>
      </c>
      <c r="AV16" s="9">
        <v>335638</v>
      </c>
      <c r="AW16" s="11">
        <v>33867</v>
      </c>
      <c r="AX16" s="12">
        <v>26520</v>
      </c>
      <c r="AY16" s="9">
        <v>33000</v>
      </c>
      <c r="AZ16" s="10">
        <v>59520</v>
      </c>
      <c r="BA16" s="8">
        <v>0</v>
      </c>
      <c r="BB16" s="9">
        <v>0</v>
      </c>
      <c r="BC16" s="9">
        <v>0</v>
      </c>
      <c r="BD16" s="9">
        <v>0</v>
      </c>
      <c r="BE16" s="9">
        <v>0</v>
      </c>
      <c r="BF16" s="13">
        <v>0</v>
      </c>
      <c r="BG16" s="11">
        <v>0</v>
      </c>
      <c r="BH16" s="12">
        <v>352440</v>
      </c>
      <c r="BI16" s="9">
        <v>304650</v>
      </c>
      <c r="BJ16" s="9">
        <v>154660</v>
      </c>
      <c r="BK16" s="9">
        <v>52650</v>
      </c>
      <c r="BL16" s="13">
        <v>864400</v>
      </c>
      <c r="BM16" s="9">
        <v>11730</v>
      </c>
      <c r="BN16" s="9">
        <v>3664360</v>
      </c>
      <c r="BO16" s="10">
        <v>19440464</v>
      </c>
      <c r="BP16" s="8">
        <v>116276087</v>
      </c>
      <c r="BQ16" s="11">
        <v>0</v>
      </c>
      <c r="BR16" s="12">
        <v>0</v>
      </c>
      <c r="BS16" s="10">
        <v>116276087</v>
      </c>
      <c r="BT16" s="8">
        <v>6976164</v>
      </c>
      <c r="BU16" s="9">
        <v>6976164</v>
      </c>
      <c r="BV16" s="14">
        <f t="shared" si="1"/>
        <v>5.99965494194864E-2</v>
      </c>
      <c r="BW16" s="12">
        <v>78574284</v>
      </c>
      <c r="BX16" s="9">
        <v>0</v>
      </c>
      <c r="BY16" s="9">
        <v>0</v>
      </c>
      <c r="BZ16" s="10">
        <v>78574284</v>
      </c>
      <c r="CA16" s="8">
        <v>0</v>
      </c>
      <c r="CB16" s="9">
        <v>521532</v>
      </c>
      <c r="CC16" s="9">
        <v>25</v>
      </c>
      <c r="CD16" s="9">
        <v>4082780</v>
      </c>
      <c r="CE16" s="9">
        <v>256041</v>
      </c>
      <c r="CF16" s="9">
        <v>99738</v>
      </c>
      <c r="CG16" s="11">
        <v>13216</v>
      </c>
      <c r="CH16" s="12">
        <v>12220</v>
      </c>
      <c r="CI16" s="9">
        <v>13200</v>
      </c>
      <c r="CJ16" s="10">
        <v>25420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151140</v>
      </c>
      <c r="CS16" s="9">
        <v>115200</v>
      </c>
      <c r="CT16" s="9">
        <v>79040</v>
      </c>
      <c r="CU16" s="9">
        <v>16650</v>
      </c>
      <c r="CV16" s="13">
        <v>362030</v>
      </c>
      <c r="CW16" s="9">
        <v>5060</v>
      </c>
      <c r="CX16" s="9">
        <v>230680</v>
      </c>
      <c r="CY16" s="10">
        <v>5596497</v>
      </c>
      <c r="CZ16" s="8">
        <v>72977787</v>
      </c>
      <c r="DA16" s="11">
        <v>0</v>
      </c>
      <c r="DB16" s="12">
        <v>0</v>
      </c>
      <c r="DC16" s="10">
        <v>72977787</v>
      </c>
      <c r="DD16" s="8">
        <v>4378548</v>
      </c>
      <c r="DE16" s="9">
        <v>4378548</v>
      </c>
      <c r="DF16" s="14">
        <f t="shared" si="2"/>
        <v>5.9998366352216191E-2</v>
      </c>
      <c r="DG16" s="12">
        <v>25942091</v>
      </c>
      <c r="DH16" s="9">
        <v>0</v>
      </c>
      <c r="DI16" s="9">
        <v>0</v>
      </c>
      <c r="DJ16" s="10">
        <v>25942091</v>
      </c>
      <c r="DK16" s="8">
        <v>0</v>
      </c>
      <c r="DL16" s="9">
        <v>109979</v>
      </c>
      <c r="DM16" s="9">
        <v>0</v>
      </c>
      <c r="DN16" s="9">
        <v>621144</v>
      </c>
      <c r="DO16" s="9">
        <v>37198</v>
      </c>
      <c r="DP16" s="9">
        <v>15180</v>
      </c>
      <c r="DQ16" s="11">
        <v>2405</v>
      </c>
      <c r="DR16" s="12">
        <v>1820</v>
      </c>
      <c r="DS16" s="9">
        <v>1500</v>
      </c>
      <c r="DT16" s="10">
        <v>3320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22110</v>
      </c>
      <c r="EC16" s="9">
        <v>22500</v>
      </c>
      <c r="ED16" s="9">
        <v>15200</v>
      </c>
      <c r="EE16" s="9">
        <v>450</v>
      </c>
      <c r="EF16" s="13">
        <v>60260</v>
      </c>
      <c r="EG16" s="9">
        <v>230</v>
      </c>
      <c r="EH16" s="9">
        <v>0</v>
      </c>
      <c r="EI16" s="10">
        <v>849716</v>
      </c>
      <c r="EJ16" s="8">
        <v>25092375</v>
      </c>
      <c r="EK16" s="11">
        <v>0</v>
      </c>
      <c r="EL16" s="12">
        <v>0</v>
      </c>
      <c r="EM16" s="10">
        <v>25092375</v>
      </c>
      <c r="EN16" s="8">
        <v>1505525</v>
      </c>
      <c r="EO16" s="9">
        <v>1505525</v>
      </c>
      <c r="EP16" s="14">
        <f t="shared" si="3"/>
        <v>5.9999302576978067E-2</v>
      </c>
      <c r="EQ16" s="12">
        <v>24143163</v>
      </c>
      <c r="ER16" s="9">
        <v>0</v>
      </c>
      <c r="ES16" s="9">
        <v>0</v>
      </c>
      <c r="ET16" s="10">
        <v>24143163</v>
      </c>
      <c r="EU16" s="8">
        <v>0</v>
      </c>
      <c r="EV16" s="9">
        <v>41138</v>
      </c>
      <c r="EW16" s="9">
        <v>0</v>
      </c>
      <c r="EX16" s="9">
        <v>245460</v>
      </c>
      <c r="EY16" s="9">
        <v>13184</v>
      </c>
      <c r="EZ16" s="9">
        <v>4233</v>
      </c>
      <c r="FA16" s="11">
        <v>848</v>
      </c>
      <c r="FB16" s="12">
        <v>0</v>
      </c>
      <c r="FC16" s="9">
        <v>600</v>
      </c>
      <c r="FD16" s="10">
        <v>600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12210</v>
      </c>
      <c r="FM16" s="9">
        <v>9450</v>
      </c>
      <c r="FN16" s="9">
        <v>2280</v>
      </c>
      <c r="FO16" s="9">
        <v>900</v>
      </c>
      <c r="FP16" s="13">
        <v>24840</v>
      </c>
      <c r="FQ16" s="9">
        <v>230</v>
      </c>
      <c r="FR16" s="9">
        <v>0</v>
      </c>
      <c r="FS16" s="10">
        <v>330533</v>
      </c>
      <c r="FT16" s="8">
        <v>23812630</v>
      </c>
      <c r="FU16" s="11">
        <v>0</v>
      </c>
      <c r="FV16" s="12">
        <v>0</v>
      </c>
      <c r="FW16" s="10">
        <v>23812630</v>
      </c>
      <c r="FX16" s="8">
        <v>1428751</v>
      </c>
      <c r="FY16" s="9">
        <v>1428751</v>
      </c>
      <c r="FZ16" s="14">
        <f t="shared" si="4"/>
        <v>5.9999714437254513E-2</v>
      </c>
      <c r="GA16" s="12">
        <v>842977834</v>
      </c>
      <c r="GB16" s="9">
        <v>0</v>
      </c>
      <c r="GC16" s="9">
        <v>0</v>
      </c>
      <c r="GD16" s="10">
        <v>842977834</v>
      </c>
      <c r="GE16" s="8">
        <v>8617</v>
      </c>
      <c r="GF16" s="9">
        <v>5885553</v>
      </c>
      <c r="GG16" s="9">
        <v>4126</v>
      </c>
      <c r="GH16" s="9">
        <v>117580580</v>
      </c>
      <c r="GI16" s="9">
        <v>3976129</v>
      </c>
      <c r="GJ16" s="9">
        <v>4275375</v>
      </c>
      <c r="GK16" s="11">
        <v>204004</v>
      </c>
      <c r="GL16" s="12">
        <v>488800</v>
      </c>
      <c r="GM16" s="9">
        <v>372000</v>
      </c>
      <c r="GN16" s="10">
        <v>860800</v>
      </c>
      <c r="GO16" s="8">
        <v>126880</v>
      </c>
      <c r="GP16" s="9">
        <v>319500</v>
      </c>
      <c r="GQ16" s="9">
        <v>7020</v>
      </c>
      <c r="GR16" s="9">
        <v>2933370</v>
      </c>
      <c r="GS16" s="9">
        <v>245640</v>
      </c>
      <c r="GT16" s="13">
        <v>3179010</v>
      </c>
      <c r="GU16" s="11">
        <v>616140</v>
      </c>
      <c r="GV16" s="12">
        <v>2858130</v>
      </c>
      <c r="GW16" s="9">
        <v>1976400</v>
      </c>
      <c r="GX16" s="9">
        <v>1246020</v>
      </c>
      <c r="GY16" s="9">
        <v>729000</v>
      </c>
      <c r="GZ16" s="13">
        <v>6809550</v>
      </c>
      <c r="HA16" s="9">
        <v>103500</v>
      </c>
      <c r="HB16" s="9">
        <v>65298480</v>
      </c>
      <c r="HC16" s="10">
        <v>209251138</v>
      </c>
      <c r="HD16" s="8">
        <v>633726696</v>
      </c>
      <c r="HE16" s="11">
        <v>0</v>
      </c>
      <c r="HF16" s="12">
        <v>0</v>
      </c>
      <c r="HG16" s="10">
        <v>633726696</v>
      </c>
      <c r="HH16" s="8">
        <v>38016845</v>
      </c>
      <c r="HI16" s="9">
        <v>38016845</v>
      </c>
      <c r="HJ16" s="14">
        <f t="shared" si="5"/>
        <v>5.9989338053702566E-2</v>
      </c>
    </row>
    <row r="17" spans="1:218" s="49" customFormat="1" ht="12.6" customHeight="1" x14ac:dyDescent="0.2">
      <c r="A17" s="67">
        <v>5</v>
      </c>
      <c r="B17" s="68" t="s">
        <v>84</v>
      </c>
      <c r="C17" s="19">
        <v>86068673</v>
      </c>
      <c r="D17" s="16">
        <v>0</v>
      </c>
      <c r="E17" s="16">
        <v>0</v>
      </c>
      <c r="F17" s="17">
        <v>86068673</v>
      </c>
      <c r="G17" s="15">
        <v>0</v>
      </c>
      <c r="H17" s="16">
        <v>646869</v>
      </c>
      <c r="I17" s="16">
        <v>868</v>
      </c>
      <c r="J17" s="16">
        <v>11410928</v>
      </c>
      <c r="K17" s="16">
        <v>413429</v>
      </c>
      <c r="L17" s="16">
        <v>327301</v>
      </c>
      <c r="M17" s="18">
        <v>28016</v>
      </c>
      <c r="N17" s="19">
        <v>28080</v>
      </c>
      <c r="O17" s="16">
        <v>24900</v>
      </c>
      <c r="P17" s="17">
        <v>52980</v>
      </c>
      <c r="Q17" s="15">
        <v>0</v>
      </c>
      <c r="R17" s="16">
        <v>0</v>
      </c>
      <c r="S17" s="16">
        <v>0</v>
      </c>
      <c r="T17" s="16">
        <v>58630</v>
      </c>
      <c r="U17" s="16">
        <v>1040</v>
      </c>
      <c r="V17" s="20">
        <v>59670</v>
      </c>
      <c r="W17" s="18">
        <v>8410</v>
      </c>
      <c r="X17" s="19">
        <v>283800</v>
      </c>
      <c r="Y17" s="16">
        <v>256500</v>
      </c>
      <c r="Z17" s="16">
        <v>104880</v>
      </c>
      <c r="AA17" s="16">
        <v>23850</v>
      </c>
      <c r="AB17" s="20">
        <v>669030</v>
      </c>
      <c r="AC17" s="16">
        <v>8510</v>
      </c>
      <c r="AD17" s="16">
        <v>3544490</v>
      </c>
      <c r="AE17" s="17">
        <v>17169633</v>
      </c>
      <c r="AF17" s="15">
        <v>68899040</v>
      </c>
      <c r="AG17" s="18">
        <v>0</v>
      </c>
      <c r="AH17" s="19">
        <v>0</v>
      </c>
      <c r="AI17" s="17">
        <v>68899040</v>
      </c>
      <c r="AJ17" s="15">
        <v>4133557</v>
      </c>
      <c r="AK17" s="16">
        <v>4133557</v>
      </c>
      <c r="AL17" s="21">
        <f t="shared" si="0"/>
        <v>5.999440630812853E-2</v>
      </c>
      <c r="AM17" s="19">
        <v>139790230</v>
      </c>
      <c r="AN17" s="16">
        <v>0</v>
      </c>
      <c r="AO17" s="16">
        <v>0</v>
      </c>
      <c r="AP17" s="17">
        <v>139790230</v>
      </c>
      <c r="AQ17" s="15">
        <v>1060</v>
      </c>
      <c r="AR17" s="16">
        <v>1032243</v>
      </c>
      <c r="AS17" s="16">
        <v>570</v>
      </c>
      <c r="AT17" s="16">
        <v>13107706</v>
      </c>
      <c r="AU17" s="16">
        <v>564363</v>
      </c>
      <c r="AV17" s="16">
        <v>359578</v>
      </c>
      <c r="AW17" s="18">
        <v>43162</v>
      </c>
      <c r="AX17" s="19">
        <v>36140</v>
      </c>
      <c r="AY17" s="16">
        <v>26400</v>
      </c>
      <c r="AZ17" s="17">
        <v>62540</v>
      </c>
      <c r="BA17" s="15">
        <v>0</v>
      </c>
      <c r="BB17" s="16">
        <v>0</v>
      </c>
      <c r="BC17" s="16">
        <v>0</v>
      </c>
      <c r="BD17" s="16">
        <v>0</v>
      </c>
      <c r="BE17" s="16">
        <v>0</v>
      </c>
      <c r="BF17" s="20">
        <v>0</v>
      </c>
      <c r="BG17" s="18">
        <v>0</v>
      </c>
      <c r="BH17" s="19">
        <v>420420</v>
      </c>
      <c r="BI17" s="16">
        <v>346050</v>
      </c>
      <c r="BJ17" s="16">
        <v>128440</v>
      </c>
      <c r="BK17" s="16">
        <v>43650</v>
      </c>
      <c r="BL17" s="20">
        <v>938560</v>
      </c>
      <c r="BM17" s="16">
        <v>8280</v>
      </c>
      <c r="BN17" s="16">
        <v>3770410</v>
      </c>
      <c r="BO17" s="17">
        <v>19887902</v>
      </c>
      <c r="BP17" s="15">
        <v>119902328</v>
      </c>
      <c r="BQ17" s="18">
        <v>0</v>
      </c>
      <c r="BR17" s="19">
        <v>0</v>
      </c>
      <c r="BS17" s="17">
        <v>119902328</v>
      </c>
      <c r="BT17" s="15">
        <v>7193723</v>
      </c>
      <c r="BU17" s="16">
        <v>7193723</v>
      </c>
      <c r="BV17" s="21">
        <f t="shared" si="1"/>
        <v>5.9996524838116572E-2</v>
      </c>
      <c r="BW17" s="19">
        <v>71033173</v>
      </c>
      <c r="BX17" s="16">
        <v>0</v>
      </c>
      <c r="BY17" s="16">
        <v>0</v>
      </c>
      <c r="BZ17" s="17">
        <v>71033173</v>
      </c>
      <c r="CA17" s="15">
        <v>0</v>
      </c>
      <c r="CB17" s="16">
        <v>455149</v>
      </c>
      <c r="CC17" s="16">
        <v>131</v>
      </c>
      <c r="CD17" s="16">
        <v>3770987</v>
      </c>
      <c r="CE17" s="16">
        <v>232933</v>
      </c>
      <c r="CF17" s="16">
        <v>98567</v>
      </c>
      <c r="CG17" s="18">
        <v>16599</v>
      </c>
      <c r="CH17" s="19">
        <v>8060</v>
      </c>
      <c r="CI17" s="16">
        <v>12000</v>
      </c>
      <c r="CJ17" s="17">
        <v>20060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167970</v>
      </c>
      <c r="CS17" s="16">
        <v>139950</v>
      </c>
      <c r="CT17" s="16">
        <v>37620</v>
      </c>
      <c r="CU17" s="16">
        <v>13050</v>
      </c>
      <c r="CV17" s="20">
        <v>358590</v>
      </c>
      <c r="CW17" s="16">
        <v>4370</v>
      </c>
      <c r="CX17" s="16">
        <v>236200</v>
      </c>
      <c r="CY17" s="17">
        <v>5193455</v>
      </c>
      <c r="CZ17" s="15">
        <v>65839718</v>
      </c>
      <c r="DA17" s="18">
        <v>0</v>
      </c>
      <c r="DB17" s="19">
        <v>0</v>
      </c>
      <c r="DC17" s="17">
        <v>65839718</v>
      </c>
      <c r="DD17" s="15">
        <v>3950275</v>
      </c>
      <c r="DE17" s="16">
        <v>3950275</v>
      </c>
      <c r="DF17" s="21">
        <f t="shared" si="2"/>
        <v>5.9998358437683467E-2</v>
      </c>
      <c r="DG17" s="19">
        <v>22187925</v>
      </c>
      <c r="DH17" s="16">
        <v>0</v>
      </c>
      <c r="DI17" s="16">
        <v>0</v>
      </c>
      <c r="DJ17" s="17">
        <v>22187925</v>
      </c>
      <c r="DK17" s="15">
        <v>0</v>
      </c>
      <c r="DL17" s="16">
        <v>83161</v>
      </c>
      <c r="DM17" s="16">
        <v>0</v>
      </c>
      <c r="DN17" s="16">
        <v>544793</v>
      </c>
      <c r="DO17" s="16">
        <v>30339</v>
      </c>
      <c r="DP17" s="16">
        <v>13212</v>
      </c>
      <c r="DQ17" s="18">
        <v>2526</v>
      </c>
      <c r="DR17" s="19">
        <v>1560</v>
      </c>
      <c r="DS17" s="16">
        <v>2100</v>
      </c>
      <c r="DT17" s="17">
        <v>3660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28050</v>
      </c>
      <c r="EC17" s="16">
        <v>33300</v>
      </c>
      <c r="ED17" s="16">
        <v>7220</v>
      </c>
      <c r="EE17" s="16">
        <v>900</v>
      </c>
      <c r="EF17" s="20">
        <v>69470</v>
      </c>
      <c r="EG17" s="16">
        <v>1150</v>
      </c>
      <c r="EH17" s="16">
        <v>0</v>
      </c>
      <c r="EI17" s="17">
        <v>748311</v>
      </c>
      <c r="EJ17" s="15">
        <v>21439614</v>
      </c>
      <c r="EK17" s="18">
        <v>0</v>
      </c>
      <c r="EL17" s="19">
        <v>0</v>
      </c>
      <c r="EM17" s="17">
        <v>21439614</v>
      </c>
      <c r="EN17" s="15">
        <v>1286362</v>
      </c>
      <c r="EO17" s="16">
        <v>1286362</v>
      </c>
      <c r="EP17" s="21">
        <f t="shared" si="3"/>
        <v>5.9999307823359133E-2</v>
      </c>
      <c r="EQ17" s="19">
        <v>16058238</v>
      </c>
      <c r="ER17" s="16">
        <v>0</v>
      </c>
      <c r="ES17" s="16">
        <v>0</v>
      </c>
      <c r="ET17" s="17">
        <v>16058238</v>
      </c>
      <c r="EU17" s="15">
        <v>0</v>
      </c>
      <c r="EV17" s="16">
        <v>30476</v>
      </c>
      <c r="EW17" s="16">
        <v>0</v>
      </c>
      <c r="EX17" s="16">
        <v>171441</v>
      </c>
      <c r="EY17" s="16">
        <v>6770</v>
      </c>
      <c r="EZ17" s="16">
        <v>3674</v>
      </c>
      <c r="FA17" s="18">
        <v>824</v>
      </c>
      <c r="FB17" s="19">
        <v>1040</v>
      </c>
      <c r="FC17" s="16">
        <v>300</v>
      </c>
      <c r="FD17" s="17">
        <v>1340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7260</v>
      </c>
      <c r="FM17" s="16">
        <v>6750</v>
      </c>
      <c r="FN17" s="16">
        <v>1900</v>
      </c>
      <c r="FO17" s="16">
        <v>900</v>
      </c>
      <c r="FP17" s="20">
        <v>16810</v>
      </c>
      <c r="FQ17" s="16">
        <v>0</v>
      </c>
      <c r="FR17" s="16">
        <v>0</v>
      </c>
      <c r="FS17" s="17">
        <v>231335</v>
      </c>
      <c r="FT17" s="15">
        <v>15826903</v>
      </c>
      <c r="FU17" s="18">
        <v>0</v>
      </c>
      <c r="FV17" s="19">
        <v>0</v>
      </c>
      <c r="FW17" s="17">
        <v>15826903</v>
      </c>
      <c r="FX17" s="15">
        <v>949609</v>
      </c>
      <c r="FY17" s="16">
        <v>949609</v>
      </c>
      <c r="FZ17" s="21">
        <f t="shared" si="4"/>
        <v>5.9999672709183847E-2</v>
      </c>
      <c r="GA17" s="19">
        <v>678097621</v>
      </c>
      <c r="GB17" s="16">
        <v>0</v>
      </c>
      <c r="GC17" s="16">
        <v>0</v>
      </c>
      <c r="GD17" s="17">
        <v>678097621</v>
      </c>
      <c r="GE17" s="15">
        <v>2774</v>
      </c>
      <c r="GF17" s="16">
        <v>5047079</v>
      </c>
      <c r="GG17" s="16">
        <v>4435</v>
      </c>
      <c r="GH17" s="16">
        <v>90635910</v>
      </c>
      <c r="GI17" s="16">
        <v>3274869</v>
      </c>
      <c r="GJ17" s="16">
        <v>3299805</v>
      </c>
      <c r="GK17" s="18">
        <v>197102</v>
      </c>
      <c r="GL17" s="19">
        <v>352820</v>
      </c>
      <c r="GM17" s="16">
        <v>262800</v>
      </c>
      <c r="GN17" s="17">
        <v>615620</v>
      </c>
      <c r="GO17" s="15">
        <v>87620</v>
      </c>
      <c r="GP17" s="16">
        <v>205200</v>
      </c>
      <c r="GQ17" s="16">
        <v>4680</v>
      </c>
      <c r="GR17" s="16">
        <v>1931600</v>
      </c>
      <c r="GS17" s="16">
        <v>156720</v>
      </c>
      <c r="GT17" s="20">
        <v>2088320</v>
      </c>
      <c r="GU17" s="18">
        <v>437220</v>
      </c>
      <c r="GV17" s="19">
        <v>2191530</v>
      </c>
      <c r="GW17" s="16">
        <v>1729350</v>
      </c>
      <c r="GX17" s="16">
        <v>747080</v>
      </c>
      <c r="GY17" s="16">
        <v>522450</v>
      </c>
      <c r="GZ17" s="20">
        <v>5190410</v>
      </c>
      <c r="HA17" s="16">
        <v>79120</v>
      </c>
      <c r="HB17" s="16">
        <v>44935750</v>
      </c>
      <c r="HC17" s="17">
        <v>156101479</v>
      </c>
      <c r="HD17" s="15">
        <v>521996142</v>
      </c>
      <c r="HE17" s="18">
        <v>0</v>
      </c>
      <c r="HF17" s="19">
        <v>0</v>
      </c>
      <c r="HG17" s="17">
        <v>521996142</v>
      </c>
      <c r="HH17" s="15">
        <v>31314352</v>
      </c>
      <c r="HI17" s="16">
        <v>31314352</v>
      </c>
      <c r="HJ17" s="21">
        <f t="shared" si="5"/>
        <v>5.9989623448213146E-2</v>
      </c>
    </row>
    <row r="18" spans="1:218" s="49" customFormat="1" ht="12.6" customHeight="1" x14ac:dyDescent="0.2">
      <c r="A18" s="65">
        <v>6</v>
      </c>
      <c r="B18" s="66" t="s">
        <v>85</v>
      </c>
      <c r="C18" s="12">
        <v>44649809</v>
      </c>
      <c r="D18" s="9">
        <v>0</v>
      </c>
      <c r="E18" s="9">
        <v>0</v>
      </c>
      <c r="F18" s="10">
        <v>44649809</v>
      </c>
      <c r="G18" s="8">
        <v>690</v>
      </c>
      <c r="H18" s="9">
        <v>293450</v>
      </c>
      <c r="I18" s="9">
        <v>132</v>
      </c>
      <c r="J18" s="9">
        <v>5966101</v>
      </c>
      <c r="K18" s="9">
        <v>229741</v>
      </c>
      <c r="L18" s="9">
        <v>175490</v>
      </c>
      <c r="M18" s="11">
        <v>13385</v>
      </c>
      <c r="N18" s="12">
        <v>10400</v>
      </c>
      <c r="O18" s="9">
        <v>9600</v>
      </c>
      <c r="P18" s="10">
        <v>20000</v>
      </c>
      <c r="Q18" s="8">
        <v>0</v>
      </c>
      <c r="R18" s="9">
        <v>0</v>
      </c>
      <c r="S18" s="9">
        <v>0</v>
      </c>
      <c r="T18" s="9">
        <v>32890</v>
      </c>
      <c r="U18" s="9">
        <v>1800</v>
      </c>
      <c r="V18" s="13">
        <v>34690</v>
      </c>
      <c r="W18" s="11">
        <v>6110</v>
      </c>
      <c r="X18" s="12">
        <v>111540</v>
      </c>
      <c r="Y18" s="9">
        <v>104850</v>
      </c>
      <c r="Z18" s="9">
        <v>50540</v>
      </c>
      <c r="AA18" s="9">
        <v>30150</v>
      </c>
      <c r="AB18" s="13">
        <v>297080</v>
      </c>
      <c r="AC18" s="9">
        <v>3910</v>
      </c>
      <c r="AD18" s="9">
        <v>1859610</v>
      </c>
      <c r="AE18" s="10">
        <v>8900257</v>
      </c>
      <c r="AF18" s="8">
        <v>35749552</v>
      </c>
      <c r="AG18" s="11">
        <v>0</v>
      </c>
      <c r="AH18" s="12">
        <v>0</v>
      </c>
      <c r="AI18" s="10">
        <v>35749552</v>
      </c>
      <c r="AJ18" s="8">
        <v>2144774</v>
      </c>
      <c r="AK18" s="9">
        <v>2144774</v>
      </c>
      <c r="AL18" s="14">
        <f t="shared" si="0"/>
        <v>5.9994430139991686E-2</v>
      </c>
      <c r="AM18" s="12">
        <v>48755278</v>
      </c>
      <c r="AN18" s="9">
        <v>0</v>
      </c>
      <c r="AO18" s="9">
        <v>0</v>
      </c>
      <c r="AP18" s="10">
        <v>48755278</v>
      </c>
      <c r="AQ18" s="8">
        <v>0</v>
      </c>
      <c r="AR18" s="9">
        <v>349015</v>
      </c>
      <c r="AS18" s="9">
        <v>252</v>
      </c>
      <c r="AT18" s="9">
        <v>4690241</v>
      </c>
      <c r="AU18" s="9">
        <v>265523</v>
      </c>
      <c r="AV18" s="9">
        <v>128485</v>
      </c>
      <c r="AW18" s="11">
        <v>12718</v>
      </c>
      <c r="AX18" s="12">
        <v>11180</v>
      </c>
      <c r="AY18" s="9">
        <v>11700</v>
      </c>
      <c r="AZ18" s="10">
        <v>22880</v>
      </c>
      <c r="BA18" s="8">
        <v>0</v>
      </c>
      <c r="BB18" s="9">
        <v>0</v>
      </c>
      <c r="BC18" s="9">
        <v>0</v>
      </c>
      <c r="BD18" s="9">
        <v>0</v>
      </c>
      <c r="BE18" s="9">
        <v>0</v>
      </c>
      <c r="BF18" s="13">
        <v>0</v>
      </c>
      <c r="BG18" s="11">
        <v>0</v>
      </c>
      <c r="BH18" s="12">
        <v>132330</v>
      </c>
      <c r="BI18" s="9">
        <v>91350</v>
      </c>
      <c r="BJ18" s="9">
        <v>57000</v>
      </c>
      <c r="BK18" s="9">
        <v>23400</v>
      </c>
      <c r="BL18" s="13">
        <v>304080</v>
      </c>
      <c r="BM18" s="9">
        <v>2990</v>
      </c>
      <c r="BN18" s="9">
        <v>1345350</v>
      </c>
      <c r="BO18" s="10">
        <v>7121282</v>
      </c>
      <c r="BP18" s="8">
        <v>41633996</v>
      </c>
      <c r="BQ18" s="11">
        <v>0</v>
      </c>
      <c r="BR18" s="12">
        <v>0</v>
      </c>
      <c r="BS18" s="10">
        <v>41633996</v>
      </c>
      <c r="BT18" s="8">
        <v>2497898</v>
      </c>
      <c r="BU18" s="9">
        <v>2497898</v>
      </c>
      <c r="BV18" s="14">
        <f t="shared" si="1"/>
        <v>5.9996595090223863E-2</v>
      </c>
      <c r="BW18" s="12">
        <v>22443932</v>
      </c>
      <c r="BX18" s="9">
        <v>0</v>
      </c>
      <c r="BY18" s="9">
        <v>0</v>
      </c>
      <c r="BZ18" s="10">
        <v>22443932</v>
      </c>
      <c r="CA18" s="8">
        <v>0</v>
      </c>
      <c r="CB18" s="9">
        <v>147574</v>
      </c>
      <c r="CC18" s="9">
        <v>58</v>
      </c>
      <c r="CD18" s="9">
        <v>1177422</v>
      </c>
      <c r="CE18" s="9">
        <v>91016</v>
      </c>
      <c r="CF18" s="9">
        <v>30622</v>
      </c>
      <c r="CG18" s="11">
        <v>4225</v>
      </c>
      <c r="CH18" s="12">
        <v>3120</v>
      </c>
      <c r="CI18" s="9">
        <v>3600</v>
      </c>
      <c r="CJ18" s="10">
        <v>6720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40590</v>
      </c>
      <c r="CS18" s="9">
        <v>28350</v>
      </c>
      <c r="CT18" s="9">
        <v>15200</v>
      </c>
      <c r="CU18" s="9">
        <v>7200</v>
      </c>
      <c r="CV18" s="13">
        <v>91340</v>
      </c>
      <c r="CW18" s="9">
        <v>1610</v>
      </c>
      <c r="CX18" s="9">
        <v>69590</v>
      </c>
      <c r="CY18" s="10">
        <v>1620119</v>
      </c>
      <c r="CZ18" s="8">
        <v>20823813</v>
      </c>
      <c r="DA18" s="11">
        <v>0</v>
      </c>
      <c r="DB18" s="12">
        <v>0</v>
      </c>
      <c r="DC18" s="10">
        <v>20823813</v>
      </c>
      <c r="DD18" s="8">
        <v>1249398</v>
      </c>
      <c r="DE18" s="9">
        <v>1249398</v>
      </c>
      <c r="DF18" s="14">
        <f t="shared" si="2"/>
        <v>5.9998521884536707E-2</v>
      </c>
      <c r="DG18" s="12">
        <v>5281165</v>
      </c>
      <c r="DH18" s="9">
        <v>0</v>
      </c>
      <c r="DI18" s="9">
        <v>0</v>
      </c>
      <c r="DJ18" s="10">
        <v>5281165</v>
      </c>
      <c r="DK18" s="8">
        <v>0</v>
      </c>
      <c r="DL18" s="9">
        <v>23033</v>
      </c>
      <c r="DM18" s="9">
        <v>0</v>
      </c>
      <c r="DN18" s="9">
        <v>125787</v>
      </c>
      <c r="DO18" s="9">
        <v>10707</v>
      </c>
      <c r="DP18" s="9">
        <v>3394</v>
      </c>
      <c r="DQ18" s="11">
        <v>623</v>
      </c>
      <c r="DR18" s="12">
        <v>1040</v>
      </c>
      <c r="DS18" s="9">
        <v>0</v>
      </c>
      <c r="DT18" s="10">
        <v>1040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2970</v>
      </c>
      <c r="EC18" s="9">
        <v>2700</v>
      </c>
      <c r="ED18" s="9">
        <v>3420</v>
      </c>
      <c r="EE18" s="9">
        <v>0</v>
      </c>
      <c r="EF18" s="13">
        <v>9090</v>
      </c>
      <c r="EG18" s="9">
        <v>0</v>
      </c>
      <c r="EH18" s="9">
        <v>0</v>
      </c>
      <c r="EI18" s="10">
        <v>173674</v>
      </c>
      <c r="EJ18" s="8">
        <v>5107491</v>
      </c>
      <c r="EK18" s="11">
        <v>0</v>
      </c>
      <c r="EL18" s="12">
        <v>0</v>
      </c>
      <c r="EM18" s="10">
        <v>5107491</v>
      </c>
      <c r="EN18" s="8">
        <v>306445</v>
      </c>
      <c r="EO18" s="9">
        <v>306445</v>
      </c>
      <c r="EP18" s="14">
        <f t="shared" si="3"/>
        <v>5.9999126772812716E-2</v>
      </c>
      <c r="EQ18" s="12">
        <v>4636469</v>
      </c>
      <c r="ER18" s="9">
        <v>0</v>
      </c>
      <c r="ES18" s="9">
        <v>0</v>
      </c>
      <c r="ET18" s="10">
        <v>4636469</v>
      </c>
      <c r="EU18" s="8">
        <v>0</v>
      </c>
      <c r="EV18" s="9">
        <v>8537</v>
      </c>
      <c r="EW18" s="9">
        <v>0</v>
      </c>
      <c r="EX18" s="9">
        <v>34459</v>
      </c>
      <c r="EY18" s="9">
        <v>1956</v>
      </c>
      <c r="EZ18" s="9">
        <v>997</v>
      </c>
      <c r="FA18" s="11">
        <v>131</v>
      </c>
      <c r="FB18" s="12">
        <v>260</v>
      </c>
      <c r="FC18" s="9">
        <v>0</v>
      </c>
      <c r="FD18" s="10">
        <v>260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990</v>
      </c>
      <c r="FM18" s="9">
        <v>2250</v>
      </c>
      <c r="FN18" s="9">
        <v>380</v>
      </c>
      <c r="FO18" s="9">
        <v>450</v>
      </c>
      <c r="FP18" s="13">
        <v>4070</v>
      </c>
      <c r="FQ18" s="9">
        <v>0</v>
      </c>
      <c r="FR18" s="9">
        <v>0</v>
      </c>
      <c r="FS18" s="10">
        <v>50410</v>
      </c>
      <c r="FT18" s="8">
        <v>4586059</v>
      </c>
      <c r="FU18" s="11">
        <v>0</v>
      </c>
      <c r="FV18" s="12">
        <v>0</v>
      </c>
      <c r="FW18" s="10">
        <v>4586059</v>
      </c>
      <c r="FX18" s="8">
        <v>275162</v>
      </c>
      <c r="FY18" s="9">
        <v>275162</v>
      </c>
      <c r="FZ18" s="14">
        <f t="shared" si="4"/>
        <v>5.9999664199697385E-2</v>
      </c>
      <c r="GA18" s="12">
        <v>464265091</v>
      </c>
      <c r="GB18" s="9">
        <v>0</v>
      </c>
      <c r="GC18" s="9">
        <v>0</v>
      </c>
      <c r="GD18" s="10">
        <v>464265091</v>
      </c>
      <c r="GE18" s="8">
        <v>3172</v>
      </c>
      <c r="GF18" s="9">
        <v>3030432</v>
      </c>
      <c r="GG18" s="9">
        <v>2293</v>
      </c>
      <c r="GH18" s="9">
        <v>74035681</v>
      </c>
      <c r="GI18" s="9">
        <v>2332401</v>
      </c>
      <c r="GJ18" s="9">
        <v>3003474</v>
      </c>
      <c r="GK18" s="11">
        <v>136587</v>
      </c>
      <c r="GL18" s="12">
        <v>290940</v>
      </c>
      <c r="GM18" s="9">
        <v>237900</v>
      </c>
      <c r="GN18" s="10">
        <v>528840</v>
      </c>
      <c r="GO18" s="8">
        <v>107380</v>
      </c>
      <c r="GP18" s="9">
        <v>236700</v>
      </c>
      <c r="GQ18" s="9">
        <v>3120</v>
      </c>
      <c r="GR18" s="9">
        <v>2197140</v>
      </c>
      <c r="GS18" s="9">
        <v>167870</v>
      </c>
      <c r="GT18" s="13">
        <v>2365010</v>
      </c>
      <c r="GU18" s="11">
        <v>555130</v>
      </c>
      <c r="GV18" s="12">
        <v>1743390</v>
      </c>
      <c r="GW18" s="9">
        <v>1130850</v>
      </c>
      <c r="GX18" s="9">
        <v>647900</v>
      </c>
      <c r="GY18" s="9">
        <v>614700</v>
      </c>
      <c r="GZ18" s="13">
        <v>4136840</v>
      </c>
      <c r="HA18" s="9">
        <v>68540</v>
      </c>
      <c r="HB18" s="9">
        <v>43352150</v>
      </c>
      <c r="HC18" s="10">
        <v>133895457</v>
      </c>
      <c r="HD18" s="8">
        <v>330369634</v>
      </c>
      <c r="HE18" s="11">
        <v>0</v>
      </c>
      <c r="HF18" s="12">
        <v>0</v>
      </c>
      <c r="HG18" s="10">
        <v>330369634</v>
      </c>
      <c r="HH18" s="8">
        <v>19817732</v>
      </c>
      <c r="HI18" s="9">
        <v>19817732</v>
      </c>
      <c r="HJ18" s="14">
        <f t="shared" si="5"/>
        <v>5.9986542225609028E-2</v>
      </c>
    </row>
    <row r="19" spans="1:218" s="49" customFormat="1" ht="12.6" customHeight="1" x14ac:dyDescent="0.2">
      <c r="A19" s="67">
        <v>7</v>
      </c>
      <c r="B19" s="68" t="s">
        <v>86</v>
      </c>
      <c r="C19" s="19">
        <v>46499000</v>
      </c>
      <c r="D19" s="16">
        <v>0</v>
      </c>
      <c r="E19" s="16">
        <v>0</v>
      </c>
      <c r="F19" s="17">
        <v>46499000</v>
      </c>
      <c r="G19" s="15">
        <v>0</v>
      </c>
      <c r="H19" s="16">
        <v>268604</v>
      </c>
      <c r="I19" s="16">
        <v>337</v>
      </c>
      <c r="J19" s="16">
        <v>6410608</v>
      </c>
      <c r="K19" s="16">
        <v>226951</v>
      </c>
      <c r="L19" s="16">
        <v>198966</v>
      </c>
      <c r="M19" s="18">
        <v>16072</v>
      </c>
      <c r="N19" s="19">
        <v>14560</v>
      </c>
      <c r="O19" s="16">
        <v>12300</v>
      </c>
      <c r="P19" s="17">
        <v>26860</v>
      </c>
      <c r="Q19" s="15">
        <v>0</v>
      </c>
      <c r="R19" s="16">
        <v>0</v>
      </c>
      <c r="S19" s="16">
        <v>0</v>
      </c>
      <c r="T19" s="16">
        <v>42680</v>
      </c>
      <c r="U19" s="16">
        <v>1300</v>
      </c>
      <c r="V19" s="20">
        <v>43980</v>
      </c>
      <c r="W19" s="18">
        <v>8070</v>
      </c>
      <c r="X19" s="19">
        <v>164340</v>
      </c>
      <c r="Y19" s="16">
        <v>151650</v>
      </c>
      <c r="Z19" s="16">
        <v>48260</v>
      </c>
      <c r="AA19" s="16">
        <v>35550</v>
      </c>
      <c r="AB19" s="20">
        <v>399800</v>
      </c>
      <c r="AC19" s="16">
        <v>4830</v>
      </c>
      <c r="AD19" s="16">
        <v>1928410</v>
      </c>
      <c r="AE19" s="17">
        <v>9533151</v>
      </c>
      <c r="AF19" s="15">
        <v>36965849</v>
      </c>
      <c r="AG19" s="18">
        <v>0</v>
      </c>
      <c r="AH19" s="19">
        <v>0</v>
      </c>
      <c r="AI19" s="17">
        <v>36965849</v>
      </c>
      <c r="AJ19" s="15">
        <v>2217742</v>
      </c>
      <c r="AK19" s="16">
        <v>2217742</v>
      </c>
      <c r="AL19" s="21">
        <f t="shared" si="0"/>
        <v>5.9994347755951714E-2</v>
      </c>
      <c r="AM19" s="19">
        <v>42800536</v>
      </c>
      <c r="AN19" s="16">
        <v>0</v>
      </c>
      <c r="AO19" s="16">
        <v>0</v>
      </c>
      <c r="AP19" s="17">
        <v>42800536</v>
      </c>
      <c r="AQ19" s="15">
        <v>0</v>
      </c>
      <c r="AR19" s="16">
        <v>292220</v>
      </c>
      <c r="AS19" s="16">
        <v>111</v>
      </c>
      <c r="AT19" s="16">
        <v>4291424</v>
      </c>
      <c r="AU19" s="16">
        <v>225588</v>
      </c>
      <c r="AV19" s="16">
        <v>124930</v>
      </c>
      <c r="AW19" s="18">
        <v>12324</v>
      </c>
      <c r="AX19" s="19">
        <v>12480</v>
      </c>
      <c r="AY19" s="16">
        <v>12000</v>
      </c>
      <c r="AZ19" s="17">
        <v>24480</v>
      </c>
      <c r="BA19" s="15">
        <v>0</v>
      </c>
      <c r="BB19" s="16">
        <v>0</v>
      </c>
      <c r="BC19" s="16">
        <v>0</v>
      </c>
      <c r="BD19" s="16">
        <v>0</v>
      </c>
      <c r="BE19" s="16">
        <v>0</v>
      </c>
      <c r="BF19" s="20">
        <v>0</v>
      </c>
      <c r="BG19" s="18">
        <v>0</v>
      </c>
      <c r="BH19" s="19">
        <v>129360</v>
      </c>
      <c r="BI19" s="16">
        <v>119250</v>
      </c>
      <c r="BJ19" s="16">
        <v>45980</v>
      </c>
      <c r="BK19" s="16">
        <v>18000</v>
      </c>
      <c r="BL19" s="20">
        <v>312590</v>
      </c>
      <c r="BM19" s="16">
        <v>5290</v>
      </c>
      <c r="BN19" s="16">
        <v>1199990</v>
      </c>
      <c r="BO19" s="17">
        <v>6488836</v>
      </c>
      <c r="BP19" s="15">
        <v>36311700</v>
      </c>
      <c r="BQ19" s="18">
        <v>0</v>
      </c>
      <c r="BR19" s="19">
        <v>0</v>
      </c>
      <c r="BS19" s="17">
        <v>36311700</v>
      </c>
      <c r="BT19" s="15">
        <v>2178570</v>
      </c>
      <c r="BU19" s="16">
        <v>2178570</v>
      </c>
      <c r="BV19" s="21">
        <f t="shared" si="1"/>
        <v>5.9996364808037078E-2</v>
      </c>
      <c r="BW19" s="19">
        <v>16354789</v>
      </c>
      <c r="BX19" s="16">
        <v>0</v>
      </c>
      <c r="BY19" s="16">
        <v>0</v>
      </c>
      <c r="BZ19" s="17">
        <v>16354789</v>
      </c>
      <c r="CA19" s="15">
        <v>0</v>
      </c>
      <c r="CB19" s="16">
        <v>112537</v>
      </c>
      <c r="CC19" s="16">
        <v>34</v>
      </c>
      <c r="CD19" s="16">
        <v>858442</v>
      </c>
      <c r="CE19" s="16">
        <v>78013</v>
      </c>
      <c r="CF19" s="16">
        <v>23012</v>
      </c>
      <c r="CG19" s="18">
        <v>3156</v>
      </c>
      <c r="CH19" s="19">
        <v>1820</v>
      </c>
      <c r="CI19" s="16">
        <v>1800</v>
      </c>
      <c r="CJ19" s="17">
        <v>3620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25740</v>
      </c>
      <c r="CS19" s="16">
        <v>18450</v>
      </c>
      <c r="CT19" s="16">
        <v>10260</v>
      </c>
      <c r="CU19" s="16">
        <v>4050</v>
      </c>
      <c r="CV19" s="20">
        <v>58500</v>
      </c>
      <c r="CW19" s="16">
        <v>230</v>
      </c>
      <c r="CX19" s="16">
        <v>46600</v>
      </c>
      <c r="CY19" s="17">
        <v>1184110</v>
      </c>
      <c r="CZ19" s="15">
        <v>15170679</v>
      </c>
      <c r="DA19" s="18">
        <v>0</v>
      </c>
      <c r="DB19" s="19">
        <v>0</v>
      </c>
      <c r="DC19" s="17">
        <v>15170679</v>
      </c>
      <c r="DD19" s="15">
        <v>910217</v>
      </c>
      <c r="DE19" s="16">
        <v>910217</v>
      </c>
      <c r="DF19" s="21">
        <f t="shared" si="2"/>
        <v>5.9998435139257775E-2</v>
      </c>
      <c r="DG19" s="19">
        <v>4043683</v>
      </c>
      <c r="DH19" s="16">
        <v>0</v>
      </c>
      <c r="DI19" s="16">
        <v>0</v>
      </c>
      <c r="DJ19" s="17">
        <v>4043683</v>
      </c>
      <c r="DK19" s="15">
        <v>0</v>
      </c>
      <c r="DL19" s="16">
        <v>13477</v>
      </c>
      <c r="DM19" s="16">
        <v>0</v>
      </c>
      <c r="DN19" s="16">
        <v>92933</v>
      </c>
      <c r="DO19" s="16">
        <v>5903</v>
      </c>
      <c r="DP19" s="16">
        <v>2673</v>
      </c>
      <c r="DQ19" s="18">
        <v>368</v>
      </c>
      <c r="DR19" s="19">
        <v>0</v>
      </c>
      <c r="DS19" s="16">
        <v>600</v>
      </c>
      <c r="DT19" s="17">
        <v>600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3960</v>
      </c>
      <c r="EC19" s="16">
        <v>2700</v>
      </c>
      <c r="ED19" s="16">
        <v>1520</v>
      </c>
      <c r="EE19" s="16">
        <v>450</v>
      </c>
      <c r="EF19" s="20">
        <v>8630</v>
      </c>
      <c r="EG19" s="16">
        <v>0</v>
      </c>
      <c r="EH19" s="16">
        <v>0</v>
      </c>
      <c r="EI19" s="17">
        <v>124584</v>
      </c>
      <c r="EJ19" s="15">
        <v>3919099</v>
      </c>
      <c r="EK19" s="18">
        <v>0</v>
      </c>
      <c r="EL19" s="19">
        <v>0</v>
      </c>
      <c r="EM19" s="17">
        <v>3919099</v>
      </c>
      <c r="EN19" s="15">
        <v>235143</v>
      </c>
      <c r="EO19" s="16">
        <v>235143</v>
      </c>
      <c r="EP19" s="21">
        <f t="shared" si="3"/>
        <v>5.9999249827575166E-2</v>
      </c>
      <c r="EQ19" s="19">
        <v>1570287</v>
      </c>
      <c r="ER19" s="16">
        <v>0</v>
      </c>
      <c r="ES19" s="16">
        <v>0</v>
      </c>
      <c r="ET19" s="17">
        <v>1570287</v>
      </c>
      <c r="EU19" s="15">
        <v>0</v>
      </c>
      <c r="EV19" s="16">
        <v>3048</v>
      </c>
      <c r="EW19" s="16">
        <v>0</v>
      </c>
      <c r="EX19" s="16">
        <v>16861</v>
      </c>
      <c r="EY19" s="16">
        <v>288</v>
      </c>
      <c r="EZ19" s="16">
        <v>292</v>
      </c>
      <c r="FA19" s="18">
        <v>77</v>
      </c>
      <c r="FB19" s="19">
        <v>0</v>
      </c>
      <c r="FC19" s="16">
        <v>0</v>
      </c>
      <c r="FD19" s="17">
        <v>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990</v>
      </c>
      <c r="FM19" s="16">
        <v>0</v>
      </c>
      <c r="FN19" s="16">
        <v>0</v>
      </c>
      <c r="FO19" s="16">
        <v>0</v>
      </c>
      <c r="FP19" s="20">
        <v>990</v>
      </c>
      <c r="FQ19" s="16">
        <v>0</v>
      </c>
      <c r="FR19" s="16">
        <v>0</v>
      </c>
      <c r="FS19" s="17">
        <v>21556</v>
      </c>
      <c r="FT19" s="15">
        <v>1548731</v>
      </c>
      <c r="FU19" s="18">
        <v>0</v>
      </c>
      <c r="FV19" s="19">
        <v>0</v>
      </c>
      <c r="FW19" s="17">
        <v>1548731</v>
      </c>
      <c r="FX19" s="15">
        <v>92923</v>
      </c>
      <c r="FY19" s="16">
        <v>92923</v>
      </c>
      <c r="FZ19" s="21">
        <f t="shared" si="4"/>
        <v>5.9999444706666294E-2</v>
      </c>
      <c r="GA19" s="19">
        <v>580182728</v>
      </c>
      <c r="GB19" s="16">
        <v>0</v>
      </c>
      <c r="GC19" s="16">
        <v>0</v>
      </c>
      <c r="GD19" s="17">
        <v>580182728</v>
      </c>
      <c r="GE19" s="15">
        <v>4588</v>
      </c>
      <c r="GF19" s="16">
        <v>3356825</v>
      </c>
      <c r="GG19" s="16">
        <v>2648</v>
      </c>
      <c r="GH19" s="16">
        <v>99678591</v>
      </c>
      <c r="GI19" s="16">
        <v>2549773</v>
      </c>
      <c r="GJ19" s="16">
        <v>4332306</v>
      </c>
      <c r="GK19" s="18">
        <v>193225</v>
      </c>
      <c r="GL19" s="19">
        <v>450320</v>
      </c>
      <c r="GM19" s="16">
        <v>331800</v>
      </c>
      <c r="GN19" s="17">
        <v>782120</v>
      </c>
      <c r="GO19" s="15">
        <v>132080</v>
      </c>
      <c r="GP19" s="16">
        <v>357600</v>
      </c>
      <c r="GQ19" s="16">
        <v>5980</v>
      </c>
      <c r="GR19" s="16">
        <v>3349500</v>
      </c>
      <c r="GS19" s="16">
        <v>275920</v>
      </c>
      <c r="GT19" s="20">
        <v>3625420</v>
      </c>
      <c r="GU19" s="18">
        <v>860360</v>
      </c>
      <c r="GV19" s="19">
        <v>2417250</v>
      </c>
      <c r="GW19" s="16">
        <v>1748700</v>
      </c>
      <c r="GX19" s="16">
        <v>676400</v>
      </c>
      <c r="GY19" s="16">
        <v>995850</v>
      </c>
      <c r="GZ19" s="20">
        <v>5838200</v>
      </c>
      <c r="HA19" s="16">
        <v>102120</v>
      </c>
      <c r="HB19" s="16">
        <v>60184150</v>
      </c>
      <c r="HC19" s="17">
        <v>182003338</v>
      </c>
      <c r="HD19" s="15">
        <v>398179390</v>
      </c>
      <c r="HE19" s="18">
        <v>0</v>
      </c>
      <c r="HF19" s="19">
        <v>0</v>
      </c>
      <c r="HG19" s="17">
        <v>398179390</v>
      </c>
      <c r="HH19" s="15">
        <v>23884629</v>
      </c>
      <c r="HI19" s="16">
        <v>23884629</v>
      </c>
      <c r="HJ19" s="21">
        <f t="shared" si="5"/>
        <v>5.9984593878653542E-2</v>
      </c>
    </row>
    <row r="20" spans="1:218" s="49" customFormat="1" ht="12.6" customHeight="1" x14ac:dyDescent="0.2">
      <c r="A20" s="65">
        <v>8</v>
      </c>
      <c r="B20" s="66" t="s">
        <v>87</v>
      </c>
      <c r="C20" s="12">
        <v>137518861</v>
      </c>
      <c r="D20" s="9">
        <v>0</v>
      </c>
      <c r="E20" s="9">
        <v>0</v>
      </c>
      <c r="F20" s="10">
        <v>137518861</v>
      </c>
      <c r="G20" s="8">
        <v>106</v>
      </c>
      <c r="H20" s="9">
        <v>836011</v>
      </c>
      <c r="I20" s="9">
        <v>1049</v>
      </c>
      <c r="J20" s="9">
        <v>19048173</v>
      </c>
      <c r="K20" s="9">
        <v>596085</v>
      </c>
      <c r="L20" s="9">
        <v>585098</v>
      </c>
      <c r="M20" s="11">
        <v>47031</v>
      </c>
      <c r="N20" s="12">
        <v>45760</v>
      </c>
      <c r="O20" s="9">
        <v>33900</v>
      </c>
      <c r="P20" s="10">
        <v>79660</v>
      </c>
      <c r="Q20" s="8">
        <v>0</v>
      </c>
      <c r="R20" s="9">
        <v>0</v>
      </c>
      <c r="S20" s="9">
        <v>0</v>
      </c>
      <c r="T20" s="9">
        <v>130900</v>
      </c>
      <c r="U20" s="9">
        <v>3230</v>
      </c>
      <c r="V20" s="13">
        <v>134130</v>
      </c>
      <c r="W20" s="11">
        <v>22220</v>
      </c>
      <c r="X20" s="12">
        <v>668910</v>
      </c>
      <c r="Y20" s="9">
        <v>521100</v>
      </c>
      <c r="Z20" s="9">
        <v>213560</v>
      </c>
      <c r="AA20" s="9">
        <v>53550</v>
      </c>
      <c r="AB20" s="13">
        <v>1457120</v>
      </c>
      <c r="AC20" s="9">
        <v>12420</v>
      </c>
      <c r="AD20" s="9">
        <v>5638460</v>
      </c>
      <c r="AE20" s="10">
        <v>28456514</v>
      </c>
      <c r="AF20" s="8">
        <v>109062347</v>
      </c>
      <c r="AG20" s="11">
        <v>0</v>
      </c>
      <c r="AH20" s="12">
        <v>0</v>
      </c>
      <c r="AI20" s="10">
        <v>109062347</v>
      </c>
      <c r="AJ20" s="8">
        <v>6543116</v>
      </c>
      <c r="AK20" s="9">
        <v>6543116</v>
      </c>
      <c r="AL20" s="14">
        <f t="shared" si="0"/>
        <v>5.9994270983366974E-2</v>
      </c>
      <c r="AM20" s="12">
        <v>153013454</v>
      </c>
      <c r="AN20" s="9">
        <v>0</v>
      </c>
      <c r="AO20" s="9">
        <v>0</v>
      </c>
      <c r="AP20" s="10">
        <v>153013454</v>
      </c>
      <c r="AQ20" s="8">
        <v>0</v>
      </c>
      <c r="AR20" s="9">
        <v>1004524</v>
      </c>
      <c r="AS20" s="9">
        <v>1228</v>
      </c>
      <c r="AT20" s="9">
        <v>15543654</v>
      </c>
      <c r="AU20" s="9">
        <v>619492</v>
      </c>
      <c r="AV20" s="9">
        <v>433629</v>
      </c>
      <c r="AW20" s="11">
        <v>42642</v>
      </c>
      <c r="AX20" s="12">
        <v>37960</v>
      </c>
      <c r="AY20" s="9">
        <v>34500</v>
      </c>
      <c r="AZ20" s="10">
        <v>72460</v>
      </c>
      <c r="BA20" s="8">
        <v>0</v>
      </c>
      <c r="BB20" s="9">
        <v>0</v>
      </c>
      <c r="BC20" s="9">
        <v>0</v>
      </c>
      <c r="BD20" s="9">
        <v>0</v>
      </c>
      <c r="BE20" s="9">
        <v>0</v>
      </c>
      <c r="BF20" s="13">
        <v>0</v>
      </c>
      <c r="BG20" s="11">
        <v>0</v>
      </c>
      <c r="BH20" s="12">
        <v>563310</v>
      </c>
      <c r="BI20" s="9">
        <v>424800</v>
      </c>
      <c r="BJ20" s="9">
        <v>219640</v>
      </c>
      <c r="BK20" s="9">
        <v>43650</v>
      </c>
      <c r="BL20" s="13">
        <v>1251400</v>
      </c>
      <c r="BM20" s="9">
        <v>9890</v>
      </c>
      <c r="BN20" s="9">
        <v>4187250</v>
      </c>
      <c r="BO20" s="10">
        <v>23164941</v>
      </c>
      <c r="BP20" s="8">
        <v>129848513</v>
      </c>
      <c r="BQ20" s="11">
        <v>0</v>
      </c>
      <c r="BR20" s="12">
        <v>0</v>
      </c>
      <c r="BS20" s="10">
        <v>129848513</v>
      </c>
      <c r="BT20" s="8">
        <v>7790446</v>
      </c>
      <c r="BU20" s="9">
        <v>7790446</v>
      </c>
      <c r="BV20" s="14">
        <f t="shared" si="1"/>
        <v>5.9996420598208929E-2</v>
      </c>
      <c r="BW20" s="12">
        <v>63827473</v>
      </c>
      <c r="BX20" s="9">
        <v>0</v>
      </c>
      <c r="BY20" s="9">
        <v>0</v>
      </c>
      <c r="BZ20" s="10">
        <v>63827473</v>
      </c>
      <c r="CA20" s="8">
        <v>0</v>
      </c>
      <c r="CB20" s="9">
        <v>368060</v>
      </c>
      <c r="CC20" s="9">
        <v>528</v>
      </c>
      <c r="CD20" s="9">
        <v>3530536</v>
      </c>
      <c r="CE20" s="9">
        <v>211082</v>
      </c>
      <c r="CF20" s="9">
        <v>89809</v>
      </c>
      <c r="CG20" s="11">
        <v>10977</v>
      </c>
      <c r="CH20" s="12">
        <v>8580</v>
      </c>
      <c r="CI20" s="9">
        <v>12000</v>
      </c>
      <c r="CJ20" s="10">
        <v>20580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126060</v>
      </c>
      <c r="CS20" s="9">
        <v>105750</v>
      </c>
      <c r="CT20" s="9">
        <v>71820</v>
      </c>
      <c r="CU20" s="9">
        <v>16200</v>
      </c>
      <c r="CV20" s="13">
        <v>319830</v>
      </c>
      <c r="CW20" s="9">
        <v>4600</v>
      </c>
      <c r="CX20" s="9">
        <v>208700</v>
      </c>
      <c r="CY20" s="10">
        <v>4764174</v>
      </c>
      <c r="CZ20" s="8">
        <v>59063299</v>
      </c>
      <c r="DA20" s="11">
        <v>0</v>
      </c>
      <c r="DB20" s="12">
        <v>0</v>
      </c>
      <c r="DC20" s="10">
        <v>59063299</v>
      </c>
      <c r="DD20" s="8">
        <v>3543700</v>
      </c>
      <c r="DE20" s="9">
        <v>3543700</v>
      </c>
      <c r="DF20" s="14">
        <f t="shared" si="2"/>
        <v>5.9998341779046241E-2</v>
      </c>
      <c r="DG20" s="12">
        <v>16207674</v>
      </c>
      <c r="DH20" s="9">
        <v>0</v>
      </c>
      <c r="DI20" s="9">
        <v>0</v>
      </c>
      <c r="DJ20" s="10">
        <v>16207674</v>
      </c>
      <c r="DK20" s="8">
        <v>0</v>
      </c>
      <c r="DL20" s="9">
        <v>53386</v>
      </c>
      <c r="DM20" s="9">
        <v>0</v>
      </c>
      <c r="DN20" s="9">
        <v>410854</v>
      </c>
      <c r="DO20" s="9">
        <v>24326</v>
      </c>
      <c r="DP20" s="9">
        <v>10677</v>
      </c>
      <c r="DQ20" s="11">
        <v>1487</v>
      </c>
      <c r="DR20" s="12">
        <v>1560</v>
      </c>
      <c r="DS20" s="9">
        <v>900</v>
      </c>
      <c r="DT20" s="10">
        <v>2460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14850</v>
      </c>
      <c r="EC20" s="9">
        <v>13950</v>
      </c>
      <c r="ED20" s="9">
        <v>11020</v>
      </c>
      <c r="EE20" s="9">
        <v>0</v>
      </c>
      <c r="EF20" s="13">
        <v>39820</v>
      </c>
      <c r="EG20" s="9">
        <v>230</v>
      </c>
      <c r="EH20" s="9">
        <v>0</v>
      </c>
      <c r="EI20" s="10">
        <v>543240</v>
      </c>
      <c r="EJ20" s="8">
        <v>15664434</v>
      </c>
      <c r="EK20" s="11">
        <v>0</v>
      </c>
      <c r="EL20" s="12">
        <v>0</v>
      </c>
      <c r="EM20" s="10">
        <v>15664434</v>
      </c>
      <c r="EN20" s="8">
        <v>939853</v>
      </c>
      <c r="EO20" s="9">
        <v>939853</v>
      </c>
      <c r="EP20" s="14">
        <f t="shared" si="3"/>
        <v>5.9999167540940194E-2</v>
      </c>
      <c r="EQ20" s="12">
        <v>7151435</v>
      </c>
      <c r="ER20" s="9">
        <v>0</v>
      </c>
      <c r="ES20" s="9">
        <v>0</v>
      </c>
      <c r="ET20" s="10">
        <v>7151435</v>
      </c>
      <c r="EU20" s="8">
        <v>0</v>
      </c>
      <c r="EV20" s="9">
        <v>18491</v>
      </c>
      <c r="EW20" s="9">
        <v>0</v>
      </c>
      <c r="EX20" s="9">
        <v>74511</v>
      </c>
      <c r="EY20" s="9">
        <v>2796</v>
      </c>
      <c r="EZ20" s="9">
        <v>1973</v>
      </c>
      <c r="FA20" s="11">
        <v>386</v>
      </c>
      <c r="FB20" s="12">
        <v>780</v>
      </c>
      <c r="FC20" s="9">
        <v>0</v>
      </c>
      <c r="FD20" s="10">
        <v>780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1980</v>
      </c>
      <c r="FM20" s="9">
        <v>3150</v>
      </c>
      <c r="FN20" s="9">
        <v>760</v>
      </c>
      <c r="FO20" s="9">
        <v>0</v>
      </c>
      <c r="FP20" s="13">
        <v>5890</v>
      </c>
      <c r="FQ20" s="9">
        <v>0</v>
      </c>
      <c r="FR20" s="9">
        <v>0</v>
      </c>
      <c r="FS20" s="10">
        <v>104827</v>
      </c>
      <c r="FT20" s="8">
        <v>7046608</v>
      </c>
      <c r="FU20" s="11">
        <v>0</v>
      </c>
      <c r="FV20" s="12">
        <v>0</v>
      </c>
      <c r="FW20" s="10">
        <v>7046608</v>
      </c>
      <c r="FX20" s="8">
        <v>422793</v>
      </c>
      <c r="FY20" s="9">
        <v>422793</v>
      </c>
      <c r="FZ20" s="14">
        <f t="shared" si="4"/>
        <v>5.9999506145368101E-2</v>
      </c>
      <c r="GA20" s="12">
        <v>1212812711</v>
      </c>
      <c r="GB20" s="9">
        <v>0</v>
      </c>
      <c r="GC20" s="9">
        <v>0</v>
      </c>
      <c r="GD20" s="10">
        <v>1212812711</v>
      </c>
      <c r="GE20" s="8">
        <v>9259</v>
      </c>
      <c r="GF20" s="9">
        <v>7852989</v>
      </c>
      <c r="GG20" s="9">
        <v>7625</v>
      </c>
      <c r="GH20" s="9">
        <v>193344605</v>
      </c>
      <c r="GI20" s="9">
        <v>5371031</v>
      </c>
      <c r="GJ20" s="9">
        <v>8138708</v>
      </c>
      <c r="GK20" s="11">
        <v>409596</v>
      </c>
      <c r="GL20" s="12">
        <v>875680</v>
      </c>
      <c r="GM20" s="9">
        <v>672000</v>
      </c>
      <c r="GN20" s="10">
        <v>1547680</v>
      </c>
      <c r="GO20" s="8">
        <v>223860</v>
      </c>
      <c r="GP20" s="9">
        <v>724500</v>
      </c>
      <c r="GQ20" s="9">
        <v>11960</v>
      </c>
      <c r="GR20" s="9">
        <v>6984890</v>
      </c>
      <c r="GS20" s="9">
        <v>554390</v>
      </c>
      <c r="GT20" s="13">
        <v>7539280</v>
      </c>
      <c r="GU20" s="11">
        <v>1698850</v>
      </c>
      <c r="GV20" s="12">
        <v>6486810</v>
      </c>
      <c r="GW20" s="9">
        <v>4168800</v>
      </c>
      <c r="GX20" s="9">
        <v>2065300</v>
      </c>
      <c r="GY20" s="9">
        <v>1621800</v>
      </c>
      <c r="GZ20" s="13">
        <v>14342710</v>
      </c>
      <c r="HA20" s="9">
        <v>213670</v>
      </c>
      <c r="HB20" s="9">
        <v>107017800</v>
      </c>
      <c r="HC20" s="10">
        <v>348446498</v>
      </c>
      <c r="HD20" s="8">
        <v>864366213</v>
      </c>
      <c r="HE20" s="11">
        <v>0</v>
      </c>
      <c r="HF20" s="12">
        <v>0</v>
      </c>
      <c r="HG20" s="10">
        <v>864366213</v>
      </c>
      <c r="HH20" s="8">
        <v>51850911</v>
      </c>
      <c r="HI20" s="9">
        <v>51850911</v>
      </c>
      <c r="HJ20" s="14">
        <f t="shared" si="5"/>
        <v>5.9987202438233203E-2</v>
      </c>
    </row>
    <row r="21" spans="1:218" s="49" customFormat="1" ht="12.6" customHeight="1" x14ac:dyDescent="0.2">
      <c r="A21" s="67">
        <v>9</v>
      </c>
      <c r="B21" s="68" t="s">
        <v>88</v>
      </c>
      <c r="C21" s="19">
        <v>115611178</v>
      </c>
      <c r="D21" s="16">
        <v>0</v>
      </c>
      <c r="E21" s="16">
        <v>0</v>
      </c>
      <c r="F21" s="17">
        <v>115611178</v>
      </c>
      <c r="G21" s="15">
        <v>423</v>
      </c>
      <c r="H21" s="16">
        <v>803560</v>
      </c>
      <c r="I21" s="16">
        <v>950</v>
      </c>
      <c r="J21" s="16">
        <v>15868639</v>
      </c>
      <c r="K21" s="16">
        <v>549721</v>
      </c>
      <c r="L21" s="16">
        <v>467758</v>
      </c>
      <c r="M21" s="18">
        <v>39933</v>
      </c>
      <c r="N21" s="19">
        <v>31720</v>
      </c>
      <c r="O21" s="16">
        <v>30900</v>
      </c>
      <c r="P21" s="17">
        <v>62620</v>
      </c>
      <c r="Q21" s="15">
        <v>0</v>
      </c>
      <c r="R21" s="16">
        <v>0</v>
      </c>
      <c r="S21" s="16">
        <v>0</v>
      </c>
      <c r="T21" s="16">
        <v>77220</v>
      </c>
      <c r="U21" s="16">
        <v>1300</v>
      </c>
      <c r="V21" s="20">
        <v>78520</v>
      </c>
      <c r="W21" s="18">
        <v>15290</v>
      </c>
      <c r="X21" s="19">
        <v>355410</v>
      </c>
      <c r="Y21" s="16">
        <v>320400</v>
      </c>
      <c r="Z21" s="16">
        <v>131860</v>
      </c>
      <c r="AA21" s="16">
        <v>50850</v>
      </c>
      <c r="AB21" s="20">
        <v>858520</v>
      </c>
      <c r="AC21" s="16">
        <v>11040</v>
      </c>
      <c r="AD21" s="16">
        <v>4766150</v>
      </c>
      <c r="AE21" s="17">
        <v>23522174</v>
      </c>
      <c r="AF21" s="15">
        <v>92089004</v>
      </c>
      <c r="AG21" s="18">
        <v>0</v>
      </c>
      <c r="AH21" s="19">
        <v>0</v>
      </c>
      <c r="AI21" s="17">
        <v>92089004</v>
      </c>
      <c r="AJ21" s="15">
        <v>5524815</v>
      </c>
      <c r="AK21" s="16">
        <v>5524815</v>
      </c>
      <c r="AL21" s="21">
        <f t="shared" si="0"/>
        <v>5.9994296387438396E-2</v>
      </c>
      <c r="AM21" s="19">
        <v>143466049</v>
      </c>
      <c r="AN21" s="16">
        <v>0</v>
      </c>
      <c r="AO21" s="16">
        <v>0</v>
      </c>
      <c r="AP21" s="17">
        <v>143466049</v>
      </c>
      <c r="AQ21" s="15">
        <v>626</v>
      </c>
      <c r="AR21" s="16">
        <v>1004958</v>
      </c>
      <c r="AS21" s="16">
        <v>987</v>
      </c>
      <c r="AT21" s="16">
        <v>14112129</v>
      </c>
      <c r="AU21" s="16">
        <v>622231</v>
      </c>
      <c r="AV21" s="16">
        <v>379680</v>
      </c>
      <c r="AW21" s="18">
        <v>40316</v>
      </c>
      <c r="AX21" s="19">
        <v>29380</v>
      </c>
      <c r="AY21" s="16">
        <v>27600</v>
      </c>
      <c r="AZ21" s="17">
        <v>56980</v>
      </c>
      <c r="BA21" s="15">
        <v>0</v>
      </c>
      <c r="BB21" s="16">
        <v>0</v>
      </c>
      <c r="BC21" s="16">
        <v>0</v>
      </c>
      <c r="BD21" s="16">
        <v>0</v>
      </c>
      <c r="BE21" s="16">
        <v>0</v>
      </c>
      <c r="BF21" s="20">
        <v>0</v>
      </c>
      <c r="BG21" s="18">
        <v>0</v>
      </c>
      <c r="BH21" s="19">
        <v>384120</v>
      </c>
      <c r="BI21" s="16">
        <v>304650</v>
      </c>
      <c r="BJ21" s="16">
        <v>139080</v>
      </c>
      <c r="BK21" s="16">
        <v>39150</v>
      </c>
      <c r="BL21" s="20">
        <v>867000</v>
      </c>
      <c r="BM21" s="16">
        <v>6900</v>
      </c>
      <c r="BN21" s="16">
        <v>3911000</v>
      </c>
      <c r="BO21" s="17">
        <v>21001820</v>
      </c>
      <c r="BP21" s="15">
        <v>122464229</v>
      </c>
      <c r="BQ21" s="18">
        <v>0</v>
      </c>
      <c r="BR21" s="19">
        <v>0</v>
      </c>
      <c r="BS21" s="17">
        <v>122464229</v>
      </c>
      <c r="BT21" s="15">
        <v>7347424</v>
      </c>
      <c r="BU21" s="16">
        <v>7347424</v>
      </c>
      <c r="BV21" s="21">
        <f t="shared" si="1"/>
        <v>5.9996490893679658E-2</v>
      </c>
      <c r="BW21" s="19">
        <v>70469308</v>
      </c>
      <c r="BX21" s="16">
        <v>0</v>
      </c>
      <c r="BY21" s="16">
        <v>0</v>
      </c>
      <c r="BZ21" s="17">
        <v>70469308</v>
      </c>
      <c r="CA21" s="15">
        <v>0</v>
      </c>
      <c r="CB21" s="16">
        <v>447354</v>
      </c>
      <c r="CC21" s="16">
        <v>155</v>
      </c>
      <c r="CD21" s="16">
        <v>3833645</v>
      </c>
      <c r="CE21" s="16">
        <v>225198</v>
      </c>
      <c r="CF21" s="16">
        <v>92742</v>
      </c>
      <c r="CG21" s="18">
        <v>12029</v>
      </c>
      <c r="CH21" s="19">
        <v>7800</v>
      </c>
      <c r="CI21" s="16">
        <v>7500</v>
      </c>
      <c r="CJ21" s="17">
        <v>15300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129030</v>
      </c>
      <c r="CS21" s="16">
        <v>93150</v>
      </c>
      <c r="CT21" s="16">
        <v>48260</v>
      </c>
      <c r="CU21" s="16">
        <v>11250</v>
      </c>
      <c r="CV21" s="20">
        <v>281690</v>
      </c>
      <c r="CW21" s="16">
        <v>2070</v>
      </c>
      <c r="CX21" s="16">
        <v>215680</v>
      </c>
      <c r="CY21" s="17">
        <v>5125708</v>
      </c>
      <c r="CZ21" s="15">
        <v>65343600</v>
      </c>
      <c r="DA21" s="18">
        <v>0</v>
      </c>
      <c r="DB21" s="19">
        <v>0</v>
      </c>
      <c r="DC21" s="17">
        <v>65343600</v>
      </c>
      <c r="DD21" s="15">
        <v>3920508</v>
      </c>
      <c r="DE21" s="16">
        <v>3920508</v>
      </c>
      <c r="DF21" s="21">
        <f t="shared" si="2"/>
        <v>5.9998347198501459E-2</v>
      </c>
      <c r="DG21" s="19">
        <v>22746310</v>
      </c>
      <c r="DH21" s="16">
        <v>0</v>
      </c>
      <c r="DI21" s="16">
        <v>0</v>
      </c>
      <c r="DJ21" s="17">
        <v>22746310</v>
      </c>
      <c r="DK21" s="15">
        <v>0</v>
      </c>
      <c r="DL21" s="16">
        <v>102064</v>
      </c>
      <c r="DM21" s="16">
        <v>88</v>
      </c>
      <c r="DN21" s="16">
        <v>571201</v>
      </c>
      <c r="DO21" s="16">
        <v>32886</v>
      </c>
      <c r="DP21" s="16">
        <v>12393</v>
      </c>
      <c r="DQ21" s="18">
        <v>2245</v>
      </c>
      <c r="DR21" s="19">
        <v>780</v>
      </c>
      <c r="DS21" s="16">
        <v>2100</v>
      </c>
      <c r="DT21" s="17">
        <v>2880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16170</v>
      </c>
      <c r="EC21" s="16">
        <v>15300</v>
      </c>
      <c r="ED21" s="16">
        <v>13680</v>
      </c>
      <c r="EE21" s="16">
        <v>2250</v>
      </c>
      <c r="EF21" s="20">
        <v>47400</v>
      </c>
      <c r="EG21" s="16">
        <v>230</v>
      </c>
      <c r="EH21" s="16">
        <v>0</v>
      </c>
      <c r="EI21" s="17">
        <v>771299</v>
      </c>
      <c r="EJ21" s="15">
        <v>21975011</v>
      </c>
      <c r="EK21" s="18">
        <v>0</v>
      </c>
      <c r="EL21" s="19">
        <v>0</v>
      </c>
      <c r="EM21" s="17">
        <v>21975011</v>
      </c>
      <c r="EN21" s="15">
        <v>1318485</v>
      </c>
      <c r="EO21" s="16">
        <v>1318485</v>
      </c>
      <c r="EP21" s="21">
        <f t="shared" si="3"/>
        <v>5.9999287372370369E-2</v>
      </c>
      <c r="EQ21" s="19">
        <v>16352777</v>
      </c>
      <c r="ER21" s="16">
        <v>0</v>
      </c>
      <c r="ES21" s="16">
        <v>0</v>
      </c>
      <c r="ET21" s="17">
        <v>16352777</v>
      </c>
      <c r="EU21" s="15">
        <v>0</v>
      </c>
      <c r="EV21" s="16">
        <v>44293</v>
      </c>
      <c r="EW21" s="16">
        <v>0</v>
      </c>
      <c r="EX21" s="16">
        <v>160923</v>
      </c>
      <c r="EY21" s="16">
        <v>8399</v>
      </c>
      <c r="EZ21" s="16">
        <v>3491</v>
      </c>
      <c r="FA21" s="18">
        <v>782</v>
      </c>
      <c r="FB21" s="19">
        <v>0</v>
      </c>
      <c r="FC21" s="16">
        <v>600</v>
      </c>
      <c r="FD21" s="17">
        <v>600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5610</v>
      </c>
      <c r="FM21" s="16">
        <v>6750</v>
      </c>
      <c r="FN21" s="16">
        <v>3040</v>
      </c>
      <c r="FO21" s="16">
        <v>900</v>
      </c>
      <c r="FP21" s="20">
        <v>16300</v>
      </c>
      <c r="FQ21" s="16">
        <v>0</v>
      </c>
      <c r="FR21" s="16">
        <v>0</v>
      </c>
      <c r="FS21" s="17">
        <v>234788</v>
      </c>
      <c r="FT21" s="15">
        <v>16117989</v>
      </c>
      <c r="FU21" s="18">
        <v>0</v>
      </c>
      <c r="FV21" s="19">
        <v>0</v>
      </c>
      <c r="FW21" s="17">
        <v>16117989</v>
      </c>
      <c r="FX21" s="15">
        <v>967076</v>
      </c>
      <c r="FY21" s="16">
        <v>967076</v>
      </c>
      <c r="FZ21" s="21">
        <f t="shared" si="4"/>
        <v>5.9999792778118906E-2</v>
      </c>
      <c r="GA21" s="19">
        <v>1038096229</v>
      </c>
      <c r="GB21" s="16">
        <v>21</v>
      </c>
      <c r="GC21" s="16">
        <v>0</v>
      </c>
      <c r="GD21" s="17">
        <v>1038096250</v>
      </c>
      <c r="GE21" s="15">
        <v>10093</v>
      </c>
      <c r="GF21" s="16">
        <v>7331602</v>
      </c>
      <c r="GG21" s="16">
        <v>5832</v>
      </c>
      <c r="GH21" s="16">
        <v>158221436</v>
      </c>
      <c r="GI21" s="16">
        <v>4825188</v>
      </c>
      <c r="GJ21" s="16">
        <v>6300964</v>
      </c>
      <c r="GK21" s="18">
        <v>308776</v>
      </c>
      <c r="GL21" s="19">
        <v>572000</v>
      </c>
      <c r="GM21" s="16">
        <v>454500</v>
      </c>
      <c r="GN21" s="17">
        <v>1026500</v>
      </c>
      <c r="GO21" s="15">
        <v>148720</v>
      </c>
      <c r="GP21" s="16">
        <v>484200</v>
      </c>
      <c r="GQ21" s="16">
        <v>7020</v>
      </c>
      <c r="GR21" s="16">
        <v>4044700</v>
      </c>
      <c r="GS21" s="16">
        <v>357240</v>
      </c>
      <c r="GT21" s="20">
        <v>4401940</v>
      </c>
      <c r="GU21" s="18">
        <v>1052400</v>
      </c>
      <c r="GV21" s="19">
        <v>3435960</v>
      </c>
      <c r="GW21" s="16">
        <v>2648250</v>
      </c>
      <c r="GX21" s="16">
        <v>1064760</v>
      </c>
      <c r="GY21" s="16">
        <v>1040400</v>
      </c>
      <c r="GZ21" s="20">
        <v>8189370</v>
      </c>
      <c r="HA21" s="16">
        <v>129030</v>
      </c>
      <c r="HB21" s="16">
        <v>85463960</v>
      </c>
      <c r="HC21" s="17">
        <v>277901199</v>
      </c>
      <c r="HD21" s="15">
        <v>760195031</v>
      </c>
      <c r="HE21" s="18">
        <v>20</v>
      </c>
      <c r="HF21" s="19">
        <v>0</v>
      </c>
      <c r="HG21" s="17">
        <v>760195051</v>
      </c>
      <c r="HH21" s="15">
        <v>45602789</v>
      </c>
      <c r="HI21" s="16">
        <v>45602789</v>
      </c>
      <c r="HJ21" s="21">
        <f t="shared" si="5"/>
        <v>5.9988273983120156E-2</v>
      </c>
    </row>
    <row r="22" spans="1:218" s="49" customFormat="1" ht="12.6" customHeight="1" x14ac:dyDescent="0.2">
      <c r="A22" s="65">
        <v>10</v>
      </c>
      <c r="B22" s="66" t="s">
        <v>89</v>
      </c>
      <c r="C22" s="12">
        <v>90243214</v>
      </c>
      <c r="D22" s="9">
        <v>0</v>
      </c>
      <c r="E22" s="9">
        <v>0</v>
      </c>
      <c r="F22" s="10">
        <v>90243214</v>
      </c>
      <c r="G22" s="8">
        <v>2823</v>
      </c>
      <c r="H22" s="9">
        <v>695085</v>
      </c>
      <c r="I22" s="9">
        <v>391</v>
      </c>
      <c r="J22" s="9">
        <v>12134638</v>
      </c>
      <c r="K22" s="9">
        <v>482619</v>
      </c>
      <c r="L22" s="9">
        <v>341729</v>
      </c>
      <c r="M22" s="11">
        <v>32798</v>
      </c>
      <c r="N22" s="12">
        <v>23660</v>
      </c>
      <c r="O22" s="9">
        <v>22800</v>
      </c>
      <c r="P22" s="10">
        <v>46460</v>
      </c>
      <c r="Q22" s="8">
        <v>0</v>
      </c>
      <c r="R22" s="9">
        <v>0</v>
      </c>
      <c r="S22" s="9">
        <v>0</v>
      </c>
      <c r="T22" s="9">
        <v>61050</v>
      </c>
      <c r="U22" s="9">
        <v>4500</v>
      </c>
      <c r="V22" s="13">
        <v>65550</v>
      </c>
      <c r="W22" s="11">
        <v>8090</v>
      </c>
      <c r="X22" s="12">
        <v>296010</v>
      </c>
      <c r="Y22" s="9">
        <v>267300</v>
      </c>
      <c r="Z22" s="9">
        <v>83980</v>
      </c>
      <c r="AA22" s="9">
        <v>44100</v>
      </c>
      <c r="AB22" s="13">
        <v>691390</v>
      </c>
      <c r="AC22" s="9">
        <v>7360</v>
      </c>
      <c r="AD22" s="9">
        <v>3713910</v>
      </c>
      <c r="AE22" s="10">
        <v>18222452</v>
      </c>
      <c r="AF22" s="8">
        <v>72020762</v>
      </c>
      <c r="AG22" s="11">
        <v>0</v>
      </c>
      <c r="AH22" s="12">
        <v>0</v>
      </c>
      <c r="AI22" s="10">
        <v>72020762</v>
      </c>
      <c r="AJ22" s="8">
        <v>4320844</v>
      </c>
      <c r="AK22" s="9">
        <v>4320844</v>
      </c>
      <c r="AL22" s="14">
        <f t="shared" si="0"/>
        <v>5.9994422163986545E-2</v>
      </c>
      <c r="AM22" s="12">
        <v>145081082</v>
      </c>
      <c r="AN22" s="9">
        <v>0</v>
      </c>
      <c r="AO22" s="9">
        <v>0</v>
      </c>
      <c r="AP22" s="10">
        <v>145081082</v>
      </c>
      <c r="AQ22" s="8">
        <v>1334</v>
      </c>
      <c r="AR22" s="9">
        <v>1167865</v>
      </c>
      <c r="AS22" s="9">
        <v>351</v>
      </c>
      <c r="AT22" s="9">
        <v>13971403</v>
      </c>
      <c r="AU22" s="9">
        <v>658423</v>
      </c>
      <c r="AV22" s="9">
        <v>368189</v>
      </c>
      <c r="AW22" s="11">
        <v>48441</v>
      </c>
      <c r="AX22" s="12">
        <v>29900</v>
      </c>
      <c r="AY22" s="9">
        <v>23400</v>
      </c>
      <c r="AZ22" s="10">
        <v>53300</v>
      </c>
      <c r="BA22" s="8">
        <v>0</v>
      </c>
      <c r="BB22" s="9">
        <v>0</v>
      </c>
      <c r="BC22" s="9">
        <v>0</v>
      </c>
      <c r="BD22" s="9">
        <v>0</v>
      </c>
      <c r="BE22" s="9">
        <v>0</v>
      </c>
      <c r="BF22" s="13">
        <v>0</v>
      </c>
      <c r="BG22" s="11">
        <v>0</v>
      </c>
      <c r="BH22" s="12">
        <v>396990</v>
      </c>
      <c r="BI22" s="9">
        <v>361800</v>
      </c>
      <c r="BJ22" s="9">
        <v>115900</v>
      </c>
      <c r="BK22" s="9">
        <v>41400</v>
      </c>
      <c r="BL22" s="13">
        <v>916090</v>
      </c>
      <c r="BM22" s="9">
        <v>9890</v>
      </c>
      <c r="BN22" s="9">
        <v>3891670</v>
      </c>
      <c r="BO22" s="10">
        <v>21086605</v>
      </c>
      <c r="BP22" s="8">
        <v>123994477</v>
      </c>
      <c r="BQ22" s="11">
        <v>0</v>
      </c>
      <c r="BR22" s="12">
        <v>0</v>
      </c>
      <c r="BS22" s="10">
        <v>123994477</v>
      </c>
      <c r="BT22" s="8">
        <v>7439245</v>
      </c>
      <c r="BU22" s="9">
        <v>7439245</v>
      </c>
      <c r="BV22" s="14">
        <f t="shared" si="1"/>
        <v>5.999658355750797E-2</v>
      </c>
      <c r="BW22" s="12">
        <v>92583066</v>
      </c>
      <c r="BX22" s="9">
        <v>0</v>
      </c>
      <c r="BY22" s="9">
        <v>0</v>
      </c>
      <c r="BZ22" s="10">
        <v>92583066</v>
      </c>
      <c r="CA22" s="8">
        <v>2791</v>
      </c>
      <c r="CB22" s="9">
        <v>630013</v>
      </c>
      <c r="CC22" s="9">
        <v>94</v>
      </c>
      <c r="CD22" s="9">
        <v>4959199</v>
      </c>
      <c r="CE22" s="9">
        <v>313692</v>
      </c>
      <c r="CF22" s="9">
        <v>116809</v>
      </c>
      <c r="CG22" s="11">
        <v>21503</v>
      </c>
      <c r="CH22" s="12">
        <v>11180</v>
      </c>
      <c r="CI22" s="9">
        <v>16800</v>
      </c>
      <c r="CJ22" s="10">
        <v>27980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182820</v>
      </c>
      <c r="CS22" s="9">
        <v>175050</v>
      </c>
      <c r="CT22" s="9">
        <v>69540</v>
      </c>
      <c r="CU22" s="9">
        <v>20250</v>
      </c>
      <c r="CV22" s="13">
        <v>447660</v>
      </c>
      <c r="CW22" s="9">
        <v>5750</v>
      </c>
      <c r="CX22" s="9">
        <v>270300</v>
      </c>
      <c r="CY22" s="10">
        <v>6795697</v>
      </c>
      <c r="CZ22" s="8">
        <v>85787369</v>
      </c>
      <c r="DA22" s="11">
        <v>0</v>
      </c>
      <c r="DB22" s="12">
        <v>0</v>
      </c>
      <c r="DC22" s="10">
        <v>85787369</v>
      </c>
      <c r="DD22" s="8">
        <v>5147104</v>
      </c>
      <c r="DE22" s="9">
        <v>5147104</v>
      </c>
      <c r="DF22" s="14">
        <f t="shared" si="2"/>
        <v>5.9998389739636379E-2</v>
      </c>
      <c r="DG22" s="12">
        <v>34145683</v>
      </c>
      <c r="DH22" s="9">
        <v>0</v>
      </c>
      <c r="DI22" s="9">
        <v>0</v>
      </c>
      <c r="DJ22" s="10">
        <v>34145683</v>
      </c>
      <c r="DK22" s="8">
        <v>0</v>
      </c>
      <c r="DL22" s="9">
        <v>165797</v>
      </c>
      <c r="DM22" s="9">
        <v>18</v>
      </c>
      <c r="DN22" s="9">
        <v>858813</v>
      </c>
      <c r="DO22" s="9">
        <v>43013</v>
      </c>
      <c r="DP22" s="9">
        <v>19717</v>
      </c>
      <c r="DQ22" s="11">
        <v>4252</v>
      </c>
      <c r="DR22" s="12">
        <v>1300</v>
      </c>
      <c r="DS22" s="9">
        <v>2400</v>
      </c>
      <c r="DT22" s="10">
        <v>3700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26730</v>
      </c>
      <c r="EC22" s="9">
        <v>33300</v>
      </c>
      <c r="ED22" s="9">
        <v>13300</v>
      </c>
      <c r="EE22" s="9">
        <v>2250</v>
      </c>
      <c r="EF22" s="13">
        <v>75580</v>
      </c>
      <c r="EG22" s="9">
        <v>460</v>
      </c>
      <c r="EH22" s="9">
        <v>0</v>
      </c>
      <c r="EI22" s="10">
        <v>1171332</v>
      </c>
      <c r="EJ22" s="8">
        <v>32974351</v>
      </c>
      <c r="EK22" s="11">
        <v>0</v>
      </c>
      <c r="EL22" s="12">
        <v>0</v>
      </c>
      <c r="EM22" s="10">
        <v>32974351</v>
      </c>
      <c r="EN22" s="8">
        <v>1978439</v>
      </c>
      <c r="EO22" s="9">
        <v>1978439</v>
      </c>
      <c r="EP22" s="14">
        <f t="shared" si="3"/>
        <v>5.999933099517258E-2</v>
      </c>
      <c r="EQ22" s="12">
        <v>31463085</v>
      </c>
      <c r="ER22" s="9">
        <v>0</v>
      </c>
      <c r="ES22" s="9">
        <v>0</v>
      </c>
      <c r="ET22" s="10">
        <v>31463085</v>
      </c>
      <c r="EU22" s="8">
        <v>0</v>
      </c>
      <c r="EV22" s="9">
        <v>71402</v>
      </c>
      <c r="EW22" s="9">
        <v>0</v>
      </c>
      <c r="EX22" s="9">
        <v>271806</v>
      </c>
      <c r="EY22" s="9">
        <v>15872</v>
      </c>
      <c r="EZ22" s="9">
        <v>5455</v>
      </c>
      <c r="FA22" s="11">
        <v>1426</v>
      </c>
      <c r="FB22" s="12">
        <v>1300</v>
      </c>
      <c r="FC22" s="9">
        <v>600</v>
      </c>
      <c r="FD22" s="10">
        <v>1900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11880</v>
      </c>
      <c r="FM22" s="9">
        <v>11250</v>
      </c>
      <c r="FN22" s="9">
        <v>1520</v>
      </c>
      <c r="FO22" s="9">
        <v>0</v>
      </c>
      <c r="FP22" s="13">
        <v>24650</v>
      </c>
      <c r="FQ22" s="9">
        <v>0</v>
      </c>
      <c r="FR22" s="9">
        <v>0</v>
      </c>
      <c r="FS22" s="10">
        <v>392511</v>
      </c>
      <c r="FT22" s="8">
        <v>31070574</v>
      </c>
      <c r="FU22" s="11">
        <v>0</v>
      </c>
      <c r="FV22" s="12">
        <v>0</v>
      </c>
      <c r="FW22" s="10">
        <v>31070574</v>
      </c>
      <c r="FX22" s="8">
        <v>1864228</v>
      </c>
      <c r="FY22" s="9">
        <v>1864228</v>
      </c>
      <c r="FZ22" s="14">
        <f t="shared" si="4"/>
        <v>5.9999792729931542E-2</v>
      </c>
      <c r="GA22" s="12">
        <v>809765764</v>
      </c>
      <c r="GB22" s="9">
        <v>0</v>
      </c>
      <c r="GC22" s="9">
        <v>0</v>
      </c>
      <c r="GD22" s="10">
        <v>809765764</v>
      </c>
      <c r="GE22" s="8">
        <v>8227</v>
      </c>
      <c r="GF22" s="9">
        <v>6240243</v>
      </c>
      <c r="GG22" s="9">
        <v>2824</v>
      </c>
      <c r="GH22" s="9">
        <v>107934429</v>
      </c>
      <c r="GI22" s="9">
        <v>3920932</v>
      </c>
      <c r="GJ22" s="9">
        <v>3901136</v>
      </c>
      <c r="GK22" s="11">
        <v>234031</v>
      </c>
      <c r="GL22" s="12">
        <v>319540</v>
      </c>
      <c r="GM22" s="9">
        <v>267900</v>
      </c>
      <c r="GN22" s="10">
        <v>587440</v>
      </c>
      <c r="GO22" s="8">
        <v>96720</v>
      </c>
      <c r="GP22" s="9">
        <v>238800</v>
      </c>
      <c r="GQ22" s="9">
        <v>4680</v>
      </c>
      <c r="GR22" s="9">
        <v>2375120</v>
      </c>
      <c r="GS22" s="9">
        <v>180320</v>
      </c>
      <c r="GT22" s="13">
        <v>2555440</v>
      </c>
      <c r="GU22" s="11">
        <v>576290</v>
      </c>
      <c r="GV22" s="12">
        <v>2318910</v>
      </c>
      <c r="GW22" s="9">
        <v>1925100</v>
      </c>
      <c r="GX22" s="9">
        <v>712500</v>
      </c>
      <c r="GY22" s="9">
        <v>627750</v>
      </c>
      <c r="GZ22" s="13">
        <v>5584260</v>
      </c>
      <c r="HA22" s="9">
        <v>90160</v>
      </c>
      <c r="HB22" s="9">
        <v>55350770</v>
      </c>
      <c r="HC22" s="10">
        <v>187323558</v>
      </c>
      <c r="HD22" s="8">
        <v>622442206</v>
      </c>
      <c r="HE22" s="11">
        <v>0</v>
      </c>
      <c r="HF22" s="12">
        <v>0</v>
      </c>
      <c r="HG22" s="10">
        <v>622442206</v>
      </c>
      <c r="HH22" s="8">
        <v>37340743</v>
      </c>
      <c r="HI22" s="9">
        <v>37340743</v>
      </c>
      <c r="HJ22" s="14">
        <f t="shared" si="5"/>
        <v>5.9990698959768163E-2</v>
      </c>
    </row>
    <row r="23" spans="1:218" s="49" customFormat="1" ht="12.6" customHeight="1" x14ac:dyDescent="0.2">
      <c r="A23" s="67">
        <v>11</v>
      </c>
      <c r="B23" s="68" t="s">
        <v>90</v>
      </c>
      <c r="C23" s="19">
        <v>133128421</v>
      </c>
      <c r="D23" s="16">
        <v>0</v>
      </c>
      <c r="E23" s="16">
        <v>1681</v>
      </c>
      <c r="F23" s="17">
        <v>133130102</v>
      </c>
      <c r="G23" s="15">
        <v>1272</v>
      </c>
      <c r="H23" s="16">
        <v>920801</v>
      </c>
      <c r="I23" s="16">
        <v>749</v>
      </c>
      <c r="J23" s="16">
        <v>18490456</v>
      </c>
      <c r="K23" s="16">
        <v>625383</v>
      </c>
      <c r="L23" s="16">
        <v>597157</v>
      </c>
      <c r="M23" s="18">
        <v>61395</v>
      </c>
      <c r="N23" s="19">
        <v>40040</v>
      </c>
      <c r="O23" s="16">
        <v>44700</v>
      </c>
      <c r="P23" s="17">
        <v>84740</v>
      </c>
      <c r="Q23" s="15">
        <v>0</v>
      </c>
      <c r="R23" s="16">
        <v>0</v>
      </c>
      <c r="S23" s="16">
        <v>0</v>
      </c>
      <c r="T23" s="16">
        <v>141460</v>
      </c>
      <c r="U23" s="16">
        <v>4500</v>
      </c>
      <c r="V23" s="20">
        <v>145960</v>
      </c>
      <c r="W23" s="18">
        <v>17860</v>
      </c>
      <c r="X23" s="19">
        <v>627330</v>
      </c>
      <c r="Y23" s="16">
        <v>672300</v>
      </c>
      <c r="Z23" s="16">
        <v>132620</v>
      </c>
      <c r="AA23" s="16">
        <v>92250</v>
      </c>
      <c r="AB23" s="20">
        <v>1524500</v>
      </c>
      <c r="AC23" s="16">
        <v>15870</v>
      </c>
      <c r="AD23" s="16">
        <v>5468600</v>
      </c>
      <c r="AE23" s="17">
        <v>27953994</v>
      </c>
      <c r="AF23" s="15">
        <v>105174427</v>
      </c>
      <c r="AG23" s="18">
        <v>0</v>
      </c>
      <c r="AH23" s="19">
        <v>1681</v>
      </c>
      <c r="AI23" s="17">
        <v>105176108</v>
      </c>
      <c r="AJ23" s="15">
        <v>6309972</v>
      </c>
      <c r="AK23" s="16">
        <v>6309972</v>
      </c>
      <c r="AL23" s="21">
        <f t="shared" si="0"/>
        <v>5.9994347765749231E-2</v>
      </c>
      <c r="AM23" s="19">
        <v>146790439</v>
      </c>
      <c r="AN23" s="16">
        <v>0</v>
      </c>
      <c r="AO23" s="16">
        <v>0</v>
      </c>
      <c r="AP23" s="17">
        <v>146790439</v>
      </c>
      <c r="AQ23" s="15">
        <v>64</v>
      </c>
      <c r="AR23" s="16">
        <v>1042601</v>
      </c>
      <c r="AS23" s="16">
        <v>635</v>
      </c>
      <c r="AT23" s="16">
        <v>14726925</v>
      </c>
      <c r="AU23" s="16">
        <v>681539</v>
      </c>
      <c r="AV23" s="16">
        <v>434637</v>
      </c>
      <c r="AW23" s="18">
        <v>58231</v>
      </c>
      <c r="AX23" s="19">
        <v>38480</v>
      </c>
      <c r="AY23" s="16">
        <v>37200</v>
      </c>
      <c r="AZ23" s="17">
        <v>75680</v>
      </c>
      <c r="BA23" s="15">
        <v>0</v>
      </c>
      <c r="BB23" s="16">
        <v>0</v>
      </c>
      <c r="BC23" s="16">
        <v>0</v>
      </c>
      <c r="BD23" s="16">
        <v>0</v>
      </c>
      <c r="BE23" s="16">
        <v>0</v>
      </c>
      <c r="BF23" s="20">
        <v>0</v>
      </c>
      <c r="BG23" s="18">
        <v>0</v>
      </c>
      <c r="BH23" s="19">
        <v>571230</v>
      </c>
      <c r="BI23" s="16">
        <v>568350</v>
      </c>
      <c r="BJ23" s="16">
        <v>121600</v>
      </c>
      <c r="BK23" s="16">
        <v>72000</v>
      </c>
      <c r="BL23" s="20">
        <v>1333180</v>
      </c>
      <c r="BM23" s="16">
        <v>14260</v>
      </c>
      <c r="BN23" s="16">
        <v>3999350</v>
      </c>
      <c r="BO23" s="17">
        <v>22366467</v>
      </c>
      <c r="BP23" s="15">
        <v>124423972</v>
      </c>
      <c r="BQ23" s="18">
        <v>0</v>
      </c>
      <c r="BR23" s="19">
        <v>0</v>
      </c>
      <c r="BS23" s="17">
        <v>124423972</v>
      </c>
      <c r="BT23" s="15">
        <v>7465006</v>
      </c>
      <c r="BU23" s="16">
        <v>7465006</v>
      </c>
      <c r="BV23" s="21">
        <f t="shared" si="1"/>
        <v>5.9996525428395744E-2</v>
      </c>
      <c r="BW23" s="19">
        <v>73653077</v>
      </c>
      <c r="BX23" s="16">
        <v>0</v>
      </c>
      <c r="BY23" s="16">
        <v>0</v>
      </c>
      <c r="BZ23" s="17">
        <v>73653077</v>
      </c>
      <c r="CA23" s="15">
        <v>1275</v>
      </c>
      <c r="CB23" s="16">
        <v>512208</v>
      </c>
      <c r="CC23" s="16">
        <v>337</v>
      </c>
      <c r="CD23" s="16">
        <v>3992170</v>
      </c>
      <c r="CE23" s="16">
        <v>252398</v>
      </c>
      <c r="CF23" s="16">
        <v>110540</v>
      </c>
      <c r="CG23" s="18">
        <v>19754</v>
      </c>
      <c r="CH23" s="19">
        <v>11700</v>
      </c>
      <c r="CI23" s="16">
        <v>11100</v>
      </c>
      <c r="CJ23" s="17">
        <v>22800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179190</v>
      </c>
      <c r="CS23" s="16">
        <v>189450</v>
      </c>
      <c r="CT23" s="16">
        <v>49400</v>
      </c>
      <c r="CU23" s="16">
        <v>19800</v>
      </c>
      <c r="CV23" s="20">
        <v>437840</v>
      </c>
      <c r="CW23" s="16">
        <v>3450</v>
      </c>
      <c r="CX23" s="16">
        <v>231700</v>
      </c>
      <c r="CY23" s="17">
        <v>5584135</v>
      </c>
      <c r="CZ23" s="15">
        <v>68068942</v>
      </c>
      <c r="DA23" s="18">
        <v>0</v>
      </c>
      <c r="DB23" s="19">
        <v>0</v>
      </c>
      <c r="DC23" s="17">
        <v>68068942</v>
      </c>
      <c r="DD23" s="15">
        <v>4084025</v>
      </c>
      <c r="DE23" s="16">
        <v>4084025</v>
      </c>
      <c r="DF23" s="21">
        <f t="shared" si="2"/>
        <v>5.9998361661034776E-2</v>
      </c>
      <c r="DG23" s="19">
        <v>23253852</v>
      </c>
      <c r="DH23" s="16">
        <v>0</v>
      </c>
      <c r="DI23" s="16">
        <v>0</v>
      </c>
      <c r="DJ23" s="17">
        <v>23253852</v>
      </c>
      <c r="DK23" s="15">
        <v>0</v>
      </c>
      <c r="DL23" s="16">
        <v>113344</v>
      </c>
      <c r="DM23" s="16">
        <v>0</v>
      </c>
      <c r="DN23" s="16">
        <v>560623</v>
      </c>
      <c r="DO23" s="16">
        <v>30955</v>
      </c>
      <c r="DP23" s="16">
        <v>14425</v>
      </c>
      <c r="DQ23" s="18">
        <v>3137</v>
      </c>
      <c r="DR23" s="19">
        <v>1040</v>
      </c>
      <c r="DS23" s="16">
        <v>2400</v>
      </c>
      <c r="DT23" s="17">
        <v>3440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27060</v>
      </c>
      <c r="EC23" s="16">
        <v>27900</v>
      </c>
      <c r="ED23" s="16">
        <v>4560</v>
      </c>
      <c r="EE23" s="16">
        <v>3150</v>
      </c>
      <c r="EF23" s="20">
        <v>62670</v>
      </c>
      <c r="EG23" s="16">
        <v>1150</v>
      </c>
      <c r="EH23" s="16">
        <v>0</v>
      </c>
      <c r="EI23" s="17">
        <v>789744</v>
      </c>
      <c r="EJ23" s="15">
        <v>22464108</v>
      </c>
      <c r="EK23" s="18">
        <v>0</v>
      </c>
      <c r="EL23" s="19">
        <v>0</v>
      </c>
      <c r="EM23" s="17">
        <v>22464108</v>
      </c>
      <c r="EN23" s="15">
        <v>1347829</v>
      </c>
      <c r="EO23" s="16">
        <v>1347829</v>
      </c>
      <c r="EP23" s="21">
        <f t="shared" si="3"/>
        <v>5.9999221869837874E-2</v>
      </c>
      <c r="EQ23" s="19">
        <v>18707227</v>
      </c>
      <c r="ER23" s="16">
        <v>0</v>
      </c>
      <c r="ES23" s="16">
        <v>0</v>
      </c>
      <c r="ET23" s="17">
        <v>18707227</v>
      </c>
      <c r="EU23" s="15">
        <v>0</v>
      </c>
      <c r="EV23" s="16">
        <v>32172</v>
      </c>
      <c r="EW23" s="16">
        <v>0</v>
      </c>
      <c r="EX23" s="16">
        <v>168685</v>
      </c>
      <c r="EY23" s="16">
        <v>3642</v>
      </c>
      <c r="EZ23" s="16">
        <v>4002</v>
      </c>
      <c r="FA23" s="18">
        <v>1141</v>
      </c>
      <c r="FB23" s="19">
        <v>260</v>
      </c>
      <c r="FC23" s="16">
        <v>0</v>
      </c>
      <c r="FD23" s="17">
        <v>260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9900</v>
      </c>
      <c r="FM23" s="16">
        <v>6750</v>
      </c>
      <c r="FN23" s="16">
        <v>1520</v>
      </c>
      <c r="FO23" s="16">
        <v>900</v>
      </c>
      <c r="FP23" s="20">
        <v>19070</v>
      </c>
      <c r="FQ23" s="16">
        <v>0</v>
      </c>
      <c r="FR23" s="16">
        <v>0</v>
      </c>
      <c r="FS23" s="17">
        <v>228972</v>
      </c>
      <c r="FT23" s="15">
        <v>18478255</v>
      </c>
      <c r="FU23" s="18">
        <v>0</v>
      </c>
      <c r="FV23" s="19">
        <v>0</v>
      </c>
      <c r="FW23" s="17">
        <v>18478255</v>
      </c>
      <c r="FX23" s="15">
        <v>1108690</v>
      </c>
      <c r="FY23" s="16">
        <v>1108690</v>
      </c>
      <c r="FZ23" s="21">
        <f t="shared" si="4"/>
        <v>5.9999713176379477E-2</v>
      </c>
      <c r="GA23" s="19">
        <v>1526743524</v>
      </c>
      <c r="GB23" s="16">
        <v>490</v>
      </c>
      <c r="GC23" s="16">
        <v>2130</v>
      </c>
      <c r="GD23" s="17">
        <v>1526746144</v>
      </c>
      <c r="GE23" s="15">
        <v>10741</v>
      </c>
      <c r="GF23" s="16">
        <v>9580146</v>
      </c>
      <c r="GG23" s="16">
        <v>6850</v>
      </c>
      <c r="GH23" s="16">
        <v>250784868</v>
      </c>
      <c r="GI23" s="16">
        <v>6265486</v>
      </c>
      <c r="GJ23" s="16">
        <v>11113847</v>
      </c>
      <c r="GK23" s="18">
        <v>590646</v>
      </c>
      <c r="GL23" s="19">
        <v>1114880</v>
      </c>
      <c r="GM23" s="16">
        <v>860400</v>
      </c>
      <c r="GN23" s="17">
        <v>1975280</v>
      </c>
      <c r="GO23" s="15">
        <v>361140</v>
      </c>
      <c r="GP23" s="16">
        <v>932400</v>
      </c>
      <c r="GQ23" s="16">
        <v>11700</v>
      </c>
      <c r="GR23" s="16">
        <v>10302710</v>
      </c>
      <c r="GS23" s="16">
        <v>832820</v>
      </c>
      <c r="GT23" s="20">
        <v>11135530</v>
      </c>
      <c r="GU23" s="18">
        <v>1753500</v>
      </c>
      <c r="GV23" s="19">
        <v>6946500</v>
      </c>
      <c r="GW23" s="16">
        <v>6053400</v>
      </c>
      <c r="GX23" s="16">
        <v>1488460</v>
      </c>
      <c r="GY23" s="16">
        <v>2226150</v>
      </c>
      <c r="GZ23" s="20">
        <v>16714510</v>
      </c>
      <c r="HA23" s="16">
        <v>279910</v>
      </c>
      <c r="HB23" s="16">
        <v>150405000</v>
      </c>
      <c r="HC23" s="17">
        <v>461914704</v>
      </c>
      <c r="HD23" s="15">
        <v>1064828820</v>
      </c>
      <c r="HE23" s="18">
        <v>490</v>
      </c>
      <c r="HF23" s="19">
        <v>2130</v>
      </c>
      <c r="HG23" s="17">
        <v>1064831440</v>
      </c>
      <c r="HH23" s="15">
        <v>63874596</v>
      </c>
      <c r="HI23" s="16">
        <v>63874596</v>
      </c>
      <c r="HJ23" s="21">
        <f t="shared" si="5"/>
        <v>5.9985640544197305E-2</v>
      </c>
    </row>
    <row r="24" spans="1:218" s="49" customFormat="1" ht="12.6" customHeight="1" x14ac:dyDescent="0.2">
      <c r="A24" s="65">
        <v>12</v>
      </c>
      <c r="B24" s="66" t="s">
        <v>91</v>
      </c>
      <c r="C24" s="12">
        <v>254072130</v>
      </c>
      <c r="D24" s="9">
        <v>0</v>
      </c>
      <c r="E24" s="9">
        <v>0</v>
      </c>
      <c r="F24" s="10">
        <v>254072130</v>
      </c>
      <c r="G24" s="8">
        <v>598</v>
      </c>
      <c r="H24" s="9">
        <v>1993819</v>
      </c>
      <c r="I24" s="9">
        <v>1066</v>
      </c>
      <c r="J24" s="9">
        <v>34861456</v>
      </c>
      <c r="K24" s="9">
        <v>1262451</v>
      </c>
      <c r="L24" s="9">
        <v>1068922</v>
      </c>
      <c r="M24" s="11">
        <v>116638</v>
      </c>
      <c r="N24" s="12">
        <v>74100</v>
      </c>
      <c r="O24" s="9">
        <v>79800</v>
      </c>
      <c r="P24" s="10">
        <v>153900</v>
      </c>
      <c r="Q24" s="8">
        <v>0</v>
      </c>
      <c r="R24" s="9">
        <v>0</v>
      </c>
      <c r="S24" s="9">
        <v>0</v>
      </c>
      <c r="T24" s="9">
        <v>241010</v>
      </c>
      <c r="U24" s="9">
        <v>7980</v>
      </c>
      <c r="V24" s="13">
        <v>248990</v>
      </c>
      <c r="W24" s="11">
        <v>39200</v>
      </c>
      <c r="X24" s="12">
        <v>1151370</v>
      </c>
      <c r="Y24" s="9">
        <v>1178550</v>
      </c>
      <c r="Z24" s="9">
        <v>231800</v>
      </c>
      <c r="AA24" s="9">
        <v>131850</v>
      </c>
      <c r="AB24" s="13">
        <v>2693570</v>
      </c>
      <c r="AC24" s="9">
        <v>35420</v>
      </c>
      <c r="AD24" s="9">
        <v>10364290</v>
      </c>
      <c r="AE24" s="10">
        <v>52839254</v>
      </c>
      <c r="AF24" s="8">
        <v>201232876</v>
      </c>
      <c r="AG24" s="11">
        <v>0</v>
      </c>
      <c r="AH24" s="12">
        <v>0</v>
      </c>
      <c r="AI24" s="10">
        <v>201232876</v>
      </c>
      <c r="AJ24" s="8">
        <v>12072853</v>
      </c>
      <c r="AK24" s="9">
        <v>12072853</v>
      </c>
      <c r="AL24" s="14">
        <f t="shared" si="0"/>
        <v>5.9994436495555525E-2</v>
      </c>
      <c r="AM24" s="12">
        <v>390460401</v>
      </c>
      <c r="AN24" s="9">
        <v>291</v>
      </c>
      <c r="AO24" s="9">
        <v>5459</v>
      </c>
      <c r="AP24" s="10">
        <v>390466151</v>
      </c>
      <c r="AQ24" s="8">
        <v>4293</v>
      </c>
      <c r="AR24" s="9">
        <v>3065259</v>
      </c>
      <c r="AS24" s="9">
        <v>1531</v>
      </c>
      <c r="AT24" s="9">
        <v>38354535</v>
      </c>
      <c r="AU24" s="9">
        <v>1614064</v>
      </c>
      <c r="AV24" s="9">
        <v>1097380</v>
      </c>
      <c r="AW24" s="11">
        <v>158442</v>
      </c>
      <c r="AX24" s="12">
        <v>89700</v>
      </c>
      <c r="AY24" s="9">
        <v>90000</v>
      </c>
      <c r="AZ24" s="10">
        <v>179700</v>
      </c>
      <c r="BA24" s="8">
        <v>0</v>
      </c>
      <c r="BB24" s="9">
        <v>0</v>
      </c>
      <c r="BC24" s="9">
        <v>0</v>
      </c>
      <c r="BD24" s="9">
        <v>0</v>
      </c>
      <c r="BE24" s="9">
        <v>0</v>
      </c>
      <c r="BF24" s="13">
        <v>0</v>
      </c>
      <c r="BG24" s="11">
        <v>0</v>
      </c>
      <c r="BH24" s="12">
        <v>1405470</v>
      </c>
      <c r="BI24" s="9">
        <v>1482300</v>
      </c>
      <c r="BJ24" s="9">
        <v>342000</v>
      </c>
      <c r="BK24" s="9">
        <v>134550</v>
      </c>
      <c r="BL24" s="13">
        <v>3364320</v>
      </c>
      <c r="BM24" s="9">
        <v>36570</v>
      </c>
      <c r="BN24" s="9">
        <v>10442230</v>
      </c>
      <c r="BO24" s="10">
        <v>58316793</v>
      </c>
      <c r="BP24" s="8">
        <v>332143609</v>
      </c>
      <c r="BQ24" s="11">
        <v>290</v>
      </c>
      <c r="BR24" s="12">
        <v>5459</v>
      </c>
      <c r="BS24" s="10">
        <v>332149358</v>
      </c>
      <c r="BT24" s="8">
        <v>19927829</v>
      </c>
      <c r="BU24" s="9">
        <v>19927829</v>
      </c>
      <c r="BV24" s="14">
        <f t="shared" si="1"/>
        <v>5.9996590449529034E-2</v>
      </c>
      <c r="BW24" s="12">
        <v>219942938</v>
      </c>
      <c r="BX24" s="9">
        <v>3415</v>
      </c>
      <c r="BY24" s="9">
        <v>30202</v>
      </c>
      <c r="BZ24" s="10">
        <v>219976555</v>
      </c>
      <c r="CA24" s="8">
        <v>159</v>
      </c>
      <c r="CB24" s="9">
        <v>1541297</v>
      </c>
      <c r="CC24" s="9">
        <v>713</v>
      </c>
      <c r="CD24" s="9">
        <v>11984569</v>
      </c>
      <c r="CE24" s="9">
        <v>695563</v>
      </c>
      <c r="CF24" s="9">
        <v>314554</v>
      </c>
      <c r="CG24" s="11">
        <v>59963</v>
      </c>
      <c r="CH24" s="12">
        <v>28860</v>
      </c>
      <c r="CI24" s="9">
        <v>37500</v>
      </c>
      <c r="CJ24" s="10">
        <v>66360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499290</v>
      </c>
      <c r="CS24" s="9">
        <v>492300</v>
      </c>
      <c r="CT24" s="9">
        <v>166060</v>
      </c>
      <c r="CU24" s="9">
        <v>52200</v>
      </c>
      <c r="CV24" s="13">
        <v>1209850</v>
      </c>
      <c r="CW24" s="9">
        <v>15640</v>
      </c>
      <c r="CX24" s="9">
        <v>650030</v>
      </c>
      <c r="CY24" s="10">
        <v>16537985</v>
      </c>
      <c r="CZ24" s="8">
        <v>203404955</v>
      </c>
      <c r="DA24" s="11">
        <v>3414</v>
      </c>
      <c r="DB24" s="12">
        <v>30201</v>
      </c>
      <c r="DC24" s="10">
        <v>203438570</v>
      </c>
      <c r="DD24" s="8">
        <v>12205983</v>
      </c>
      <c r="DE24" s="9">
        <v>12205983</v>
      </c>
      <c r="DF24" s="14">
        <f t="shared" si="2"/>
        <v>5.9998371990129501E-2</v>
      </c>
      <c r="DG24" s="12">
        <v>74569626</v>
      </c>
      <c r="DH24" s="9">
        <v>80</v>
      </c>
      <c r="DI24" s="9">
        <v>0</v>
      </c>
      <c r="DJ24" s="10">
        <v>74569706</v>
      </c>
      <c r="DK24" s="8">
        <v>0</v>
      </c>
      <c r="DL24" s="9">
        <v>355455</v>
      </c>
      <c r="DM24" s="9">
        <v>120</v>
      </c>
      <c r="DN24" s="9">
        <v>1846098</v>
      </c>
      <c r="DO24" s="9">
        <v>104144</v>
      </c>
      <c r="DP24" s="9">
        <v>46259</v>
      </c>
      <c r="DQ24" s="11">
        <v>10866</v>
      </c>
      <c r="DR24" s="12">
        <v>3900</v>
      </c>
      <c r="DS24" s="9">
        <v>6300</v>
      </c>
      <c r="DT24" s="10">
        <v>10200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86460</v>
      </c>
      <c r="EC24" s="9">
        <v>92700</v>
      </c>
      <c r="ED24" s="9">
        <v>29260</v>
      </c>
      <c r="EE24" s="9">
        <v>9900</v>
      </c>
      <c r="EF24" s="13">
        <v>218320</v>
      </c>
      <c r="EG24" s="9">
        <v>2760</v>
      </c>
      <c r="EH24" s="9">
        <v>0</v>
      </c>
      <c r="EI24" s="10">
        <v>2594102</v>
      </c>
      <c r="EJ24" s="8">
        <v>71975524</v>
      </c>
      <c r="EK24" s="11">
        <v>80</v>
      </c>
      <c r="EL24" s="12">
        <v>0</v>
      </c>
      <c r="EM24" s="10">
        <v>71975604</v>
      </c>
      <c r="EN24" s="8">
        <v>4318485</v>
      </c>
      <c r="EO24" s="9">
        <v>4318485</v>
      </c>
      <c r="EP24" s="14">
        <f t="shared" si="3"/>
        <v>5.9999288092115209E-2</v>
      </c>
      <c r="EQ24" s="12">
        <v>65751243</v>
      </c>
      <c r="ER24" s="9">
        <v>0</v>
      </c>
      <c r="ES24" s="9">
        <v>0</v>
      </c>
      <c r="ET24" s="10">
        <v>65751243</v>
      </c>
      <c r="EU24" s="8">
        <v>0</v>
      </c>
      <c r="EV24" s="9">
        <v>120422</v>
      </c>
      <c r="EW24" s="9">
        <v>0</v>
      </c>
      <c r="EX24" s="9">
        <v>610228</v>
      </c>
      <c r="EY24" s="9">
        <v>27088</v>
      </c>
      <c r="EZ24" s="9">
        <v>13327</v>
      </c>
      <c r="FA24" s="11">
        <v>3613</v>
      </c>
      <c r="FB24" s="12">
        <v>1560</v>
      </c>
      <c r="FC24" s="9">
        <v>1800</v>
      </c>
      <c r="FD24" s="10">
        <v>3360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20130</v>
      </c>
      <c r="FM24" s="9">
        <v>19800</v>
      </c>
      <c r="FN24" s="9">
        <v>11780</v>
      </c>
      <c r="FO24" s="9">
        <v>900</v>
      </c>
      <c r="FP24" s="13">
        <v>52610</v>
      </c>
      <c r="FQ24" s="9">
        <v>460</v>
      </c>
      <c r="FR24" s="9">
        <v>0</v>
      </c>
      <c r="FS24" s="10">
        <v>831108</v>
      </c>
      <c r="FT24" s="8">
        <v>64920135</v>
      </c>
      <c r="FU24" s="11">
        <v>0</v>
      </c>
      <c r="FV24" s="12">
        <v>0</v>
      </c>
      <c r="FW24" s="10">
        <v>64920135</v>
      </c>
      <c r="FX24" s="8">
        <v>3895187</v>
      </c>
      <c r="FY24" s="9">
        <v>3895187</v>
      </c>
      <c r="FZ24" s="14">
        <f t="shared" si="4"/>
        <v>5.999967498527229E-2</v>
      </c>
      <c r="GA24" s="12">
        <v>2281968558</v>
      </c>
      <c r="GB24" s="9">
        <v>3977</v>
      </c>
      <c r="GC24" s="9">
        <v>37063</v>
      </c>
      <c r="GD24" s="10">
        <v>2282009598</v>
      </c>
      <c r="GE24" s="8">
        <v>16531</v>
      </c>
      <c r="GF24" s="9">
        <v>17048198</v>
      </c>
      <c r="GG24" s="9">
        <v>10637</v>
      </c>
      <c r="GH24" s="9">
        <v>323461913</v>
      </c>
      <c r="GI24" s="9">
        <v>10504357</v>
      </c>
      <c r="GJ24" s="9">
        <v>12703725</v>
      </c>
      <c r="GK24" s="11">
        <v>831538</v>
      </c>
      <c r="GL24" s="12">
        <v>1212900</v>
      </c>
      <c r="GM24" s="9">
        <v>903300</v>
      </c>
      <c r="GN24" s="10">
        <v>2116200</v>
      </c>
      <c r="GO24" s="8">
        <v>330200</v>
      </c>
      <c r="GP24" s="9">
        <v>897000</v>
      </c>
      <c r="GQ24" s="9">
        <v>20540</v>
      </c>
      <c r="GR24" s="9">
        <v>9378820</v>
      </c>
      <c r="GS24" s="9">
        <v>628800</v>
      </c>
      <c r="GT24" s="13">
        <v>10007620</v>
      </c>
      <c r="GU24" s="11">
        <v>2275680</v>
      </c>
      <c r="GV24" s="12">
        <v>8288610</v>
      </c>
      <c r="GW24" s="9">
        <v>7780050</v>
      </c>
      <c r="GX24" s="9">
        <v>2070240</v>
      </c>
      <c r="GY24" s="9">
        <v>2082150</v>
      </c>
      <c r="GZ24" s="13">
        <v>20221050</v>
      </c>
      <c r="HA24" s="9">
        <v>330280</v>
      </c>
      <c r="HB24" s="9">
        <v>173293460</v>
      </c>
      <c r="HC24" s="10">
        <v>574058292</v>
      </c>
      <c r="HD24" s="8">
        <v>1707910272</v>
      </c>
      <c r="HE24" s="11">
        <v>3974</v>
      </c>
      <c r="HF24" s="12">
        <v>37060</v>
      </c>
      <c r="HG24" s="10">
        <v>1707951306</v>
      </c>
      <c r="HH24" s="8">
        <v>102459157</v>
      </c>
      <c r="HI24" s="9">
        <v>102459157</v>
      </c>
      <c r="HJ24" s="14">
        <f t="shared" si="5"/>
        <v>5.9989507101322476E-2</v>
      </c>
    </row>
    <row r="25" spans="1:218" s="49" customFormat="1" ht="12.6" customHeight="1" x14ac:dyDescent="0.2">
      <c r="A25" s="67">
        <v>13</v>
      </c>
      <c r="B25" s="68" t="s">
        <v>92</v>
      </c>
      <c r="C25" s="19">
        <v>75097389</v>
      </c>
      <c r="D25" s="16">
        <v>0</v>
      </c>
      <c r="E25" s="16">
        <v>0</v>
      </c>
      <c r="F25" s="17">
        <v>75097389</v>
      </c>
      <c r="G25" s="15">
        <v>0</v>
      </c>
      <c r="H25" s="16">
        <v>612203</v>
      </c>
      <c r="I25" s="16">
        <v>425</v>
      </c>
      <c r="J25" s="16">
        <v>9777231</v>
      </c>
      <c r="K25" s="16">
        <v>476799</v>
      </c>
      <c r="L25" s="16">
        <v>262237</v>
      </c>
      <c r="M25" s="18">
        <v>19044</v>
      </c>
      <c r="N25" s="19">
        <v>15860</v>
      </c>
      <c r="O25" s="16">
        <v>20400</v>
      </c>
      <c r="P25" s="17">
        <v>36260</v>
      </c>
      <c r="Q25" s="15">
        <v>0</v>
      </c>
      <c r="R25" s="16">
        <v>0</v>
      </c>
      <c r="S25" s="16">
        <v>0</v>
      </c>
      <c r="T25" s="16">
        <v>38610</v>
      </c>
      <c r="U25" s="16">
        <v>2060</v>
      </c>
      <c r="V25" s="20">
        <v>40670</v>
      </c>
      <c r="W25" s="18">
        <v>5500</v>
      </c>
      <c r="X25" s="19">
        <v>176880</v>
      </c>
      <c r="Y25" s="16">
        <v>170100</v>
      </c>
      <c r="Z25" s="16">
        <v>87400</v>
      </c>
      <c r="AA25" s="16">
        <v>29700</v>
      </c>
      <c r="AB25" s="20">
        <v>464080</v>
      </c>
      <c r="AC25" s="16">
        <v>5980</v>
      </c>
      <c r="AD25" s="16">
        <v>3107330</v>
      </c>
      <c r="AE25" s="17">
        <v>14807334</v>
      </c>
      <c r="AF25" s="15">
        <v>60290055</v>
      </c>
      <c r="AG25" s="18">
        <v>0</v>
      </c>
      <c r="AH25" s="19">
        <v>0</v>
      </c>
      <c r="AI25" s="17">
        <v>60290055</v>
      </c>
      <c r="AJ25" s="15">
        <v>3617077</v>
      </c>
      <c r="AK25" s="16">
        <v>3617077</v>
      </c>
      <c r="AL25" s="21">
        <f t="shared" si="0"/>
        <v>5.9994587830447324E-2</v>
      </c>
      <c r="AM25" s="19">
        <v>133439989</v>
      </c>
      <c r="AN25" s="16">
        <v>0</v>
      </c>
      <c r="AO25" s="16">
        <v>3743</v>
      </c>
      <c r="AP25" s="17">
        <v>133443732</v>
      </c>
      <c r="AQ25" s="15">
        <v>251</v>
      </c>
      <c r="AR25" s="16">
        <v>1097577</v>
      </c>
      <c r="AS25" s="16">
        <v>286</v>
      </c>
      <c r="AT25" s="16">
        <v>12328892</v>
      </c>
      <c r="AU25" s="16">
        <v>712099</v>
      </c>
      <c r="AV25" s="16">
        <v>294026</v>
      </c>
      <c r="AW25" s="18">
        <v>30613</v>
      </c>
      <c r="AX25" s="19">
        <v>24960</v>
      </c>
      <c r="AY25" s="16">
        <v>27600</v>
      </c>
      <c r="AZ25" s="17">
        <v>52560</v>
      </c>
      <c r="BA25" s="15">
        <v>0</v>
      </c>
      <c r="BB25" s="16">
        <v>0</v>
      </c>
      <c r="BC25" s="16">
        <v>0</v>
      </c>
      <c r="BD25" s="16">
        <v>0</v>
      </c>
      <c r="BE25" s="16">
        <v>0</v>
      </c>
      <c r="BF25" s="20">
        <v>0</v>
      </c>
      <c r="BG25" s="18">
        <v>0</v>
      </c>
      <c r="BH25" s="19">
        <v>262350</v>
      </c>
      <c r="BI25" s="16">
        <v>225900</v>
      </c>
      <c r="BJ25" s="16">
        <v>124640</v>
      </c>
      <c r="BK25" s="16">
        <v>37350</v>
      </c>
      <c r="BL25" s="20">
        <v>650240</v>
      </c>
      <c r="BM25" s="16">
        <v>8050</v>
      </c>
      <c r="BN25" s="16">
        <v>3581080</v>
      </c>
      <c r="BO25" s="17">
        <v>18755388</v>
      </c>
      <c r="BP25" s="15">
        <v>114684601</v>
      </c>
      <c r="BQ25" s="18">
        <v>0</v>
      </c>
      <c r="BR25" s="19">
        <v>3743</v>
      </c>
      <c r="BS25" s="17">
        <v>114688344</v>
      </c>
      <c r="BT25" s="15">
        <v>6880917</v>
      </c>
      <c r="BU25" s="16">
        <v>6880917</v>
      </c>
      <c r="BV25" s="21">
        <f t="shared" si="1"/>
        <v>5.999665493469851E-2</v>
      </c>
      <c r="BW25" s="19">
        <v>101619404</v>
      </c>
      <c r="BX25" s="16">
        <v>0</v>
      </c>
      <c r="BY25" s="16">
        <v>0</v>
      </c>
      <c r="BZ25" s="17">
        <v>101619404</v>
      </c>
      <c r="CA25" s="15">
        <v>0</v>
      </c>
      <c r="CB25" s="16">
        <v>779248</v>
      </c>
      <c r="CC25" s="16">
        <v>258</v>
      </c>
      <c r="CD25" s="16">
        <v>5088511</v>
      </c>
      <c r="CE25" s="16">
        <v>353927</v>
      </c>
      <c r="CF25" s="16">
        <v>112072</v>
      </c>
      <c r="CG25" s="18">
        <v>15439</v>
      </c>
      <c r="CH25" s="19">
        <v>10400</v>
      </c>
      <c r="CI25" s="16">
        <v>11400</v>
      </c>
      <c r="CJ25" s="17">
        <v>21800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141900</v>
      </c>
      <c r="CS25" s="16">
        <v>110700</v>
      </c>
      <c r="CT25" s="16">
        <v>69160</v>
      </c>
      <c r="CU25" s="16">
        <v>16200</v>
      </c>
      <c r="CV25" s="20">
        <v>337960</v>
      </c>
      <c r="CW25" s="16">
        <v>4140</v>
      </c>
      <c r="CX25" s="16">
        <v>248610</v>
      </c>
      <c r="CY25" s="17">
        <v>6961707</v>
      </c>
      <c r="CZ25" s="15">
        <v>94657697</v>
      </c>
      <c r="DA25" s="18">
        <v>0</v>
      </c>
      <c r="DB25" s="19">
        <v>0</v>
      </c>
      <c r="DC25" s="17">
        <v>94657697</v>
      </c>
      <c r="DD25" s="15">
        <v>5679318</v>
      </c>
      <c r="DE25" s="16">
        <v>5679318</v>
      </c>
      <c r="DF25" s="21">
        <f t="shared" si="2"/>
        <v>5.9998480630687648E-2</v>
      </c>
      <c r="DG25" s="19">
        <v>51397551</v>
      </c>
      <c r="DH25" s="16">
        <v>0</v>
      </c>
      <c r="DI25" s="16">
        <v>13796</v>
      </c>
      <c r="DJ25" s="17">
        <v>51411347</v>
      </c>
      <c r="DK25" s="15">
        <v>0</v>
      </c>
      <c r="DL25" s="16">
        <v>247952</v>
      </c>
      <c r="DM25" s="16">
        <v>147</v>
      </c>
      <c r="DN25" s="16">
        <v>1234019</v>
      </c>
      <c r="DO25" s="16">
        <v>84227</v>
      </c>
      <c r="DP25" s="16">
        <v>26054</v>
      </c>
      <c r="DQ25" s="18">
        <v>4077</v>
      </c>
      <c r="DR25" s="19">
        <v>1820</v>
      </c>
      <c r="DS25" s="16">
        <v>3300</v>
      </c>
      <c r="DT25" s="17">
        <v>5120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37620</v>
      </c>
      <c r="EC25" s="16">
        <v>40050</v>
      </c>
      <c r="ED25" s="16">
        <v>17860</v>
      </c>
      <c r="EE25" s="16">
        <v>3600</v>
      </c>
      <c r="EF25" s="20">
        <v>99130</v>
      </c>
      <c r="EG25" s="16">
        <v>690</v>
      </c>
      <c r="EH25" s="16">
        <v>0</v>
      </c>
      <c r="EI25" s="17">
        <v>1701269</v>
      </c>
      <c r="EJ25" s="15">
        <v>49696282</v>
      </c>
      <c r="EK25" s="18">
        <v>0</v>
      </c>
      <c r="EL25" s="19">
        <v>13796</v>
      </c>
      <c r="EM25" s="17">
        <v>49710078</v>
      </c>
      <c r="EN25" s="15">
        <v>2982570</v>
      </c>
      <c r="EO25" s="16">
        <v>2982570</v>
      </c>
      <c r="EP25" s="21">
        <f t="shared" si="3"/>
        <v>5.9999302354745855E-2</v>
      </c>
      <c r="EQ25" s="19">
        <v>70866171</v>
      </c>
      <c r="ER25" s="16">
        <v>0</v>
      </c>
      <c r="ES25" s="16">
        <v>14769</v>
      </c>
      <c r="ET25" s="17">
        <v>70880940</v>
      </c>
      <c r="EU25" s="15">
        <v>0</v>
      </c>
      <c r="EV25" s="16">
        <v>136150</v>
      </c>
      <c r="EW25" s="16">
        <v>2</v>
      </c>
      <c r="EX25" s="16">
        <v>585371</v>
      </c>
      <c r="EY25" s="16">
        <v>36145</v>
      </c>
      <c r="EZ25" s="16">
        <v>10136</v>
      </c>
      <c r="FA25" s="18">
        <v>1923</v>
      </c>
      <c r="FB25" s="19">
        <v>1300</v>
      </c>
      <c r="FC25" s="16">
        <v>2700</v>
      </c>
      <c r="FD25" s="17">
        <v>4000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20790</v>
      </c>
      <c r="FM25" s="16">
        <v>17100</v>
      </c>
      <c r="FN25" s="16">
        <v>10640</v>
      </c>
      <c r="FO25" s="16">
        <v>1350</v>
      </c>
      <c r="FP25" s="20">
        <v>49880</v>
      </c>
      <c r="FQ25" s="16">
        <v>460</v>
      </c>
      <c r="FR25" s="16">
        <v>0</v>
      </c>
      <c r="FS25" s="17">
        <v>824065</v>
      </c>
      <c r="FT25" s="15">
        <v>70042106</v>
      </c>
      <c r="FU25" s="18">
        <v>0</v>
      </c>
      <c r="FV25" s="19">
        <v>14769</v>
      </c>
      <c r="FW25" s="17">
        <v>70056875</v>
      </c>
      <c r="FX25" s="15">
        <v>4203397</v>
      </c>
      <c r="FY25" s="16">
        <v>4203397</v>
      </c>
      <c r="FZ25" s="21">
        <f t="shared" si="4"/>
        <v>5.9999778751193229E-2</v>
      </c>
      <c r="GA25" s="19">
        <v>761683749</v>
      </c>
      <c r="GB25" s="16">
        <v>0</v>
      </c>
      <c r="GC25" s="16">
        <v>35141</v>
      </c>
      <c r="GD25" s="17">
        <v>761718890</v>
      </c>
      <c r="GE25" s="15">
        <v>2546</v>
      </c>
      <c r="GF25" s="16">
        <v>5779037</v>
      </c>
      <c r="GG25" s="16">
        <v>2560</v>
      </c>
      <c r="GH25" s="16">
        <v>88053431</v>
      </c>
      <c r="GI25" s="16">
        <v>3810695</v>
      </c>
      <c r="GJ25" s="16">
        <v>2999650</v>
      </c>
      <c r="GK25" s="18">
        <v>156955</v>
      </c>
      <c r="GL25" s="19">
        <v>296660</v>
      </c>
      <c r="GM25" s="16">
        <v>234300</v>
      </c>
      <c r="GN25" s="17">
        <v>530960</v>
      </c>
      <c r="GO25" s="15">
        <v>81900</v>
      </c>
      <c r="GP25" s="16">
        <v>197400</v>
      </c>
      <c r="GQ25" s="16">
        <v>3120</v>
      </c>
      <c r="GR25" s="16">
        <v>1603360</v>
      </c>
      <c r="GS25" s="16">
        <v>135580</v>
      </c>
      <c r="GT25" s="20">
        <v>1738940</v>
      </c>
      <c r="GU25" s="18">
        <v>336820</v>
      </c>
      <c r="GV25" s="19">
        <v>1572120</v>
      </c>
      <c r="GW25" s="16">
        <v>1238400</v>
      </c>
      <c r="GX25" s="16">
        <v>673740</v>
      </c>
      <c r="GY25" s="16">
        <v>397350</v>
      </c>
      <c r="GZ25" s="20">
        <v>3881610</v>
      </c>
      <c r="HA25" s="16">
        <v>55660</v>
      </c>
      <c r="HB25" s="16">
        <v>44525200</v>
      </c>
      <c r="HC25" s="17">
        <v>152153924</v>
      </c>
      <c r="HD25" s="15">
        <v>609529825</v>
      </c>
      <c r="HE25" s="18">
        <v>0</v>
      </c>
      <c r="HF25" s="19">
        <v>35141</v>
      </c>
      <c r="HG25" s="17">
        <v>609564966</v>
      </c>
      <c r="HH25" s="15">
        <v>36569217</v>
      </c>
      <c r="HI25" s="16">
        <v>36569217</v>
      </c>
      <c r="HJ25" s="21">
        <f t="shared" si="5"/>
        <v>5.9992320818516333E-2</v>
      </c>
    </row>
    <row r="26" spans="1:218" s="49" customFormat="1" ht="12.6" customHeight="1" x14ac:dyDescent="0.2">
      <c r="A26" s="65">
        <v>14</v>
      </c>
      <c r="B26" s="66" t="s">
        <v>93</v>
      </c>
      <c r="C26" s="12">
        <v>64579523</v>
      </c>
      <c r="D26" s="9">
        <v>0</v>
      </c>
      <c r="E26" s="9">
        <v>0</v>
      </c>
      <c r="F26" s="10">
        <v>64579523</v>
      </c>
      <c r="G26" s="8">
        <v>139</v>
      </c>
      <c r="H26" s="9">
        <v>411684</v>
      </c>
      <c r="I26" s="9">
        <v>327</v>
      </c>
      <c r="J26" s="9">
        <v>8863294</v>
      </c>
      <c r="K26" s="9">
        <v>318363</v>
      </c>
      <c r="L26" s="9">
        <v>273094</v>
      </c>
      <c r="M26" s="11">
        <v>26558</v>
      </c>
      <c r="N26" s="12">
        <v>18980</v>
      </c>
      <c r="O26" s="9">
        <v>21000</v>
      </c>
      <c r="P26" s="10">
        <v>39980</v>
      </c>
      <c r="Q26" s="8">
        <v>0</v>
      </c>
      <c r="R26" s="9">
        <v>0</v>
      </c>
      <c r="S26" s="9">
        <v>0</v>
      </c>
      <c r="T26" s="9">
        <v>57860</v>
      </c>
      <c r="U26" s="9">
        <v>1930</v>
      </c>
      <c r="V26" s="13">
        <v>59790</v>
      </c>
      <c r="W26" s="11">
        <v>11110</v>
      </c>
      <c r="X26" s="12">
        <v>249480</v>
      </c>
      <c r="Y26" s="9">
        <v>259650</v>
      </c>
      <c r="Z26" s="9">
        <v>63080</v>
      </c>
      <c r="AA26" s="9">
        <v>32400</v>
      </c>
      <c r="AB26" s="13">
        <v>604610</v>
      </c>
      <c r="AC26" s="9">
        <v>8510</v>
      </c>
      <c r="AD26" s="9">
        <v>2660410</v>
      </c>
      <c r="AE26" s="10">
        <v>13277542</v>
      </c>
      <c r="AF26" s="8">
        <v>51301981</v>
      </c>
      <c r="AG26" s="11">
        <v>0</v>
      </c>
      <c r="AH26" s="12">
        <v>0</v>
      </c>
      <c r="AI26" s="10">
        <v>51301981</v>
      </c>
      <c r="AJ26" s="8">
        <v>3077835</v>
      </c>
      <c r="AK26" s="9">
        <v>3077835</v>
      </c>
      <c r="AL26" s="14">
        <f t="shared" si="0"/>
        <v>5.9994466880333532E-2</v>
      </c>
      <c r="AM26" s="12">
        <v>75657006</v>
      </c>
      <c r="AN26" s="9">
        <v>0</v>
      </c>
      <c r="AO26" s="9">
        <v>0</v>
      </c>
      <c r="AP26" s="10">
        <v>75657006</v>
      </c>
      <c r="AQ26" s="8">
        <v>252</v>
      </c>
      <c r="AR26" s="9">
        <v>508698</v>
      </c>
      <c r="AS26" s="9">
        <v>285</v>
      </c>
      <c r="AT26" s="9">
        <v>7467502</v>
      </c>
      <c r="AU26" s="9">
        <v>305554</v>
      </c>
      <c r="AV26" s="9">
        <v>216613</v>
      </c>
      <c r="AW26" s="11">
        <v>27973</v>
      </c>
      <c r="AX26" s="12">
        <v>18460</v>
      </c>
      <c r="AY26" s="9">
        <v>21600</v>
      </c>
      <c r="AZ26" s="10">
        <v>40060</v>
      </c>
      <c r="BA26" s="8">
        <v>0</v>
      </c>
      <c r="BB26" s="9">
        <v>0</v>
      </c>
      <c r="BC26" s="9">
        <v>0</v>
      </c>
      <c r="BD26" s="9">
        <v>0</v>
      </c>
      <c r="BE26" s="9">
        <v>0</v>
      </c>
      <c r="BF26" s="13">
        <v>0</v>
      </c>
      <c r="BG26" s="11">
        <v>0</v>
      </c>
      <c r="BH26" s="12">
        <v>243540</v>
      </c>
      <c r="BI26" s="9">
        <v>265950</v>
      </c>
      <c r="BJ26" s="9">
        <v>70680</v>
      </c>
      <c r="BK26" s="9">
        <v>32850</v>
      </c>
      <c r="BL26" s="13">
        <v>613020</v>
      </c>
      <c r="BM26" s="9">
        <v>7360</v>
      </c>
      <c r="BN26" s="9">
        <v>2071170</v>
      </c>
      <c r="BO26" s="10">
        <v>11258202</v>
      </c>
      <c r="BP26" s="8">
        <v>64398804</v>
      </c>
      <c r="BQ26" s="11">
        <v>0</v>
      </c>
      <c r="BR26" s="12">
        <v>0</v>
      </c>
      <c r="BS26" s="10">
        <v>64398804</v>
      </c>
      <c r="BT26" s="8">
        <v>3863705</v>
      </c>
      <c r="BU26" s="9">
        <v>3863705</v>
      </c>
      <c r="BV26" s="14">
        <f t="shared" si="1"/>
        <v>5.9996533475994367E-2</v>
      </c>
      <c r="BW26" s="12">
        <v>33018484</v>
      </c>
      <c r="BX26" s="9">
        <v>0</v>
      </c>
      <c r="BY26" s="9">
        <v>0</v>
      </c>
      <c r="BZ26" s="10">
        <v>33018484</v>
      </c>
      <c r="CA26" s="8">
        <v>490</v>
      </c>
      <c r="CB26" s="9">
        <v>217488</v>
      </c>
      <c r="CC26" s="9">
        <v>75</v>
      </c>
      <c r="CD26" s="9">
        <v>1755568</v>
      </c>
      <c r="CE26" s="9">
        <v>108632</v>
      </c>
      <c r="CF26" s="9">
        <v>47756</v>
      </c>
      <c r="CG26" s="11">
        <v>8009</v>
      </c>
      <c r="CH26" s="12">
        <v>4420</v>
      </c>
      <c r="CI26" s="9">
        <v>4500</v>
      </c>
      <c r="CJ26" s="10">
        <v>8920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63360</v>
      </c>
      <c r="CS26" s="9">
        <v>59850</v>
      </c>
      <c r="CT26" s="9">
        <v>22040</v>
      </c>
      <c r="CU26" s="9">
        <v>6750</v>
      </c>
      <c r="CV26" s="13">
        <v>152000</v>
      </c>
      <c r="CW26" s="9">
        <v>1840</v>
      </c>
      <c r="CX26" s="9">
        <v>106460</v>
      </c>
      <c r="CY26" s="10">
        <v>2407163</v>
      </c>
      <c r="CZ26" s="8">
        <v>30611321</v>
      </c>
      <c r="DA26" s="11">
        <v>0</v>
      </c>
      <c r="DB26" s="12">
        <v>0</v>
      </c>
      <c r="DC26" s="10">
        <v>30611321</v>
      </c>
      <c r="DD26" s="8">
        <v>1836627</v>
      </c>
      <c r="DE26" s="9">
        <v>1836627</v>
      </c>
      <c r="DF26" s="14">
        <f t="shared" si="2"/>
        <v>5.9998292788475217E-2</v>
      </c>
      <c r="DG26" s="12">
        <v>9407807</v>
      </c>
      <c r="DH26" s="9">
        <v>0</v>
      </c>
      <c r="DI26" s="9">
        <v>0</v>
      </c>
      <c r="DJ26" s="10">
        <v>9407807</v>
      </c>
      <c r="DK26" s="8">
        <v>0</v>
      </c>
      <c r="DL26" s="9">
        <v>42273</v>
      </c>
      <c r="DM26" s="9">
        <v>0</v>
      </c>
      <c r="DN26" s="9">
        <v>224712</v>
      </c>
      <c r="DO26" s="9">
        <v>12990</v>
      </c>
      <c r="DP26" s="9">
        <v>6158</v>
      </c>
      <c r="DQ26" s="11">
        <v>1225</v>
      </c>
      <c r="DR26" s="12">
        <v>260</v>
      </c>
      <c r="DS26" s="9">
        <v>1200</v>
      </c>
      <c r="DT26" s="10">
        <v>1460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9900</v>
      </c>
      <c r="EC26" s="9">
        <v>8550</v>
      </c>
      <c r="ED26" s="9">
        <v>4180</v>
      </c>
      <c r="EE26" s="9">
        <v>1350</v>
      </c>
      <c r="EF26" s="13">
        <v>23980</v>
      </c>
      <c r="EG26" s="9">
        <v>460</v>
      </c>
      <c r="EH26" s="9">
        <v>0</v>
      </c>
      <c r="EI26" s="10">
        <v>313258</v>
      </c>
      <c r="EJ26" s="8">
        <v>9094549</v>
      </c>
      <c r="EK26" s="11">
        <v>0</v>
      </c>
      <c r="EL26" s="12">
        <v>0</v>
      </c>
      <c r="EM26" s="10">
        <v>9094549</v>
      </c>
      <c r="EN26" s="8">
        <v>545666</v>
      </c>
      <c r="EO26" s="9">
        <v>545666</v>
      </c>
      <c r="EP26" s="14">
        <f t="shared" si="3"/>
        <v>5.9999236905535394E-2</v>
      </c>
      <c r="EQ26" s="12">
        <v>6256431</v>
      </c>
      <c r="ER26" s="9">
        <v>0</v>
      </c>
      <c r="ES26" s="9">
        <v>0</v>
      </c>
      <c r="ET26" s="10">
        <v>6256431</v>
      </c>
      <c r="EU26" s="8">
        <v>0</v>
      </c>
      <c r="EV26" s="9">
        <v>9048</v>
      </c>
      <c r="EW26" s="9">
        <v>0</v>
      </c>
      <c r="EX26" s="9">
        <v>45654</v>
      </c>
      <c r="EY26" s="9">
        <v>3072</v>
      </c>
      <c r="EZ26" s="9">
        <v>928</v>
      </c>
      <c r="FA26" s="11">
        <v>277</v>
      </c>
      <c r="FB26" s="12">
        <v>0</v>
      </c>
      <c r="FC26" s="9">
        <v>0</v>
      </c>
      <c r="FD26" s="10">
        <v>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660</v>
      </c>
      <c r="FM26" s="9">
        <v>1800</v>
      </c>
      <c r="FN26" s="9">
        <v>380</v>
      </c>
      <c r="FO26" s="9">
        <v>0</v>
      </c>
      <c r="FP26" s="13">
        <v>2840</v>
      </c>
      <c r="FQ26" s="9">
        <v>0</v>
      </c>
      <c r="FR26" s="9">
        <v>0</v>
      </c>
      <c r="FS26" s="10">
        <v>61819</v>
      </c>
      <c r="FT26" s="8">
        <v>6194612</v>
      </c>
      <c r="FU26" s="11">
        <v>0</v>
      </c>
      <c r="FV26" s="12">
        <v>0</v>
      </c>
      <c r="FW26" s="10">
        <v>6194612</v>
      </c>
      <c r="FX26" s="8">
        <v>371676</v>
      </c>
      <c r="FY26" s="9">
        <v>371676</v>
      </c>
      <c r="FZ26" s="14">
        <f t="shared" si="4"/>
        <v>5.9999883769960086E-2</v>
      </c>
      <c r="GA26" s="12">
        <v>700168158</v>
      </c>
      <c r="GB26" s="9">
        <v>816</v>
      </c>
      <c r="GC26" s="9">
        <v>0</v>
      </c>
      <c r="GD26" s="10">
        <v>700168974</v>
      </c>
      <c r="GE26" s="8">
        <v>2177</v>
      </c>
      <c r="GF26" s="9">
        <v>4219021</v>
      </c>
      <c r="GG26" s="9">
        <v>4134</v>
      </c>
      <c r="GH26" s="9">
        <v>113343934</v>
      </c>
      <c r="GI26" s="9">
        <v>2972804</v>
      </c>
      <c r="GJ26" s="9">
        <v>4535910</v>
      </c>
      <c r="GK26" s="11">
        <v>231944</v>
      </c>
      <c r="GL26" s="12">
        <v>477100</v>
      </c>
      <c r="GM26" s="9">
        <v>341100</v>
      </c>
      <c r="GN26" s="10">
        <v>818200</v>
      </c>
      <c r="GO26" s="8">
        <v>119340</v>
      </c>
      <c r="GP26" s="9">
        <v>312000</v>
      </c>
      <c r="GQ26" s="9">
        <v>5980</v>
      </c>
      <c r="GR26" s="9">
        <v>3359070</v>
      </c>
      <c r="GS26" s="9">
        <v>240850</v>
      </c>
      <c r="GT26" s="13">
        <v>3599920</v>
      </c>
      <c r="GU26" s="11">
        <v>812120</v>
      </c>
      <c r="GV26" s="12">
        <v>2478630</v>
      </c>
      <c r="GW26" s="9">
        <v>2048400</v>
      </c>
      <c r="GX26" s="9">
        <v>701860</v>
      </c>
      <c r="GY26" s="9">
        <v>795150</v>
      </c>
      <c r="GZ26" s="13">
        <v>6024040</v>
      </c>
      <c r="HA26" s="9">
        <v>93610</v>
      </c>
      <c r="HB26" s="9">
        <v>69059990</v>
      </c>
      <c r="HC26" s="10">
        <v>206150990</v>
      </c>
      <c r="HD26" s="8">
        <v>494017169</v>
      </c>
      <c r="HE26" s="11">
        <v>815</v>
      </c>
      <c r="HF26" s="12">
        <v>0</v>
      </c>
      <c r="HG26" s="10">
        <v>494017984</v>
      </c>
      <c r="HH26" s="8">
        <v>29634070</v>
      </c>
      <c r="HI26" s="9">
        <v>29634070</v>
      </c>
      <c r="HJ26" s="14">
        <f t="shared" si="5"/>
        <v>5.9985812176424735E-2</v>
      </c>
    </row>
    <row r="27" spans="1:218" s="49" customFormat="1" ht="12.6" customHeight="1" x14ac:dyDescent="0.2">
      <c r="A27" s="67">
        <v>15</v>
      </c>
      <c r="B27" s="68" t="s">
        <v>94</v>
      </c>
      <c r="C27" s="19">
        <v>132884419</v>
      </c>
      <c r="D27" s="16">
        <v>0</v>
      </c>
      <c r="E27" s="16">
        <v>4776</v>
      </c>
      <c r="F27" s="17">
        <v>132889195</v>
      </c>
      <c r="G27" s="15">
        <v>1160</v>
      </c>
      <c r="H27" s="16">
        <v>935464</v>
      </c>
      <c r="I27" s="16">
        <v>774</v>
      </c>
      <c r="J27" s="16">
        <v>18409617</v>
      </c>
      <c r="K27" s="16">
        <v>610267</v>
      </c>
      <c r="L27" s="16">
        <v>583152</v>
      </c>
      <c r="M27" s="18">
        <v>68855</v>
      </c>
      <c r="N27" s="19">
        <v>48100</v>
      </c>
      <c r="O27" s="16">
        <v>39900</v>
      </c>
      <c r="P27" s="17">
        <v>88000</v>
      </c>
      <c r="Q27" s="15">
        <v>0</v>
      </c>
      <c r="R27" s="16">
        <v>0</v>
      </c>
      <c r="S27" s="16">
        <v>0</v>
      </c>
      <c r="T27" s="16">
        <v>128480</v>
      </c>
      <c r="U27" s="16">
        <v>4640</v>
      </c>
      <c r="V27" s="20">
        <v>133120</v>
      </c>
      <c r="W27" s="18">
        <v>20490</v>
      </c>
      <c r="X27" s="19">
        <v>597630</v>
      </c>
      <c r="Y27" s="16">
        <v>678600</v>
      </c>
      <c r="Z27" s="16">
        <v>130720</v>
      </c>
      <c r="AA27" s="16">
        <v>81900</v>
      </c>
      <c r="AB27" s="20">
        <v>1488850</v>
      </c>
      <c r="AC27" s="16">
        <v>18400</v>
      </c>
      <c r="AD27" s="16">
        <v>5428470</v>
      </c>
      <c r="AE27" s="17">
        <v>27785845</v>
      </c>
      <c r="AF27" s="15">
        <v>105098575</v>
      </c>
      <c r="AG27" s="18">
        <v>0</v>
      </c>
      <c r="AH27" s="19">
        <v>4775</v>
      </c>
      <c r="AI27" s="17">
        <v>105103350</v>
      </c>
      <c r="AJ27" s="15">
        <v>6305616</v>
      </c>
      <c r="AK27" s="16">
        <v>6305616</v>
      </c>
      <c r="AL27" s="21">
        <f t="shared" si="0"/>
        <v>5.9994434049913725E-2</v>
      </c>
      <c r="AM27" s="19">
        <v>169965785</v>
      </c>
      <c r="AN27" s="16">
        <v>0</v>
      </c>
      <c r="AO27" s="16">
        <v>579</v>
      </c>
      <c r="AP27" s="17">
        <v>169966364</v>
      </c>
      <c r="AQ27" s="15">
        <v>2111</v>
      </c>
      <c r="AR27" s="16">
        <v>1219464</v>
      </c>
      <c r="AS27" s="16">
        <v>598</v>
      </c>
      <c r="AT27" s="16">
        <v>17036860</v>
      </c>
      <c r="AU27" s="16">
        <v>659457</v>
      </c>
      <c r="AV27" s="16">
        <v>500598</v>
      </c>
      <c r="AW27" s="18">
        <v>76104</v>
      </c>
      <c r="AX27" s="19">
        <v>44200</v>
      </c>
      <c r="AY27" s="16">
        <v>42600</v>
      </c>
      <c r="AZ27" s="17">
        <v>86800</v>
      </c>
      <c r="BA27" s="15">
        <v>0</v>
      </c>
      <c r="BB27" s="16">
        <v>0</v>
      </c>
      <c r="BC27" s="16">
        <v>0</v>
      </c>
      <c r="BD27" s="16">
        <v>0</v>
      </c>
      <c r="BE27" s="16">
        <v>0</v>
      </c>
      <c r="BF27" s="20">
        <v>0</v>
      </c>
      <c r="BG27" s="18">
        <v>0</v>
      </c>
      <c r="BH27" s="19">
        <v>654390</v>
      </c>
      <c r="BI27" s="16">
        <v>734850</v>
      </c>
      <c r="BJ27" s="16">
        <v>134900</v>
      </c>
      <c r="BK27" s="16">
        <v>63900</v>
      </c>
      <c r="BL27" s="20">
        <v>1588040</v>
      </c>
      <c r="BM27" s="16">
        <v>17020</v>
      </c>
      <c r="BN27" s="16">
        <v>4611800</v>
      </c>
      <c r="BO27" s="17">
        <v>25798254</v>
      </c>
      <c r="BP27" s="15">
        <v>144167532</v>
      </c>
      <c r="BQ27" s="18">
        <v>0</v>
      </c>
      <c r="BR27" s="19">
        <v>578</v>
      </c>
      <c r="BS27" s="17">
        <v>144168110</v>
      </c>
      <c r="BT27" s="15">
        <v>8649582</v>
      </c>
      <c r="BU27" s="16">
        <v>8649582</v>
      </c>
      <c r="BV27" s="21">
        <f t="shared" si="1"/>
        <v>5.9996499919434336E-2</v>
      </c>
      <c r="BW27" s="19">
        <v>86065634</v>
      </c>
      <c r="BX27" s="16">
        <v>650</v>
      </c>
      <c r="BY27" s="16">
        <v>0</v>
      </c>
      <c r="BZ27" s="17">
        <v>86066284</v>
      </c>
      <c r="CA27" s="15">
        <v>0</v>
      </c>
      <c r="CB27" s="16">
        <v>570930</v>
      </c>
      <c r="CC27" s="16">
        <v>107</v>
      </c>
      <c r="CD27" s="16">
        <v>4656869</v>
      </c>
      <c r="CE27" s="16">
        <v>258505</v>
      </c>
      <c r="CF27" s="16">
        <v>126330</v>
      </c>
      <c r="CG27" s="18">
        <v>24187</v>
      </c>
      <c r="CH27" s="19">
        <v>12740</v>
      </c>
      <c r="CI27" s="16">
        <v>15300</v>
      </c>
      <c r="CJ27" s="17">
        <v>28040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197670</v>
      </c>
      <c r="CS27" s="16">
        <v>218250</v>
      </c>
      <c r="CT27" s="16">
        <v>40280</v>
      </c>
      <c r="CU27" s="16">
        <v>29250</v>
      </c>
      <c r="CV27" s="20">
        <v>485450</v>
      </c>
      <c r="CW27" s="16">
        <v>5290</v>
      </c>
      <c r="CX27" s="16">
        <v>250130</v>
      </c>
      <c r="CY27" s="17">
        <v>6405731</v>
      </c>
      <c r="CZ27" s="15">
        <v>79659903</v>
      </c>
      <c r="DA27" s="18">
        <v>650</v>
      </c>
      <c r="DB27" s="19">
        <v>0</v>
      </c>
      <c r="DC27" s="17">
        <v>79660553</v>
      </c>
      <c r="DD27" s="15">
        <v>4779505</v>
      </c>
      <c r="DE27" s="16">
        <v>4779505</v>
      </c>
      <c r="DF27" s="21">
        <f t="shared" si="2"/>
        <v>5.9998390922543561E-2</v>
      </c>
      <c r="DG27" s="19">
        <v>26623518</v>
      </c>
      <c r="DH27" s="16">
        <v>0</v>
      </c>
      <c r="DI27" s="16">
        <v>0</v>
      </c>
      <c r="DJ27" s="17">
        <v>26623518</v>
      </c>
      <c r="DK27" s="15">
        <v>0</v>
      </c>
      <c r="DL27" s="16">
        <v>121487</v>
      </c>
      <c r="DM27" s="16">
        <v>0</v>
      </c>
      <c r="DN27" s="16">
        <v>637944</v>
      </c>
      <c r="DO27" s="16">
        <v>43131</v>
      </c>
      <c r="DP27" s="16">
        <v>17284</v>
      </c>
      <c r="DQ27" s="18">
        <v>3850</v>
      </c>
      <c r="DR27" s="19">
        <v>1300</v>
      </c>
      <c r="DS27" s="16">
        <v>3300</v>
      </c>
      <c r="DT27" s="17">
        <v>4600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24090</v>
      </c>
      <c r="EC27" s="16">
        <v>24750</v>
      </c>
      <c r="ED27" s="16">
        <v>8360</v>
      </c>
      <c r="EE27" s="16">
        <v>3600</v>
      </c>
      <c r="EF27" s="20">
        <v>60800</v>
      </c>
      <c r="EG27" s="16">
        <v>2070</v>
      </c>
      <c r="EH27" s="16">
        <v>0</v>
      </c>
      <c r="EI27" s="17">
        <v>891166</v>
      </c>
      <c r="EJ27" s="15">
        <v>25732352</v>
      </c>
      <c r="EK27" s="18">
        <v>0</v>
      </c>
      <c r="EL27" s="19">
        <v>0</v>
      </c>
      <c r="EM27" s="17">
        <v>25732352</v>
      </c>
      <c r="EN27" s="15">
        <v>1543923</v>
      </c>
      <c r="EO27" s="16">
        <v>1543923</v>
      </c>
      <c r="EP27" s="21">
        <f t="shared" si="3"/>
        <v>5.9999295828068885E-2</v>
      </c>
      <c r="EQ27" s="19">
        <v>19480848</v>
      </c>
      <c r="ER27" s="16">
        <v>0</v>
      </c>
      <c r="ES27" s="16">
        <v>0</v>
      </c>
      <c r="ET27" s="17">
        <v>19480848</v>
      </c>
      <c r="EU27" s="15">
        <v>0</v>
      </c>
      <c r="EV27" s="16">
        <v>42912</v>
      </c>
      <c r="EW27" s="16">
        <v>0</v>
      </c>
      <c r="EX27" s="16">
        <v>190164</v>
      </c>
      <c r="EY27" s="16">
        <v>7628</v>
      </c>
      <c r="EZ27" s="16">
        <v>4347</v>
      </c>
      <c r="FA27" s="18">
        <v>1198</v>
      </c>
      <c r="FB27" s="19">
        <v>260</v>
      </c>
      <c r="FC27" s="16">
        <v>600</v>
      </c>
      <c r="FD27" s="17">
        <v>860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7920</v>
      </c>
      <c r="FM27" s="16">
        <v>6750</v>
      </c>
      <c r="FN27" s="16">
        <v>1140</v>
      </c>
      <c r="FO27" s="16">
        <v>900</v>
      </c>
      <c r="FP27" s="20">
        <v>16710</v>
      </c>
      <c r="FQ27" s="16">
        <v>230</v>
      </c>
      <c r="FR27" s="16">
        <v>0</v>
      </c>
      <c r="FS27" s="17">
        <v>264049</v>
      </c>
      <c r="FT27" s="15">
        <v>19216799</v>
      </c>
      <c r="FU27" s="18">
        <v>0</v>
      </c>
      <c r="FV27" s="19">
        <v>0</v>
      </c>
      <c r="FW27" s="17">
        <v>19216799</v>
      </c>
      <c r="FX27" s="15">
        <v>1153002</v>
      </c>
      <c r="FY27" s="16">
        <v>1153002</v>
      </c>
      <c r="FZ27" s="21">
        <f t="shared" si="4"/>
        <v>5.9999690895450382E-2</v>
      </c>
      <c r="GA27" s="19">
        <v>1273744420</v>
      </c>
      <c r="GB27" s="16">
        <v>2121</v>
      </c>
      <c r="GC27" s="16">
        <v>6329</v>
      </c>
      <c r="GD27" s="17">
        <v>1273752870</v>
      </c>
      <c r="GE27" s="15">
        <v>4528</v>
      </c>
      <c r="GF27" s="16">
        <v>8492709</v>
      </c>
      <c r="GG27" s="16">
        <v>5442</v>
      </c>
      <c r="GH27" s="16">
        <v>197711173</v>
      </c>
      <c r="GI27" s="16">
        <v>5532804</v>
      </c>
      <c r="GJ27" s="16">
        <v>7975726</v>
      </c>
      <c r="GK27" s="18">
        <v>488854</v>
      </c>
      <c r="GL27" s="19">
        <v>785720</v>
      </c>
      <c r="GM27" s="16">
        <v>570600</v>
      </c>
      <c r="GN27" s="17">
        <v>1356320</v>
      </c>
      <c r="GO27" s="15">
        <v>183820</v>
      </c>
      <c r="GP27" s="16">
        <v>566400</v>
      </c>
      <c r="GQ27" s="16">
        <v>13520</v>
      </c>
      <c r="GR27" s="16">
        <v>5782040</v>
      </c>
      <c r="GS27" s="16">
        <v>386700</v>
      </c>
      <c r="GT27" s="20">
        <v>6168740</v>
      </c>
      <c r="GU27" s="18">
        <v>1406660</v>
      </c>
      <c r="GV27" s="19">
        <v>4578090</v>
      </c>
      <c r="GW27" s="16">
        <v>4410000</v>
      </c>
      <c r="GX27" s="16">
        <v>1089080</v>
      </c>
      <c r="GY27" s="16">
        <v>1265850</v>
      </c>
      <c r="GZ27" s="20">
        <v>11343020</v>
      </c>
      <c r="HA27" s="16">
        <v>185610</v>
      </c>
      <c r="HB27" s="16">
        <v>113746550</v>
      </c>
      <c r="HC27" s="17">
        <v>355176434</v>
      </c>
      <c r="HD27" s="15">
        <v>918567991</v>
      </c>
      <c r="HE27" s="18">
        <v>2120</v>
      </c>
      <c r="HF27" s="19">
        <v>6325</v>
      </c>
      <c r="HG27" s="17">
        <v>918576436</v>
      </c>
      <c r="HH27" s="15">
        <v>55102929</v>
      </c>
      <c r="HI27" s="16">
        <v>55102929</v>
      </c>
      <c r="HJ27" s="21">
        <f t="shared" si="5"/>
        <v>5.9987309537297993E-2</v>
      </c>
    </row>
    <row r="28" spans="1:218" s="49" customFormat="1" ht="12.6" customHeight="1" x14ac:dyDescent="0.2">
      <c r="A28" s="65">
        <v>16</v>
      </c>
      <c r="B28" s="66" t="s">
        <v>95</v>
      </c>
      <c r="C28" s="12">
        <v>60954036</v>
      </c>
      <c r="D28" s="9">
        <v>0</v>
      </c>
      <c r="E28" s="9">
        <v>0</v>
      </c>
      <c r="F28" s="10">
        <v>60954036</v>
      </c>
      <c r="G28" s="8">
        <v>0</v>
      </c>
      <c r="H28" s="9">
        <v>441080</v>
      </c>
      <c r="I28" s="9">
        <v>554</v>
      </c>
      <c r="J28" s="9">
        <v>8223545</v>
      </c>
      <c r="K28" s="9">
        <v>326287</v>
      </c>
      <c r="L28" s="9">
        <v>249023</v>
      </c>
      <c r="M28" s="11">
        <v>23242</v>
      </c>
      <c r="N28" s="12">
        <v>18460</v>
      </c>
      <c r="O28" s="9">
        <v>17100</v>
      </c>
      <c r="P28" s="10">
        <v>35560</v>
      </c>
      <c r="Q28" s="8">
        <v>0</v>
      </c>
      <c r="R28" s="9">
        <v>0</v>
      </c>
      <c r="S28" s="9">
        <v>0</v>
      </c>
      <c r="T28" s="9">
        <v>46090</v>
      </c>
      <c r="U28" s="9">
        <v>1800</v>
      </c>
      <c r="V28" s="13">
        <v>47890</v>
      </c>
      <c r="W28" s="11">
        <v>6900</v>
      </c>
      <c r="X28" s="12">
        <v>227040</v>
      </c>
      <c r="Y28" s="9">
        <v>220950</v>
      </c>
      <c r="Z28" s="9">
        <v>77140</v>
      </c>
      <c r="AA28" s="9">
        <v>36450</v>
      </c>
      <c r="AB28" s="13">
        <v>561580</v>
      </c>
      <c r="AC28" s="9">
        <v>5520</v>
      </c>
      <c r="AD28" s="9">
        <v>2511630</v>
      </c>
      <c r="AE28" s="10">
        <v>12432257</v>
      </c>
      <c r="AF28" s="8">
        <v>48521779</v>
      </c>
      <c r="AG28" s="11">
        <v>0</v>
      </c>
      <c r="AH28" s="12">
        <v>0</v>
      </c>
      <c r="AI28" s="10">
        <v>48521779</v>
      </c>
      <c r="AJ28" s="8">
        <v>2911035</v>
      </c>
      <c r="AK28" s="9">
        <v>2911035</v>
      </c>
      <c r="AL28" s="14">
        <f t="shared" si="0"/>
        <v>5.9994399628257651E-2</v>
      </c>
      <c r="AM28" s="12">
        <v>79680104</v>
      </c>
      <c r="AN28" s="9">
        <v>3122</v>
      </c>
      <c r="AO28" s="9">
        <v>0</v>
      </c>
      <c r="AP28" s="10">
        <v>79683226</v>
      </c>
      <c r="AQ28" s="8">
        <v>0</v>
      </c>
      <c r="AR28" s="9">
        <v>594563</v>
      </c>
      <c r="AS28" s="9">
        <v>301</v>
      </c>
      <c r="AT28" s="9">
        <v>7669674</v>
      </c>
      <c r="AU28" s="9">
        <v>371254</v>
      </c>
      <c r="AV28" s="9">
        <v>218564</v>
      </c>
      <c r="AW28" s="11">
        <v>25450</v>
      </c>
      <c r="AX28" s="12">
        <v>13520</v>
      </c>
      <c r="AY28" s="9">
        <v>22200</v>
      </c>
      <c r="AZ28" s="10">
        <v>35720</v>
      </c>
      <c r="BA28" s="8">
        <v>0</v>
      </c>
      <c r="BB28" s="9">
        <v>0</v>
      </c>
      <c r="BC28" s="9">
        <v>0</v>
      </c>
      <c r="BD28" s="9">
        <v>0</v>
      </c>
      <c r="BE28" s="9">
        <v>0</v>
      </c>
      <c r="BF28" s="13">
        <v>0</v>
      </c>
      <c r="BG28" s="11">
        <v>0</v>
      </c>
      <c r="BH28" s="12">
        <v>243870</v>
      </c>
      <c r="BI28" s="9">
        <v>236250</v>
      </c>
      <c r="BJ28" s="9">
        <v>79040</v>
      </c>
      <c r="BK28" s="9">
        <v>27450</v>
      </c>
      <c r="BL28" s="13">
        <v>586610</v>
      </c>
      <c r="BM28" s="9">
        <v>8050</v>
      </c>
      <c r="BN28" s="9">
        <v>2173110</v>
      </c>
      <c r="BO28" s="10">
        <v>11682995</v>
      </c>
      <c r="BP28" s="8">
        <v>67997109</v>
      </c>
      <c r="BQ28" s="11">
        <v>3122</v>
      </c>
      <c r="BR28" s="12">
        <v>0</v>
      </c>
      <c r="BS28" s="10">
        <v>68000231</v>
      </c>
      <c r="BT28" s="8">
        <v>4079781</v>
      </c>
      <c r="BU28" s="9">
        <v>4079781</v>
      </c>
      <c r="BV28" s="14">
        <f t="shared" si="1"/>
        <v>5.9996575599868179E-2</v>
      </c>
      <c r="BW28" s="12">
        <v>41502105</v>
      </c>
      <c r="BX28" s="9">
        <v>0</v>
      </c>
      <c r="BY28" s="9">
        <v>0</v>
      </c>
      <c r="BZ28" s="10">
        <v>41502105</v>
      </c>
      <c r="CA28" s="8">
        <v>0</v>
      </c>
      <c r="CB28" s="9">
        <v>276419</v>
      </c>
      <c r="CC28" s="9">
        <v>103</v>
      </c>
      <c r="CD28" s="9">
        <v>2156611</v>
      </c>
      <c r="CE28" s="9">
        <v>137192</v>
      </c>
      <c r="CF28" s="9">
        <v>58082</v>
      </c>
      <c r="CG28" s="11">
        <v>8440</v>
      </c>
      <c r="CH28" s="12">
        <v>5200</v>
      </c>
      <c r="CI28" s="9">
        <v>7200</v>
      </c>
      <c r="CJ28" s="10">
        <v>12400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79530</v>
      </c>
      <c r="CS28" s="9">
        <v>90900</v>
      </c>
      <c r="CT28" s="9">
        <v>29640</v>
      </c>
      <c r="CU28" s="9">
        <v>8100</v>
      </c>
      <c r="CV28" s="13">
        <v>208170</v>
      </c>
      <c r="CW28" s="9">
        <v>2530</v>
      </c>
      <c r="CX28" s="9">
        <v>119940</v>
      </c>
      <c r="CY28" s="10">
        <v>2979784</v>
      </c>
      <c r="CZ28" s="8">
        <v>38522321</v>
      </c>
      <c r="DA28" s="11">
        <v>0</v>
      </c>
      <c r="DB28" s="12">
        <v>0</v>
      </c>
      <c r="DC28" s="10">
        <v>38522321</v>
      </c>
      <c r="DD28" s="8">
        <v>2311276</v>
      </c>
      <c r="DE28" s="9">
        <v>2311276</v>
      </c>
      <c r="DF28" s="14">
        <f t="shared" si="2"/>
        <v>5.9998357835188594E-2</v>
      </c>
      <c r="DG28" s="12">
        <v>12008385</v>
      </c>
      <c r="DH28" s="9">
        <v>0</v>
      </c>
      <c r="DI28" s="9">
        <v>0</v>
      </c>
      <c r="DJ28" s="10">
        <v>12008385</v>
      </c>
      <c r="DK28" s="8">
        <v>0</v>
      </c>
      <c r="DL28" s="9">
        <v>43144</v>
      </c>
      <c r="DM28" s="9">
        <v>0</v>
      </c>
      <c r="DN28" s="9">
        <v>291958</v>
      </c>
      <c r="DO28" s="9">
        <v>15216</v>
      </c>
      <c r="DP28" s="9">
        <v>7812</v>
      </c>
      <c r="DQ28" s="11">
        <v>1201</v>
      </c>
      <c r="DR28" s="12">
        <v>260</v>
      </c>
      <c r="DS28" s="9">
        <v>900</v>
      </c>
      <c r="DT28" s="10">
        <v>1160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11550</v>
      </c>
      <c r="EC28" s="9">
        <v>10350</v>
      </c>
      <c r="ED28" s="9">
        <v>2280</v>
      </c>
      <c r="EE28" s="9">
        <v>1800</v>
      </c>
      <c r="EF28" s="13">
        <v>25980</v>
      </c>
      <c r="EG28" s="9">
        <v>230</v>
      </c>
      <c r="EH28" s="9">
        <v>0</v>
      </c>
      <c r="EI28" s="10">
        <v>386701</v>
      </c>
      <c r="EJ28" s="8">
        <v>11621684</v>
      </c>
      <c r="EK28" s="11">
        <v>0</v>
      </c>
      <c r="EL28" s="12">
        <v>0</v>
      </c>
      <c r="EM28" s="10">
        <v>11621684</v>
      </c>
      <c r="EN28" s="8">
        <v>697292</v>
      </c>
      <c r="EO28" s="9">
        <v>697292</v>
      </c>
      <c r="EP28" s="14">
        <f t="shared" si="3"/>
        <v>5.9999222143709979E-2</v>
      </c>
      <c r="EQ28" s="12">
        <v>10315667</v>
      </c>
      <c r="ER28" s="9">
        <v>0</v>
      </c>
      <c r="ES28" s="9">
        <v>0</v>
      </c>
      <c r="ET28" s="10">
        <v>10315667</v>
      </c>
      <c r="EU28" s="8">
        <v>0</v>
      </c>
      <c r="EV28" s="9">
        <v>17790</v>
      </c>
      <c r="EW28" s="9">
        <v>0</v>
      </c>
      <c r="EX28" s="9">
        <v>85156</v>
      </c>
      <c r="EY28" s="9">
        <v>5807</v>
      </c>
      <c r="EZ28" s="9">
        <v>2059</v>
      </c>
      <c r="FA28" s="11">
        <v>338</v>
      </c>
      <c r="FB28" s="12">
        <v>260</v>
      </c>
      <c r="FC28" s="9">
        <v>600</v>
      </c>
      <c r="FD28" s="10">
        <v>860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2970</v>
      </c>
      <c r="FM28" s="9">
        <v>3150</v>
      </c>
      <c r="FN28" s="9">
        <v>1900</v>
      </c>
      <c r="FO28" s="9">
        <v>0</v>
      </c>
      <c r="FP28" s="13">
        <v>8020</v>
      </c>
      <c r="FQ28" s="9">
        <v>230</v>
      </c>
      <c r="FR28" s="9">
        <v>0</v>
      </c>
      <c r="FS28" s="10">
        <v>120260</v>
      </c>
      <c r="FT28" s="8">
        <v>10195407</v>
      </c>
      <c r="FU28" s="11">
        <v>0</v>
      </c>
      <c r="FV28" s="12">
        <v>0</v>
      </c>
      <c r="FW28" s="10">
        <v>10195407</v>
      </c>
      <c r="FX28" s="8">
        <v>611722</v>
      </c>
      <c r="FY28" s="9">
        <v>611722</v>
      </c>
      <c r="FZ28" s="14">
        <f t="shared" si="4"/>
        <v>5.9999762638215423E-2</v>
      </c>
      <c r="GA28" s="12">
        <v>630159382</v>
      </c>
      <c r="GB28" s="9">
        <v>3122</v>
      </c>
      <c r="GC28" s="9">
        <v>0</v>
      </c>
      <c r="GD28" s="10">
        <v>630162504</v>
      </c>
      <c r="GE28" s="8">
        <v>7815</v>
      </c>
      <c r="GF28" s="9">
        <v>4118648</v>
      </c>
      <c r="GG28" s="9">
        <v>3087</v>
      </c>
      <c r="GH28" s="9">
        <v>96556171</v>
      </c>
      <c r="GI28" s="9">
        <v>2921749</v>
      </c>
      <c r="GJ28" s="9">
        <v>3770304</v>
      </c>
      <c r="GK28" s="11">
        <v>190350</v>
      </c>
      <c r="GL28" s="12">
        <v>381420</v>
      </c>
      <c r="GM28" s="9">
        <v>293700</v>
      </c>
      <c r="GN28" s="10">
        <v>675120</v>
      </c>
      <c r="GO28" s="8">
        <v>102700</v>
      </c>
      <c r="GP28" s="9">
        <v>293700</v>
      </c>
      <c r="GQ28" s="9">
        <v>7800</v>
      </c>
      <c r="GR28" s="9">
        <v>2637470</v>
      </c>
      <c r="GS28" s="9">
        <v>208140</v>
      </c>
      <c r="GT28" s="13">
        <v>2845610</v>
      </c>
      <c r="GU28" s="11">
        <v>685500</v>
      </c>
      <c r="GV28" s="12">
        <v>2366100</v>
      </c>
      <c r="GW28" s="9">
        <v>1718550</v>
      </c>
      <c r="GX28" s="9">
        <v>768360</v>
      </c>
      <c r="GY28" s="9">
        <v>729450</v>
      </c>
      <c r="GZ28" s="13">
        <v>5582460</v>
      </c>
      <c r="HA28" s="9">
        <v>83030</v>
      </c>
      <c r="HB28" s="9">
        <v>58206380</v>
      </c>
      <c r="HC28" s="10">
        <v>176047337</v>
      </c>
      <c r="HD28" s="8">
        <v>454112045</v>
      </c>
      <c r="HE28" s="11">
        <v>3122</v>
      </c>
      <c r="HF28" s="12">
        <v>0</v>
      </c>
      <c r="HG28" s="10">
        <v>454115167</v>
      </c>
      <c r="HH28" s="8">
        <v>27240971</v>
      </c>
      <c r="HI28" s="9">
        <v>27240971</v>
      </c>
      <c r="HJ28" s="14">
        <f t="shared" si="5"/>
        <v>5.9986921775726551E-2</v>
      </c>
    </row>
    <row r="29" spans="1:218" s="49" customFormat="1" ht="12.6" customHeight="1" x14ac:dyDescent="0.2">
      <c r="A29" s="67">
        <v>17</v>
      </c>
      <c r="B29" s="68" t="s">
        <v>96</v>
      </c>
      <c r="C29" s="19">
        <v>55175947</v>
      </c>
      <c r="D29" s="16">
        <v>0</v>
      </c>
      <c r="E29" s="16">
        <v>0</v>
      </c>
      <c r="F29" s="17">
        <v>55175947</v>
      </c>
      <c r="G29" s="15">
        <v>0</v>
      </c>
      <c r="H29" s="16">
        <v>314954</v>
      </c>
      <c r="I29" s="16">
        <v>578</v>
      </c>
      <c r="J29" s="16">
        <v>7736617</v>
      </c>
      <c r="K29" s="16">
        <v>260702</v>
      </c>
      <c r="L29" s="16">
        <v>245199</v>
      </c>
      <c r="M29" s="18">
        <v>21771</v>
      </c>
      <c r="N29" s="19">
        <v>19500</v>
      </c>
      <c r="O29" s="16">
        <v>17100</v>
      </c>
      <c r="P29" s="17">
        <v>36600</v>
      </c>
      <c r="Q29" s="15">
        <v>0</v>
      </c>
      <c r="R29" s="16">
        <v>0</v>
      </c>
      <c r="S29" s="16">
        <v>0</v>
      </c>
      <c r="T29" s="16">
        <v>56650</v>
      </c>
      <c r="U29" s="16">
        <v>1680</v>
      </c>
      <c r="V29" s="20">
        <v>58330</v>
      </c>
      <c r="W29" s="18">
        <v>11650</v>
      </c>
      <c r="X29" s="19">
        <v>243870</v>
      </c>
      <c r="Y29" s="16">
        <v>260100</v>
      </c>
      <c r="Z29" s="16">
        <v>60040</v>
      </c>
      <c r="AA29" s="16">
        <v>35100</v>
      </c>
      <c r="AB29" s="20">
        <v>599110</v>
      </c>
      <c r="AC29" s="16">
        <v>8280</v>
      </c>
      <c r="AD29" s="16">
        <v>2275560</v>
      </c>
      <c r="AE29" s="17">
        <v>11568773</v>
      </c>
      <c r="AF29" s="15">
        <v>43607174</v>
      </c>
      <c r="AG29" s="18">
        <v>0</v>
      </c>
      <c r="AH29" s="19">
        <v>0</v>
      </c>
      <c r="AI29" s="17">
        <v>43607174</v>
      </c>
      <c r="AJ29" s="15">
        <v>2616189</v>
      </c>
      <c r="AK29" s="16">
        <v>2616189</v>
      </c>
      <c r="AL29" s="21">
        <f t="shared" si="0"/>
        <v>5.9994463296337432E-2</v>
      </c>
      <c r="AM29" s="19">
        <v>49735791</v>
      </c>
      <c r="AN29" s="16">
        <v>0</v>
      </c>
      <c r="AO29" s="16">
        <v>0</v>
      </c>
      <c r="AP29" s="17">
        <v>49735791</v>
      </c>
      <c r="AQ29" s="15">
        <v>0</v>
      </c>
      <c r="AR29" s="16">
        <v>313701</v>
      </c>
      <c r="AS29" s="16">
        <v>426</v>
      </c>
      <c r="AT29" s="16">
        <v>4963204</v>
      </c>
      <c r="AU29" s="16">
        <v>232519</v>
      </c>
      <c r="AV29" s="16">
        <v>147675</v>
      </c>
      <c r="AW29" s="18">
        <v>16946</v>
      </c>
      <c r="AX29" s="19">
        <v>14560</v>
      </c>
      <c r="AY29" s="16">
        <v>17400</v>
      </c>
      <c r="AZ29" s="17">
        <v>31960</v>
      </c>
      <c r="BA29" s="15">
        <v>0</v>
      </c>
      <c r="BB29" s="16">
        <v>0</v>
      </c>
      <c r="BC29" s="16">
        <v>0</v>
      </c>
      <c r="BD29" s="16">
        <v>0</v>
      </c>
      <c r="BE29" s="16">
        <v>0</v>
      </c>
      <c r="BF29" s="20">
        <v>0</v>
      </c>
      <c r="BG29" s="18">
        <v>0</v>
      </c>
      <c r="BH29" s="19">
        <v>174240</v>
      </c>
      <c r="BI29" s="16">
        <v>152550</v>
      </c>
      <c r="BJ29" s="16">
        <v>56620</v>
      </c>
      <c r="BK29" s="16">
        <v>23850</v>
      </c>
      <c r="BL29" s="20">
        <v>407260</v>
      </c>
      <c r="BM29" s="16">
        <v>6440</v>
      </c>
      <c r="BN29" s="16">
        <v>1368270</v>
      </c>
      <c r="BO29" s="17">
        <v>7487975</v>
      </c>
      <c r="BP29" s="15">
        <v>42247816</v>
      </c>
      <c r="BQ29" s="18">
        <v>0</v>
      </c>
      <c r="BR29" s="19">
        <v>0</v>
      </c>
      <c r="BS29" s="17">
        <v>42247816</v>
      </c>
      <c r="BT29" s="15">
        <v>2534723</v>
      </c>
      <c r="BU29" s="16">
        <v>2534723</v>
      </c>
      <c r="BV29" s="21">
        <f t="shared" si="1"/>
        <v>5.9996545146854457E-2</v>
      </c>
      <c r="BW29" s="19">
        <v>18902145</v>
      </c>
      <c r="BX29" s="16">
        <v>0</v>
      </c>
      <c r="BY29" s="16">
        <v>0</v>
      </c>
      <c r="BZ29" s="17">
        <v>18902145</v>
      </c>
      <c r="CA29" s="15">
        <v>0</v>
      </c>
      <c r="CB29" s="16">
        <v>112514</v>
      </c>
      <c r="CC29" s="16">
        <v>0</v>
      </c>
      <c r="CD29" s="16">
        <v>1013769</v>
      </c>
      <c r="CE29" s="16">
        <v>89736</v>
      </c>
      <c r="CF29" s="16">
        <v>27790</v>
      </c>
      <c r="CG29" s="18">
        <v>4469</v>
      </c>
      <c r="CH29" s="19">
        <v>4160</v>
      </c>
      <c r="CI29" s="16">
        <v>4500</v>
      </c>
      <c r="CJ29" s="17">
        <v>8660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38940</v>
      </c>
      <c r="CS29" s="16">
        <v>33750</v>
      </c>
      <c r="CT29" s="16">
        <v>14820</v>
      </c>
      <c r="CU29" s="16">
        <v>7200</v>
      </c>
      <c r="CV29" s="20">
        <v>94710</v>
      </c>
      <c r="CW29" s="16">
        <v>1150</v>
      </c>
      <c r="CX29" s="16">
        <v>65520</v>
      </c>
      <c r="CY29" s="17">
        <v>1418318</v>
      </c>
      <c r="CZ29" s="15">
        <v>17483827</v>
      </c>
      <c r="DA29" s="18">
        <v>0</v>
      </c>
      <c r="DB29" s="19">
        <v>0</v>
      </c>
      <c r="DC29" s="17">
        <v>17483827</v>
      </c>
      <c r="DD29" s="15">
        <v>1049003</v>
      </c>
      <c r="DE29" s="16">
        <v>1049003</v>
      </c>
      <c r="DF29" s="21">
        <f t="shared" si="2"/>
        <v>5.999847745004569E-2</v>
      </c>
      <c r="DG29" s="19">
        <v>4485666</v>
      </c>
      <c r="DH29" s="16">
        <v>0</v>
      </c>
      <c r="DI29" s="16">
        <v>0</v>
      </c>
      <c r="DJ29" s="17">
        <v>4485666</v>
      </c>
      <c r="DK29" s="15">
        <v>0</v>
      </c>
      <c r="DL29" s="16">
        <v>23698</v>
      </c>
      <c r="DM29" s="16">
        <v>0</v>
      </c>
      <c r="DN29" s="16">
        <v>106367</v>
      </c>
      <c r="DO29" s="16">
        <v>7821</v>
      </c>
      <c r="DP29" s="16">
        <v>3015</v>
      </c>
      <c r="DQ29" s="18">
        <v>485</v>
      </c>
      <c r="DR29" s="19">
        <v>260</v>
      </c>
      <c r="DS29" s="16">
        <v>300</v>
      </c>
      <c r="DT29" s="17">
        <v>560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2640</v>
      </c>
      <c r="EC29" s="16">
        <v>5400</v>
      </c>
      <c r="ED29" s="16">
        <v>760</v>
      </c>
      <c r="EE29" s="16">
        <v>900</v>
      </c>
      <c r="EF29" s="20">
        <v>9700</v>
      </c>
      <c r="EG29" s="16">
        <v>230</v>
      </c>
      <c r="EH29" s="16">
        <v>0</v>
      </c>
      <c r="EI29" s="17">
        <v>151876</v>
      </c>
      <c r="EJ29" s="15">
        <v>4333790</v>
      </c>
      <c r="EK29" s="18">
        <v>0</v>
      </c>
      <c r="EL29" s="19">
        <v>0</v>
      </c>
      <c r="EM29" s="17">
        <v>4333790</v>
      </c>
      <c r="EN29" s="15">
        <v>260025</v>
      </c>
      <c r="EO29" s="16">
        <v>260025</v>
      </c>
      <c r="EP29" s="21">
        <f t="shared" si="3"/>
        <v>5.9999446212206868E-2</v>
      </c>
      <c r="EQ29" s="19">
        <v>2712328</v>
      </c>
      <c r="ER29" s="16">
        <v>0</v>
      </c>
      <c r="ES29" s="16">
        <v>0</v>
      </c>
      <c r="ET29" s="17">
        <v>2712328</v>
      </c>
      <c r="EU29" s="15">
        <v>0</v>
      </c>
      <c r="EV29" s="16">
        <v>4104</v>
      </c>
      <c r="EW29" s="16">
        <v>0</v>
      </c>
      <c r="EX29" s="16">
        <v>23917</v>
      </c>
      <c r="EY29" s="16">
        <v>3628</v>
      </c>
      <c r="EZ29" s="16">
        <v>602</v>
      </c>
      <c r="FA29" s="18">
        <v>119</v>
      </c>
      <c r="FB29" s="19">
        <v>0</v>
      </c>
      <c r="FC29" s="16">
        <v>0</v>
      </c>
      <c r="FD29" s="17">
        <v>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1650</v>
      </c>
      <c r="FM29" s="16">
        <v>1350</v>
      </c>
      <c r="FN29" s="16">
        <v>380</v>
      </c>
      <c r="FO29" s="16">
        <v>0</v>
      </c>
      <c r="FP29" s="20">
        <v>3380</v>
      </c>
      <c r="FQ29" s="16">
        <v>0</v>
      </c>
      <c r="FR29" s="16">
        <v>0</v>
      </c>
      <c r="FS29" s="17">
        <v>35750</v>
      </c>
      <c r="FT29" s="15">
        <v>2676578</v>
      </c>
      <c r="FU29" s="18">
        <v>0</v>
      </c>
      <c r="FV29" s="19">
        <v>0</v>
      </c>
      <c r="FW29" s="17">
        <v>2676578</v>
      </c>
      <c r="FX29" s="15">
        <v>160594</v>
      </c>
      <c r="FY29" s="16">
        <v>160594</v>
      </c>
      <c r="FZ29" s="21">
        <f t="shared" si="4"/>
        <v>5.9999745944261662E-2</v>
      </c>
      <c r="GA29" s="19">
        <v>662471706</v>
      </c>
      <c r="GB29" s="16">
        <v>136</v>
      </c>
      <c r="GC29" s="16">
        <v>0</v>
      </c>
      <c r="GD29" s="17">
        <v>662471842</v>
      </c>
      <c r="GE29" s="15">
        <v>2420</v>
      </c>
      <c r="GF29" s="16">
        <v>3864348</v>
      </c>
      <c r="GG29" s="16">
        <v>3840</v>
      </c>
      <c r="GH29" s="16">
        <v>113718916</v>
      </c>
      <c r="GI29" s="16">
        <v>2869430</v>
      </c>
      <c r="GJ29" s="16">
        <v>4983784</v>
      </c>
      <c r="GK29" s="18">
        <v>249070</v>
      </c>
      <c r="GL29" s="19">
        <v>586560</v>
      </c>
      <c r="GM29" s="16">
        <v>417900</v>
      </c>
      <c r="GN29" s="17">
        <v>1004460</v>
      </c>
      <c r="GO29" s="15">
        <v>157560</v>
      </c>
      <c r="GP29" s="16">
        <v>443700</v>
      </c>
      <c r="GQ29" s="16">
        <v>8320</v>
      </c>
      <c r="GR29" s="16">
        <v>4432230</v>
      </c>
      <c r="GS29" s="16">
        <v>343330</v>
      </c>
      <c r="GT29" s="20">
        <v>4775560</v>
      </c>
      <c r="GU29" s="18">
        <v>1071950</v>
      </c>
      <c r="GV29" s="19">
        <v>3274590</v>
      </c>
      <c r="GW29" s="16">
        <v>2346300</v>
      </c>
      <c r="GX29" s="16">
        <v>917320</v>
      </c>
      <c r="GY29" s="16">
        <v>1150650</v>
      </c>
      <c r="GZ29" s="20">
        <v>7688860</v>
      </c>
      <c r="HA29" s="16">
        <v>141680</v>
      </c>
      <c r="HB29" s="16">
        <v>69869310</v>
      </c>
      <c r="HC29" s="17">
        <v>210849368</v>
      </c>
      <c r="HD29" s="15">
        <v>451622338</v>
      </c>
      <c r="HE29" s="18">
        <v>136</v>
      </c>
      <c r="HF29" s="19">
        <v>0</v>
      </c>
      <c r="HG29" s="17">
        <v>451622474</v>
      </c>
      <c r="HH29" s="15">
        <v>27090249</v>
      </c>
      <c r="HI29" s="16">
        <v>27090249</v>
      </c>
      <c r="HJ29" s="21">
        <f t="shared" si="5"/>
        <v>5.9984280144570482E-2</v>
      </c>
    </row>
    <row r="30" spans="1:218" s="49" customFormat="1" ht="12.6" customHeight="1" x14ac:dyDescent="0.2">
      <c r="A30" s="65">
        <v>18</v>
      </c>
      <c r="B30" s="66" t="s">
        <v>97</v>
      </c>
      <c r="C30" s="12">
        <v>32198791</v>
      </c>
      <c r="D30" s="9">
        <v>0</v>
      </c>
      <c r="E30" s="9">
        <v>0</v>
      </c>
      <c r="F30" s="10">
        <v>32198791</v>
      </c>
      <c r="G30" s="8">
        <v>0</v>
      </c>
      <c r="H30" s="9">
        <v>191911</v>
      </c>
      <c r="I30" s="9">
        <v>27</v>
      </c>
      <c r="J30" s="9">
        <v>4444355</v>
      </c>
      <c r="K30" s="9">
        <v>177603</v>
      </c>
      <c r="L30" s="9">
        <v>142100</v>
      </c>
      <c r="M30" s="11">
        <v>13966</v>
      </c>
      <c r="N30" s="12">
        <v>12480</v>
      </c>
      <c r="O30" s="9">
        <v>7200</v>
      </c>
      <c r="P30" s="10">
        <v>19680</v>
      </c>
      <c r="Q30" s="8">
        <v>0</v>
      </c>
      <c r="R30" s="9">
        <v>0</v>
      </c>
      <c r="S30" s="9">
        <v>0</v>
      </c>
      <c r="T30" s="9">
        <v>32780</v>
      </c>
      <c r="U30" s="9">
        <v>640</v>
      </c>
      <c r="V30" s="13">
        <v>33420</v>
      </c>
      <c r="W30" s="11">
        <v>6790</v>
      </c>
      <c r="X30" s="12">
        <v>154440</v>
      </c>
      <c r="Y30" s="9">
        <v>138600</v>
      </c>
      <c r="Z30" s="9">
        <v>48260</v>
      </c>
      <c r="AA30" s="9">
        <v>24300</v>
      </c>
      <c r="AB30" s="13">
        <v>365600</v>
      </c>
      <c r="AC30" s="9">
        <v>2990</v>
      </c>
      <c r="AD30" s="9">
        <v>1328130</v>
      </c>
      <c r="AE30" s="10">
        <v>6726545</v>
      </c>
      <c r="AF30" s="8">
        <v>25472246</v>
      </c>
      <c r="AG30" s="11">
        <v>0</v>
      </c>
      <c r="AH30" s="12">
        <v>0</v>
      </c>
      <c r="AI30" s="10">
        <v>25472246</v>
      </c>
      <c r="AJ30" s="8">
        <v>1528189</v>
      </c>
      <c r="AK30" s="9">
        <v>1528189</v>
      </c>
      <c r="AL30" s="14">
        <f t="shared" si="0"/>
        <v>5.9994277693455063E-2</v>
      </c>
      <c r="AM30" s="12">
        <v>30732066</v>
      </c>
      <c r="AN30" s="9">
        <v>0</v>
      </c>
      <c r="AO30" s="9">
        <v>0</v>
      </c>
      <c r="AP30" s="10">
        <v>30732066</v>
      </c>
      <c r="AQ30" s="8">
        <v>0</v>
      </c>
      <c r="AR30" s="9">
        <v>194064</v>
      </c>
      <c r="AS30" s="9">
        <v>172</v>
      </c>
      <c r="AT30" s="9">
        <v>3006261</v>
      </c>
      <c r="AU30" s="9">
        <v>157016</v>
      </c>
      <c r="AV30" s="9">
        <v>87058</v>
      </c>
      <c r="AW30" s="11">
        <v>9794</v>
      </c>
      <c r="AX30" s="12">
        <v>6760</v>
      </c>
      <c r="AY30" s="9">
        <v>8400</v>
      </c>
      <c r="AZ30" s="10">
        <v>15160</v>
      </c>
      <c r="BA30" s="8">
        <v>0</v>
      </c>
      <c r="BB30" s="9">
        <v>0</v>
      </c>
      <c r="BC30" s="9">
        <v>0</v>
      </c>
      <c r="BD30" s="9">
        <v>0</v>
      </c>
      <c r="BE30" s="9">
        <v>0</v>
      </c>
      <c r="BF30" s="13">
        <v>0</v>
      </c>
      <c r="BG30" s="11">
        <v>0</v>
      </c>
      <c r="BH30" s="12">
        <v>114840</v>
      </c>
      <c r="BI30" s="9">
        <v>85950</v>
      </c>
      <c r="BJ30" s="9">
        <v>39900</v>
      </c>
      <c r="BK30" s="9">
        <v>15750</v>
      </c>
      <c r="BL30" s="13">
        <v>256440</v>
      </c>
      <c r="BM30" s="9">
        <v>2760</v>
      </c>
      <c r="BN30" s="9">
        <v>844810</v>
      </c>
      <c r="BO30" s="10">
        <v>4573363</v>
      </c>
      <c r="BP30" s="8">
        <v>26158703</v>
      </c>
      <c r="BQ30" s="11">
        <v>0</v>
      </c>
      <c r="BR30" s="12">
        <v>0</v>
      </c>
      <c r="BS30" s="10">
        <v>26158703</v>
      </c>
      <c r="BT30" s="8">
        <v>1569428</v>
      </c>
      <c r="BU30" s="9">
        <v>1569428</v>
      </c>
      <c r="BV30" s="14">
        <f t="shared" si="1"/>
        <v>5.9996399668592132E-2</v>
      </c>
      <c r="BW30" s="12">
        <v>13815764</v>
      </c>
      <c r="BX30" s="9">
        <v>5200</v>
      </c>
      <c r="BY30" s="9">
        <v>0</v>
      </c>
      <c r="BZ30" s="10">
        <v>13820964</v>
      </c>
      <c r="CA30" s="8">
        <v>0</v>
      </c>
      <c r="CB30" s="9">
        <v>90133</v>
      </c>
      <c r="CC30" s="9">
        <v>88</v>
      </c>
      <c r="CD30" s="9">
        <v>740986</v>
      </c>
      <c r="CE30" s="9">
        <v>60865</v>
      </c>
      <c r="CF30" s="9">
        <v>21731</v>
      </c>
      <c r="CG30" s="11">
        <v>3232</v>
      </c>
      <c r="CH30" s="12">
        <v>2080</v>
      </c>
      <c r="CI30" s="9">
        <v>1800</v>
      </c>
      <c r="CJ30" s="10">
        <v>3880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30030</v>
      </c>
      <c r="CS30" s="9">
        <v>23400</v>
      </c>
      <c r="CT30" s="9">
        <v>11780</v>
      </c>
      <c r="CU30" s="9">
        <v>5850</v>
      </c>
      <c r="CV30" s="13">
        <v>71060</v>
      </c>
      <c r="CW30" s="9">
        <v>920</v>
      </c>
      <c r="CX30" s="9">
        <v>48370</v>
      </c>
      <c r="CY30" s="10">
        <v>1041177</v>
      </c>
      <c r="CZ30" s="8">
        <v>12774587</v>
      </c>
      <c r="DA30" s="11">
        <v>5200</v>
      </c>
      <c r="DB30" s="12">
        <v>0</v>
      </c>
      <c r="DC30" s="10">
        <v>12779787</v>
      </c>
      <c r="DD30" s="8">
        <v>766764</v>
      </c>
      <c r="DE30" s="9">
        <v>766764</v>
      </c>
      <c r="DF30" s="14">
        <f t="shared" si="2"/>
        <v>5.9998183068309355E-2</v>
      </c>
      <c r="DG30" s="12">
        <v>2735124</v>
      </c>
      <c r="DH30" s="9">
        <v>0</v>
      </c>
      <c r="DI30" s="9">
        <v>0</v>
      </c>
      <c r="DJ30" s="10">
        <v>2735124</v>
      </c>
      <c r="DK30" s="8">
        <v>0</v>
      </c>
      <c r="DL30" s="9">
        <v>9283</v>
      </c>
      <c r="DM30" s="9">
        <v>0</v>
      </c>
      <c r="DN30" s="9">
        <v>62038</v>
      </c>
      <c r="DO30" s="9">
        <v>8463</v>
      </c>
      <c r="DP30" s="9">
        <v>1609</v>
      </c>
      <c r="DQ30" s="11">
        <v>217</v>
      </c>
      <c r="DR30" s="12">
        <v>0</v>
      </c>
      <c r="DS30" s="9">
        <v>600</v>
      </c>
      <c r="DT30" s="10">
        <v>600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1320</v>
      </c>
      <c r="EC30" s="9">
        <v>900</v>
      </c>
      <c r="ED30" s="9">
        <v>1140</v>
      </c>
      <c r="EE30" s="9">
        <v>0</v>
      </c>
      <c r="EF30" s="13">
        <v>3360</v>
      </c>
      <c r="EG30" s="9">
        <v>0</v>
      </c>
      <c r="EH30" s="9">
        <v>0</v>
      </c>
      <c r="EI30" s="10">
        <v>85570</v>
      </c>
      <c r="EJ30" s="8">
        <v>2649554</v>
      </c>
      <c r="EK30" s="11">
        <v>0</v>
      </c>
      <c r="EL30" s="12">
        <v>0</v>
      </c>
      <c r="EM30" s="10">
        <v>2649554</v>
      </c>
      <c r="EN30" s="8">
        <v>158970</v>
      </c>
      <c r="EO30" s="9">
        <v>158970</v>
      </c>
      <c r="EP30" s="14">
        <f t="shared" si="3"/>
        <v>5.9998777152683057E-2</v>
      </c>
      <c r="EQ30" s="12">
        <v>1465233</v>
      </c>
      <c r="ER30" s="9">
        <v>0</v>
      </c>
      <c r="ES30" s="9">
        <v>0</v>
      </c>
      <c r="ET30" s="10">
        <v>1465233</v>
      </c>
      <c r="EU30" s="8">
        <v>0</v>
      </c>
      <c r="EV30" s="9">
        <v>2205</v>
      </c>
      <c r="EW30" s="9">
        <v>0</v>
      </c>
      <c r="EX30" s="9">
        <v>17269</v>
      </c>
      <c r="EY30" s="9">
        <v>1248</v>
      </c>
      <c r="EZ30" s="9">
        <v>347</v>
      </c>
      <c r="FA30" s="11">
        <v>38</v>
      </c>
      <c r="FB30" s="12">
        <v>0</v>
      </c>
      <c r="FC30" s="9">
        <v>0</v>
      </c>
      <c r="FD30" s="10">
        <v>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1650</v>
      </c>
      <c r="FM30" s="9">
        <v>0</v>
      </c>
      <c r="FN30" s="9">
        <v>1140</v>
      </c>
      <c r="FO30" s="9">
        <v>0</v>
      </c>
      <c r="FP30" s="13">
        <v>2790</v>
      </c>
      <c r="FQ30" s="9">
        <v>0</v>
      </c>
      <c r="FR30" s="9">
        <v>0</v>
      </c>
      <c r="FS30" s="10">
        <v>23897</v>
      </c>
      <c r="FT30" s="8">
        <v>1441336</v>
      </c>
      <c r="FU30" s="11">
        <v>0</v>
      </c>
      <c r="FV30" s="12">
        <v>0</v>
      </c>
      <c r="FW30" s="10">
        <v>1441336</v>
      </c>
      <c r="FX30" s="8">
        <v>86480</v>
      </c>
      <c r="FY30" s="9">
        <v>86480</v>
      </c>
      <c r="FZ30" s="14">
        <f t="shared" si="4"/>
        <v>5.9999888991879753E-2</v>
      </c>
      <c r="GA30" s="12">
        <v>392730459</v>
      </c>
      <c r="GB30" s="9">
        <v>5200</v>
      </c>
      <c r="GC30" s="9">
        <v>0</v>
      </c>
      <c r="GD30" s="10">
        <v>392735659</v>
      </c>
      <c r="GE30" s="8">
        <v>1731</v>
      </c>
      <c r="GF30" s="9">
        <v>2561215</v>
      </c>
      <c r="GG30" s="9">
        <v>1560</v>
      </c>
      <c r="GH30" s="9">
        <v>66629012</v>
      </c>
      <c r="GI30" s="9">
        <v>1831971</v>
      </c>
      <c r="GJ30" s="9">
        <v>3046610</v>
      </c>
      <c r="GK30" s="11">
        <v>172206</v>
      </c>
      <c r="GL30" s="12">
        <v>348400</v>
      </c>
      <c r="GM30" s="9">
        <v>245400</v>
      </c>
      <c r="GN30" s="10">
        <v>593800</v>
      </c>
      <c r="GO30" s="8">
        <v>111280</v>
      </c>
      <c r="GP30" s="9">
        <v>312900</v>
      </c>
      <c r="GQ30" s="9">
        <v>6760</v>
      </c>
      <c r="GR30" s="9">
        <v>2777720</v>
      </c>
      <c r="GS30" s="9">
        <v>208510</v>
      </c>
      <c r="GT30" s="13">
        <v>2986230</v>
      </c>
      <c r="GU30" s="11">
        <v>759100</v>
      </c>
      <c r="GV30" s="12">
        <v>2176680</v>
      </c>
      <c r="GW30" s="9">
        <v>1550700</v>
      </c>
      <c r="GX30" s="9">
        <v>649040</v>
      </c>
      <c r="GY30" s="9">
        <v>879300</v>
      </c>
      <c r="GZ30" s="13">
        <v>5255720</v>
      </c>
      <c r="HA30" s="9">
        <v>89010</v>
      </c>
      <c r="HB30" s="9">
        <v>41720120</v>
      </c>
      <c r="HC30" s="10">
        <v>126077665</v>
      </c>
      <c r="HD30" s="8">
        <v>266652794</v>
      </c>
      <c r="HE30" s="11">
        <v>5200</v>
      </c>
      <c r="HF30" s="12">
        <v>0</v>
      </c>
      <c r="HG30" s="10">
        <v>266657994</v>
      </c>
      <c r="HH30" s="8">
        <v>15995258</v>
      </c>
      <c r="HI30" s="9">
        <v>15995258</v>
      </c>
      <c r="HJ30" s="14">
        <f t="shared" si="5"/>
        <v>5.9984168335114676E-2</v>
      </c>
    </row>
    <row r="31" spans="1:218" s="49" customFormat="1" ht="12.6" customHeight="1" x14ac:dyDescent="0.2">
      <c r="A31" s="67">
        <v>19</v>
      </c>
      <c r="B31" s="68" t="s">
        <v>98</v>
      </c>
      <c r="C31" s="19">
        <v>73682219</v>
      </c>
      <c r="D31" s="16">
        <v>0</v>
      </c>
      <c r="E31" s="16">
        <v>0</v>
      </c>
      <c r="F31" s="17">
        <v>73682219</v>
      </c>
      <c r="G31" s="15">
        <v>0</v>
      </c>
      <c r="H31" s="16">
        <v>381995</v>
      </c>
      <c r="I31" s="16">
        <v>267</v>
      </c>
      <c r="J31" s="16">
        <v>10278538</v>
      </c>
      <c r="K31" s="16">
        <v>383550</v>
      </c>
      <c r="L31" s="16">
        <v>342570</v>
      </c>
      <c r="M31" s="18">
        <v>33555</v>
      </c>
      <c r="N31" s="19">
        <v>31200</v>
      </c>
      <c r="O31" s="16">
        <v>26400</v>
      </c>
      <c r="P31" s="17">
        <v>57600</v>
      </c>
      <c r="Q31" s="15">
        <v>0</v>
      </c>
      <c r="R31" s="16">
        <v>0</v>
      </c>
      <c r="S31" s="16">
        <v>0</v>
      </c>
      <c r="T31" s="16">
        <v>96470</v>
      </c>
      <c r="U31" s="16">
        <v>3740</v>
      </c>
      <c r="V31" s="20">
        <v>100210</v>
      </c>
      <c r="W31" s="18">
        <v>13970</v>
      </c>
      <c r="X31" s="19">
        <v>353760</v>
      </c>
      <c r="Y31" s="16">
        <v>388800</v>
      </c>
      <c r="Z31" s="16">
        <v>77140</v>
      </c>
      <c r="AA31" s="16">
        <v>50850</v>
      </c>
      <c r="AB31" s="20">
        <v>870550</v>
      </c>
      <c r="AC31" s="16">
        <v>11960</v>
      </c>
      <c r="AD31" s="16">
        <v>3037090</v>
      </c>
      <c r="AE31" s="17">
        <v>15511588</v>
      </c>
      <c r="AF31" s="15">
        <v>58170631</v>
      </c>
      <c r="AG31" s="18">
        <v>0</v>
      </c>
      <c r="AH31" s="19">
        <v>0</v>
      </c>
      <c r="AI31" s="17">
        <v>58170631</v>
      </c>
      <c r="AJ31" s="15">
        <v>3489905</v>
      </c>
      <c r="AK31" s="16">
        <v>3489905</v>
      </c>
      <c r="AL31" s="21">
        <f t="shared" si="0"/>
        <v>5.9994277868500347E-2</v>
      </c>
      <c r="AM31" s="19">
        <v>69179543</v>
      </c>
      <c r="AN31" s="16">
        <v>0</v>
      </c>
      <c r="AO31" s="16">
        <v>0</v>
      </c>
      <c r="AP31" s="17">
        <v>69179543</v>
      </c>
      <c r="AQ31" s="15">
        <v>0</v>
      </c>
      <c r="AR31" s="16">
        <v>394008</v>
      </c>
      <c r="AS31" s="16">
        <v>427</v>
      </c>
      <c r="AT31" s="16">
        <v>6933105</v>
      </c>
      <c r="AU31" s="16">
        <v>347359</v>
      </c>
      <c r="AV31" s="16">
        <v>210351</v>
      </c>
      <c r="AW31" s="18">
        <v>25513</v>
      </c>
      <c r="AX31" s="19">
        <v>19240</v>
      </c>
      <c r="AY31" s="16">
        <v>16200</v>
      </c>
      <c r="AZ31" s="17">
        <v>35440</v>
      </c>
      <c r="BA31" s="15">
        <v>0</v>
      </c>
      <c r="BB31" s="16">
        <v>0</v>
      </c>
      <c r="BC31" s="16">
        <v>0</v>
      </c>
      <c r="BD31" s="16">
        <v>0</v>
      </c>
      <c r="BE31" s="16">
        <v>0</v>
      </c>
      <c r="BF31" s="20">
        <v>0</v>
      </c>
      <c r="BG31" s="18">
        <v>0</v>
      </c>
      <c r="BH31" s="19">
        <v>260700</v>
      </c>
      <c r="BI31" s="16">
        <v>263700</v>
      </c>
      <c r="BJ31" s="16">
        <v>68020</v>
      </c>
      <c r="BK31" s="16">
        <v>31050</v>
      </c>
      <c r="BL31" s="20">
        <v>623470</v>
      </c>
      <c r="BM31" s="16">
        <v>7130</v>
      </c>
      <c r="BN31" s="16">
        <v>1903190</v>
      </c>
      <c r="BO31" s="17">
        <v>10479566</v>
      </c>
      <c r="BP31" s="15">
        <v>58699977</v>
      </c>
      <c r="BQ31" s="18">
        <v>0</v>
      </c>
      <c r="BR31" s="19">
        <v>0</v>
      </c>
      <c r="BS31" s="17">
        <v>58699977</v>
      </c>
      <c r="BT31" s="15">
        <v>3521792</v>
      </c>
      <c r="BU31" s="16">
        <v>3521792</v>
      </c>
      <c r="BV31" s="21">
        <f t="shared" si="1"/>
        <v>5.9996480066763912E-2</v>
      </c>
      <c r="BW31" s="19">
        <v>29728565</v>
      </c>
      <c r="BX31" s="16">
        <v>0</v>
      </c>
      <c r="BY31" s="16">
        <v>0</v>
      </c>
      <c r="BZ31" s="17">
        <v>29728565</v>
      </c>
      <c r="CA31" s="15">
        <v>0</v>
      </c>
      <c r="CB31" s="16">
        <v>176327</v>
      </c>
      <c r="CC31" s="16">
        <v>11</v>
      </c>
      <c r="CD31" s="16">
        <v>1581498</v>
      </c>
      <c r="CE31" s="16">
        <v>115951</v>
      </c>
      <c r="CF31" s="16">
        <v>45163</v>
      </c>
      <c r="CG31" s="18">
        <v>7005</v>
      </c>
      <c r="CH31" s="19">
        <v>3640</v>
      </c>
      <c r="CI31" s="16">
        <v>5100</v>
      </c>
      <c r="CJ31" s="17">
        <v>8740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63360</v>
      </c>
      <c r="CS31" s="16">
        <v>68400</v>
      </c>
      <c r="CT31" s="16">
        <v>19760</v>
      </c>
      <c r="CU31" s="16">
        <v>10800</v>
      </c>
      <c r="CV31" s="20">
        <v>162320</v>
      </c>
      <c r="CW31" s="16">
        <v>2530</v>
      </c>
      <c r="CX31" s="16">
        <v>92830</v>
      </c>
      <c r="CY31" s="17">
        <v>2192364</v>
      </c>
      <c r="CZ31" s="15">
        <v>27536201</v>
      </c>
      <c r="DA31" s="18">
        <v>0</v>
      </c>
      <c r="DB31" s="19">
        <v>0</v>
      </c>
      <c r="DC31" s="17">
        <v>27536201</v>
      </c>
      <c r="DD31" s="15">
        <v>1652128</v>
      </c>
      <c r="DE31" s="16">
        <v>1652128</v>
      </c>
      <c r="DF31" s="21">
        <f t="shared" si="2"/>
        <v>5.9998399924521176E-2</v>
      </c>
      <c r="DG31" s="19">
        <v>7158255</v>
      </c>
      <c r="DH31" s="16">
        <v>0</v>
      </c>
      <c r="DI31" s="16">
        <v>0</v>
      </c>
      <c r="DJ31" s="17">
        <v>7158255</v>
      </c>
      <c r="DK31" s="15">
        <v>0</v>
      </c>
      <c r="DL31" s="16">
        <v>27190</v>
      </c>
      <c r="DM31" s="16">
        <v>0</v>
      </c>
      <c r="DN31" s="16">
        <v>179229</v>
      </c>
      <c r="DO31" s="16">
        <v>19817</v>
      </c>
      <c r="DP31" s="16">
        <v>4508</v>
      </c>
      <c r="DQ31" s="18">
        <v>931</v>
      </c>
      <c r="DR31" s="19">
        <v>520</v>
      </c>
      <c r="DS31" s="16">
        <v>900</v>
      </c>
      <c r="DT31" s="17">
        <v>1420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6270</v>
      </c>
      <c r="EC31" s="16">
        <v>7200</v>
      </c>
      <c r="ED31" s="16">
        <v>1520</v>
      </c>
      <c r="EE31" s="16">
        <v>2250</v>
      </c>
      <c r="EF31" s="20">
        <v>17240</v>
      </c>
      <c r="EG31" s="16">
        <v>230</v>
      </c>
      <c r="EH31" s="16">
        <v>0</v>
      </c>
      <c r="EI31" s="17">
        <v>250565</v>
      </c>
      <c r="EJ31" s="15">
        <v>6907690</v>
      </c>
      <c r="EK31" s="18">
        <v>0</v>
      </c>
      <c r="EL31" s="19">
        <v>0</v>
      </c>
      <c r="EM31" s="17">
        <v>6907690</v>
      </c>
      <c r="EN31" s="15">
        <v>414458</v>
      </c>
      <c r="EO31" s="16">
        <v>414458</v>
      </c>
      <c r="EP31" s="21">
        <f t="shared" si="3"/>
        <v>5.9999507794935791E-2</v>
      </c>
      <c r="EQ31" s="19">
        <v>5286445</v>
      </c>
      <c r="ER31" s="16">
        <v>0</v>
      </c>
      <c r="ES31" s="16">
        <v>0</v>
      </c>
      <c r="ET31" s="17">
        <v>5286445</v>
      </c>
      <c r="EU31" s="15">
        <v>0</v>
      </c>
      <c r="EV31" s="16">
        <v>11199</v>
      </c>
      <c r="EW31" s="16">
        <v>0</v>
      </c>
      <c r="EX31" s="16">
        <v>61215</v>
      </c>
      <c r="EY31" s="16">
        <v>4285</v>
      </c>
      <c r="EZ31" s="16">
        <v>1396</v>
      </c>
      <c r="FA31" s="18">
        <v>276</v>
      </c>
      <c r="FB31" s="19">
        <v>0</v>
      </c>
      <c r="FC31" s="16">
        <v>0</v>
      </c>
      <c r="FD31" s="17">
        <v>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1980</v>
      </c>
      <c r="FM31" s="16">
        <v>1350</v>
      </c>
      <c r="FN31" s="16">
        <v>380</v>
      </c>
      <c r="FO31" s="16">
        <v>450</v>
      </c>
      <c r="FP31" s="20">
        <v>4160</v>
      </c>
      <c r="FQ31" s="16">
        <v>0</v>
      </c>
      <c r="FR31" s="16">
        <v>0</v>
      </c>
      <c r="FS31" s="17">
        <v>82531</v>
      </c>
      <c r="FT31" s="15">
        <v>5203914</v>
      </c>
      <c r="FU31" s="18">
        <v>0</v>
      </c>
      <c r="FV31" s="19">
        <v>0</v>
      </c>
      <c r="FW31" s="17">
        <v>5203914</v>
      </c>
      <c r="FX31" s="15">
        <v>312232</v>
      </c>
      <c r="FY31" s="16">
        <v>312232</v>
      </c>
      <c r="FZ31" s="21">
        <f t="shared" si="4"/>
        <v>5.9999454256930457E-2</v>
      </c>
      <c r="GA31" s="19">
        <v>997540630</v>
      </c>
      <c r="GB31" s="16">
        <v>0</v>
      </c>
      <c r="GC31" s="16">
        <v>0</v>
      </c>
      <c r="GD31" s="17">
        <v>997540630</v>
      </c>
      <c r="GE31" s="15">
        <v>2710</v>
      </c>
      <c r="GF31" s="16">
        <v>5149773</v>
      </c>
      <c r="GG31" s="16">
        <v>6483</v>
      </c>
      <c r="GH31" s="16">
        <v>173381812</v>
      </c>
      <c r="GI31" s="16">
        <v>4128422</v>
      </c>
      <c r="GJ31" s="16">
        <v>7898745</v>
      </c>
      <c r="GK31" s="18">
        <v>397137</v>
      </c>
      <c r="GL31" s="19">
        <v>925860</v>
      </c>
      <c r="GM31" s="16">
        <v>649200</v>
      </c>
      <c r="GN31" s="17">
        <v>1575060</v>
      </c>
      <c r="GO31" s="15">
        <v>255580</v>
      </c>
      <c r="GP31" s="16">
        <v>812400</v>
      </c>
      <c r="GQ31" s="16">
        <v>14560</v>
      </c>
      <c r="GR31" s="16">
        <v>7516960</v>
      </c>
      <c r="GS31" s="16">
        <v>588560</v>
      </c>
      <c r="GT31" s="20">
        <v>8105520</v>
      </c>
      <c r="GU31" s="18">
        <v>1909870</v>
      </c>
      <c r="GV31" s="19">
        <v>5257230</v>
      </c>
      <c r="GW31" s="16">
        <v>4242150</v>
      </c>
      <c r="GX31" s="16">
        <v>1200420</v>
      </c>
      <c r="GY31" s="16">
        <v>1684350</v>
      </c>
      <c r="GZ31" s="20">
        <v>12384150</v>
      </c>
      <c r="HA31" s="16">
        <v>219650</v>
      </c>
      <c r="HB31" s="16">
        <v>110999340</v>
      </c>
      <c r="HC31" s="17">
        <v>327234729</v>
      </c>
      <c r="HD31" s="15">
        <v>670305901</v>
      </c>
      <c r="HE31" s="18">
        <v>0</v>
      </c>
      <c r="HF31" s="19">
        <v>0</v>
      </c>
      <c r="HG31" s="17">
        <v>670305901</v>
      </c>
      <c r="HH31" s="15">
        <v>40207155</v>
      </c>
      <c r="HI31" s="16">
        <v>40207155</v>
      </c>
      <c r="HJ31" s="21">
        <f t="shared" si="5"/>
        <v>5.99832926131438E-2</v>
      </c>
    </row>
    <row r="32" spans="1:218" s="49" customFormat="1" ht="12.6" customHeight="1" x14ac:dyDescent="0.2">
      <c r="A32" s="65">
        <v>20</v>
      </c>
      <c r="B32" s="66" t="s">
        <v>99</v>
      </c>
      <c r="C32" s="12">
        <v>128695060</v>
      </c>
      <c r="D32" s="9">
        <v>0</v>
      </c>
      <c r="E32" s="9">
        <v>0</v>
      </c>
      <c r="F32" s="10">
        <v>128695060</v>
      </c>
      <c r="G32" s="8">
        <v>29</v>
      </c>
      <c r="H32" s="9">
        <v>755518</v>
      </c>
      <c r="I32" s="9">
        <v>627</v>
      </c>
      <c r="J32" s="9">
        <v>18113626</v>
      </c>
      <c r="K32" s="9">
        <v>589093</v>
      </c>
      <c r="L32" s="9">
        <v>603262</v>
      </c>
      <c r="M32" s="11">
        <v>70840</v>
      </c>
      <c r="N32" s="12">
        <v>45760</v>
      </c>
      <c r="O32" s="9">
        <v>45300</v>
      </c>
      <c r="P32" s="10">
        <v>91060</v>
      </c>
      <c r="Q32" s="8">
        <v>0</v>
      </c>
      <c r="R32" s="9">
        <v>0</v>
      </c>
      <c r="S32" s="9">
        <v>0</v>
      </c>
      <c r="T32" s="9">
        <v>168300</v>
      </c>
      <c r="U32" s="9">
        <v>4110</v>
      </c>
      <c r="V32" s="13">
        <v>172410</v>
      </c>
      <c r="W32" s="11">
        <v>27380</v>
      </c>
      <c r="X32" s="12">
        <v>754380</v>
      </c>
      <c r="Y32" s="9">
        <v>901350</v>
      </c>
      <c r="Z32" s="9">
        <v>128060</v>
      </c>
      <c r="AA32" s="9">
        <v>98100</v>
      </c>
      <c r="AB32" s="13">
        <v>1881890</v>
      </c>
      <c r="AC32" s="9">
        <v>24380</v>
      </c>
      <c r="AD32" s="9">
        <v>5241270</v>
      </c>
      <c r="AE32" s="10">
        <v>27570758</v>
      </c>
      <c r="AF32" s="8">
        <v>101124302</v>
      </c>
      <c r="AG32" s="11">
        <v>0</v>
      </c>
      <c r="AH32" s="12">
        <v>0</v>
      </c>
      <c r="AI32" s="10">
        <v>101124302</v>
      </c>
      <c r="AJ32" s="8">
        <v>6066893</v>
      </c>
      <c r="AK32" s="9">
        <v>6066893</v>
      </c>
      <c r="AL32" s="14">
        <f t="shared" si="0"/>
        <v>5.9994411630153947E-2</v>
      </c>
      <c r="AM32" s="12">
        <v>136189899</v>
      </c>
      <c r="AN32" s="9">
        <v>0</v>
      </c>
      <c r="AO32" s="9">
        <v>0</v>
      </c>
      <c r="AP32" s="10">
        <v>136189899</v>
      </c>
      <c r="AQ32" s="8">
        <v>2364</v>
      </c>
      <c r="AR32" s="9">
        <v>819129</v>
      </c>
      <c r="AS32" s="9">
        <v>655</v>
      </c>
      <c r="AT32" s="9">
        <v>13962037</v>
      </c>
      <c r="AU32" s="9">
        <v>628290</v>
      </c>
      <c r="AV32" s="9">
        <v>426056</v>
      </c>
      <c r="AW32" s="11">
        <v>62539</v>
      </c>
      <c r="AX32" s="12">
        <v>38480</v>
      </c>
      <c r="AY32" s="9">
        <v>40500</v>
      </c>
      <c r="AZ32" s="10">
        <v>78980</v>
      </c>
      <c r="BA32" s="8">
        <v>0</v>
      </c>
      <c r="BB32" s="9">
        <v>0</v>
      </c>
      <c r="BC32" s="9">
        <v>0</v>
      </c>
      <c r="BD32" s="9">
        <v>0</v>
      </c>
      <c r="BE32" s="9">
        <v>0</v>
      </c>
      <c r="BF32" s="13">
        <v>0</v>
      </c>
      <c r="BG32" s="11">
        <v>0</v>
      </c>
      <c r="BH32" s="12">
        <v>647460</v>
      </c>
      <c r="BI32" s="9">
        <v>733500</v>
      </c>
      <c r="BJ32" s="9">
        <v>123500</v>
      </c>
      <c r="BK32" s="9">
        <v>67500</v>
      </c>
      <c r="BL32" s="13">
        <v>1571960</v>
      </c>
      <c r="BM32" s="9">
        <v>16560</v>
      </c>
      <c r="BN32" s="9">
        <v>3735710</v>
      </c>
      <c r="BO32" s="10">
        <v>21303625</v>
      </c>
      <c r="BP32" s="8">
        <v>114886274</v>
      </c>
      <c r="BQ32" s="11">
        <v>0</v>
      </c>
      <c r="BR32" s="12">
        <v>0</v>
      </c>
      <c r="BS32" s="10">
        <v>114886274</v>
      </c>
      <c r="BT32" s="8">
        <v>6892772</v>
      </c>
      <c r="BU32" s="9">
        <v>6892772</v>
      </c>
      <c r="BV32" s="14">
        <f t="shared" si="1"/>
        <v>5.999647964908323E-2</v>
      </c>
      <c r="BW32" s="12">
        <v>58648840</v>
      </c>
      <c r="BX32" s="9">
        <v>3923</v>
      </c>
      <c r="BY32" s="9">
        <v>0</v>
      </c>
      <c r="BZ32" s="10">
        <v>58652763</v>
      </c>
      <c r="CA32" s="8">
        <v>122</v>
      </c>
      <c r="CB32" s="9">
        <v>358013</v>
      </c>
      <c r="CC32" s="9">
        <v>137</v>
      </c>
      <c r="CD32" s="9">
        <v>3212062</v>
      </c>
      <c r="CE32" s="9">
        <v>191531</v>
      </c>
      <c r="CF32" s="9">
        <v>90593</v>
      </c>
      <c r="CG32" s="11">
        <v>16733</v>
      </c>
      <c r="CH32" s="12">
        <v>10140</v>
      </c>
      <c r="CI32" s="9">
        <v>12900</v>
      </c>
      <c r="CJ32" s="10">
        <v>23040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149490</v>
      </c>
      <c r="CS32" s="9">
        <v>148500</v>
      </c>
      <c r="CT32" s="9">
        <v>35720</v>
      </c>
      <c r="CU32" s="9">
        <v>24750</v>
      </c>
      <c r="CV32" s="13">
        <v>358460</v>
      </c>
      <c r="CW32" s="9">
        <v>5520</v>
      </c>
      <c r="CX32" s="9">
        <v>180350</v>
      </c>
      <c r="CY32" s="10">
        <v>4436424</v>
      </c>
      <c r="CZ32" s="8">
        <v>54212417</v>
      </c>
      <c r="DA32" s="11">
        <v>3922</v>
      </c>
      <c r="DB32" s="12">
        <v>0</v>
      </c>
      <c r="DC32" s="10">
        <v>54216339</v>
      </c>
      <c r="DD32" s="8">
        <v>3252892</v>
      </c>
      <c r="DE32" s="9">
        <v>3252892</v>
      </c>
      <c r="DF32" s="14">
        <f t="shared" si="2"/>
        <v>5.9998370601895494E-2</v>
      </c>
      <c r="DG32" s="12">
        <v>15201255</v>
      </c>
      <c r="DH32" s="9">
        <v>0</v>
      </c>
      <c r="DI32" s="9">
        <v>0</v>
      </c>
      <c r="DJ32" s="10">
        <v>15201255</v>
      </c>
      <c r="DK32" s="8">
        <v>0</v>
      </c>
      <c r="DL32" s="9">
        <v>55717</v>
      </c>
      <c r="DM32" s="9">
        <v>0</v>
      </c>
      <c r="DN32" s="9">
        <v>378227</v>
      </c>
      <c r="DO32" s="9">
        <v>32817</v>
      </c>
      <c r="DP32" s="9">
        <v>10660</v>
      </c>
      <c r="DQ32" s="11">
        <v>2395</v>
      </c>
      <c r="DR32" s="12">
        <v>2340</v>
      </c>
      <c r="DS32" s="9">
        <v>1800</v>
      </c>
      <c r="DT32" s="10">
        <v>4140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15510</v>
      </c>
      <c r="EC32" s="9">
        <v>18900</v>
      </c>
      <c r="ED32" s="9">
        <v>3800</v>
      </c>
      <c r="EE32" s="9">
        <v>3150</v>
      </c>
      <c r="EF32" s="13">
        <v>41360</v>
      </c>
      <c r="EG32" s="9">
        <v>920</v>
      </c>
      <c r="EH32" s="9">
        <v>0</v>
      </c>
      <c r="EI32" s="10">
        <v>526236</v>
      </c>
      <c r="EJ32" s="8">
        <v>14675019</v>
      </c>
      <c r="EK32" s="11">
        <v>0</v>
      </c>
      <c r="EL32" s="12">
        <v>0</v>
      </c>
      <c r="EM32" s="10">
        <v>14675019</v>
      </c>
      <c r="EN32" s="8">
        <v>880491</v>
      </c>
      <c r="EO32" s="9">
        <v>880491</v>
      </c>
      <c r="EP32" s="14">
        <f t="shared" si="3"/>
        <v>5.9999309029855431E-2</v>
      </c>
      <c r="EQ32" s="12">
        <v>9608080</v>
      </c>
      <c r="ER32" s="9">
        <v>0</v>
      </c>
      <c r="ES32" s="9">
        <v>0</v>
      </c>
      <c r="ET32" s="10">
        <v>9608080</v>
      </c>
      <c r="EU32" s="8">
        <v>0</v>
      </c>
      <c r="EV32" s="9">
        <v>21316</v>
      </c>
      <c r="EW32" s="9">
        <v>0</v>
      </c>
      <c r="EX32" s="9">
        <v>100843</v>
      </c>
      <c r="EY32" s="9">
        <v>8363</v>
      </c>
      <c r="EZ32" s="9">
        <v>2443</v>
      </c>
      <c r="FA32" s="11">
        <v>638</v>
      </c>
      <c r="FB32" s="12">
        <v>260</v>
      </c>
      <c r="FC32" s="9">
        <v>0</v>
      </c>
      <c r="FD32" s="10">
        <v>260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2970</v>
      </c>
      <c r="FM32" s="9">
        <v>3600</v>
      </c>
      <c r="FN32" s="9">
        <v>760</v>
      </c>
      <c r="FO32" s="9">
        <v>1350</v>
      </c>
      <c r="FP32" s="13">
        <v>8680</v>
      </c>
      <c r="FQ32" s="9">
        <v>0</v>
      </c>
      <c r="FR32" s="9">
        <v>0</v>
      </c>
      <c r="FS32" s="10">
        <v>142543</v>
      </c>
      <c r="FT32" s="8">
        <v>9465537</v>
      </c>
      <c r="FU32" s="11">
        <v>0</v>
      </c>
      <c r="FV32" s="12">
        <v>0</v>
      </c>
      <c r="FW32" s="10">
        <v>9465537</v>
      </c>
      <c r="FX32" s="8">
        <v>567931</v>
      </c>
      <c r="FY32" s="9">
        <v>567931</v>
      </c>
      <c r="FZ32" s="14">
        <f t="shared" si="4"/>
        <v>5.9999871111380158E-2</v>
      </c>
      <c r="GA32" s="12">
        <v>1386040743</v>
      </c>
      <c r="GB32" s="9">
        <v>5898</v>
      </c>
      <c r="GC32" s="9">
        <v>0</v>
      </c>
      <c r="GD32" s="10">
        <v>1386046641</v>
      </c>
      <c r="GE32" s="8">
        <v>5787</v>
      </c>
      <c r="GF32" s="9">
        <v>8084526</v>
      </c>
      <c r="GG32" s="9">
        <v>7739</v>
      </c>
      <c r="GH32" s="9">
        <v>232585216</v>
      </c>
      <c r="GI32" s="9">
        <v>5941987</v>
      </c>
      <c r="GJ32" s="9">
        <v>10430834</v>
      </c>
      <c r="GK32" s="11">
        <v>616913</v>
      </c>
      <c r="GL32" s="12">
        <v>1135680</v>
      </c>
      <c r="GM32" s="9">
        <v>867000</v>
      </c>
      <c r="GN32" s="10">
        <v>2002680</v>
      </c>
      <c r="GO32" s="8">
        <v>312520</v>
      </c>
      <c r="GP32" s="9">
        <v>1003500</v>
      </c>
      <c r="GQ32" s="9">
        <v>16900</v>
      </c>
      <c r="GR32" s="9">
        <v>10563630</v>
      </c>
      <c r="GS32" s="9">
        <v>701300</v>
      </c>
      <c r="GT32" s="13">
        <v>11264930</v>
      </c>
      <c r="GU32" s="11">
        <v>2637080</v>
      </c>
      <c r="GV32" s="12">
        <v>7274850</v>
      </c>
      <c r="GW32" s="9">
        <v>7060050</v>
      </c>
      <c r="GX32" s="9">
        <v>1394220</v>
      </c>
      <c r="GY32" s="9">
        <v>2189700</v>
      </c>
      <c r="GZ32" s="13">
        <v>17918820</v>
      </c>
      <c r="HA32" s="9">
        <v>318090</v>
      </c>
      <c r="HB32" s="9">
        <v>139210420</v>
      </c>
      <c r="HC32" s="10">
        <v>432350203</v>
      </c>
      <c r="HD32" s="8">
        <v>953690541</v>
      </c>
      <c r="HE32" s="11">
        <v>5897</v>
      </c>
      <c r="HF32" s="12">
        <v>0</v>
      </c>
      <c r="HG32" s="10">
        <v>953696438</v>
      </c>
      <c r="HH32" s="8">
        <v>57207663</v>
      </c>
      <c r="HI32" s="9">
        <v>57207663</v>
      </c>
      <c r="HJ32" s="14">
        <f t="shared" si="5"/>
        <v>5.9985191011062582E-2</v>
      </c>
    </row>
    <row r="33" spans="1:218" s="49" customFormat="1" ht="12.6" customHeight="1" x14ac:dyDescent="0.2">
      <c r="A33" s="67">
        <v>21</v>
      </c>
      <c r="B33" s="68" t="s">
        <v>100</v>
      </c>
      <c r="C33" s="19">
        <v>62808620</v>
      </c>
      <c r="D33" s="16">
        <v>0</v>
      </c>
      <c r="E33" s="16">
        <v>0</v>
      </c>
      <c r="F33" s="17">
        <v>62808620</v>
      </c>
      <c r="G33" s="15">
        <v>0</v>
      </c>
      <c r="H33" s="16">
        <v>328045</v>
      </c>
      <c r="I33" s="16">
        <v>341</v>
      </c>
      <c r="J33" s="16">
        <v>8714625</v>
      </c>
      <c r="K33" s="16">
        <v>353365</v>
      </c>
      <c r="L33" s="16">
        <v>294267</v>
      </c>
      <c r="M33" s="18">
        <v>29697</v>
      </c>
      <c r="N33" s="19">
        <v>25480</v>
      </c>
      <c r="O33" s="16">
        <v>20700</v>
      </c>
      <c r="P33" s="17">
        <v>46180</v>
      </c>
      <c r="Q33" s="15">
        <v>0</v>
      </c>
      <c r="R33" s="16">
        <v>0</v>
      </c>
      <c r="S33" s="16">
        <v>0</v>
      </c>
      <c r="T33" s="16">
        <v>83050</v>
      </c>
      <c r="U33" s="16">
        <v>2190</v>
      </c>
      <c r="V33" s="20">
        <v>85240</v>
      </c>
      <c r="W33" s="18">
        <v>13050</v>
      </c>
      <c r="X33" s="19">
        <v>362670</v>
      </c>
      <c r="Y33" s="16">
        <v>349650</v>
      </c>
      <c r="Z33" s="16">
        <v>85880</v>
      </c>
      <c r="AA33" s="16">
        <v>66150</v>
      </c>
      <c r="AB33" s="20">
        <v>864350</v>
      </c>
      <c r="AC33" s="16">
        <v>9660</v>
      </c>
      <c r="AD33" s="16">
        <v>2590320</v>
      </c>
      <c r="AE33" s="17">
        <v>13328799</v>
      </c>
      <c r="AF33" s="15">
        <v>49479821</v>
      </c>
      <c r="AG33" s="18">
        <v>0</v>
      </c>
      <c r="AH33" s="19">
        <v>0</v>
      </c>
      <c r="AI33" s="17">
        <v>49479821</v>
      </c>
      <c r="AJ33" s="15">
        <v>2968507</v>
      </c>
      <c r="AK33" s="16">
        <v>2968507</v>
      </c>
      <c r="AL33" s="21">
        <f t="shared" si="0"/>
        <v>5.9994295452281445E-2</v>
      </c>
      <c r="AM33" s="19">
        <v>54852052</v>
      </c>
      <c r="AN33" s="16">
        <v>0</v>
      </c>
      <c r="AO33" s="16">
        <v>0</v>
      </c>
      <c r="AP33" s="17">
        <v>54852052</v>
      </c>
      <c r="AQ33" s="15">
        <v>0</v>
      </c>
      <c r="AR33" s="16">
        <v>365419</v>
      </c>
      <c r="AS33" s="16">
        <v>456</v>
      </c>
      <c r="AT33" s="16">
        <v>5466345</v>
      </c>
      <c r="AU33" s="16">
        <v>362299</v>
      </c>
      <c r="AV33" s="16">
        <v>172256</v>
      </c>
      <c r="AW33" s="18">
        <v>22662</v>
      </c>
      <c r="AX33" s="19">
        <v>21840</v>
      </c>
      <c r="AY33" s="16">
        <v>15000</v>
      </c>
      <c r="AZ33" s="17">
        <v>36840</v>
      </c>
      <c r="BA33" s="15">
        <v>0</v>
      </c>
      <c r="BB33" s="16">
        <v>0</v>
      </c>
      <c r="BC33" s="16">
        <v>0</v>
      </c>
      <c r="BD33" s="16">
        <v>0</v>
      </c>
      <c r="BE33" s="16">
        <v>0</v>
      </c>
      <c r="BF33" s="20">
        <v>0</v>
      </c>
      <c r="BG33" s="18">
        <v>0</v>
      </c>
      <c r="BH33" s="19">
        <v>218130</v>
      </c>
      <c r="BI33" s="16">
        <v>214650</v>
      </c>
      <c r="BJ33" s="16">
        <v>66120</v>
      </c>
      <c r="BK33" s="16">
        <v>40950</v>
      </c>
      <c r="BL33" s="20">
        <v>539850</v>
      </c>
      <c r="BM33" s="16">
        <v>6670</v>
      </c>
      <c r="BN33" s="16">
        <v>1514470</v>
      </c>
      <c r="BO33" s="17">
        <v>8486811</v>
      </c>
      <c r="BP33" s="15">
        <v>46365241</v>
      </c>
      <c r="BQ33" s="18">
        <v>0</v>
      </c>
      <c r="BR33" s="19">
        <v>0</v>
      </c>
      <c r="BS33" s="17">
        <v>46365241</v>
      </c>
      <c r="BT33" s="15">
        <v>2781752</v>
      </c>
      <c r="BU33" s="16">
        <v>2781752</v>
      </c>
      <c r="BV33" s="21">
        <f t="shared" si="1"/>
        <v>5.9996496082054228E-2</v>
      </c>
      <c r="BW33" s="19">
        <v>26675174</v>
      </c>
      <c r="BX33" s="16">
        <v>0</v>
      </c>
      <c r="BY33" s="16">
        <v>0</v>
      </c>
      <c r="BZ33" s="17">
        <v>26675174</v>
      </c>
      <c r="CA33" s="15">
        <v>830</v>
      </c>
      <c r="CB33" s="16">
        <v>171736</v>
      </c>
      <c r="CC33" s="16">
        <v>4</v>
      </c>
      <c r="CD33" s="16">
        <v>1385992</v>
      </c>
      <c r="CE33" s="16">
        <v>158071</v>
      </c>
      <c r="CF33" s="16">
        <v>40594</v>
      </c>
      <c r="CG33" s="18">
        <v>6919</v>
      </c>
      <c r="CH33" s="19">
        <v>2340</v>
      </c>
      <c r="CI33" s="16">
        <v>6300</v>
      </c>
      <c r="CJ33" s="17">
        <v>8640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57420</v>
      </c>
      <c r="CS33" s="16">
        <v>64800</v>
      </c>
      <c r="CT33" s="16">
        <v>21280</v>
      </c>
      <c r="CU33" s="16">
        <v>9450</v>
      </c>
      <c r="CV33" s="20">
        <v>152950</v>
      </c>
      <c r="CW33" s="16">
        <v>1380</v>
      </c>
      <c r="CX33" s="16">
        <v>77060</v>
      </c>
      <c r="CY33" s="17">
        <v>2004172</v>
      </c>
      <c r="CZ33" s="15">
        <v>24671002</v>
      </c>
      <c r="DA33" s="18">
        <v>0</v>
      </c>
      <c r="DB33" s="19">
        <v>0</v>
      </c>
      <c r="DC33" s="17">
        <v>24671002</v>
      </c>
      <c r="DD33" s="15">
        <v>1480221</v>
      </c>
      <c r="DE33" s="16">
        <v>1480221</v>
      </c>
      <c r="DF33" s="21">
        <f t="shared" si="2"/>
        <v>5.9998414332745789E-2</v>
      </c>
      <c r="DG33" s="19">
        <v>5786877</v>
      </c>
      <c r="DH33" s="16">
        <v>0</v>
      </c>
      <c r="DI33" s="16">
        <v>0</v>
      </c>
      <c r="DJ33" s="17">
        <v>5786877</v>
      </c>
      <c r="DK33" s="15">
        <v>0</v>
      </c>
      <c r="DL33" s="16">
        <v>20821</v>
      </c>
      <c r="DM33" s="16">
        <v>0</v>
      </c>
      <c r="DN33" s="16">
        <v>139166</v>
      </c>
      <c r="DO33" s="16">
        <v>13692</v>
      </c>
      <c r="DP33" s="16">
        <v>3756</v>
      </c>
      <c r="DQ33" s="18">
        <v>679</v>
      </c>
      <c r="DR33" s="19">
        <v>780</v>
      </c>
      <c r="DS33" s="16">
        <v>900</v>
      </c>
      <c r="DT33" s="17">
        <v>1680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5940</v>
      </c>
      <c r="EC33" s="16">
        <v>2250</v>
      </c>
      <c r="ED33" s="16">
        <v>3420</v>
      </c>
      <c r="EE33" s="16">
        <v>900</v>
      </c>
      <c r="EF33" s="20">
        <v>12510</v>
      </c>
      <c r="EG33" s="16">
        <v>230</v>
      </c>
      <c r="EH33" s="16">
        <v>0</v>
      </c>
      <c r="EI33" s="17">
        <v>192534</v>
      </c>
      <c r="EJ33" s="15">
        <v>5594343</v>
      </c>
      <c r="EK33" s="18">
        <v>0</v>
      </c>
      <c r="EL33" s="19">
        <v>0</v>
      </c>
      <c r="EM33" s="17">
        <v>5594343</v>
      </c>
      <c r="EN33" s="15">
        <v>335655</v>
      </c>
      <c r="EO33" s="16">
        <v>335655</v>
      </c>
      <c r="EP33" s="21">
        <f t="shared" si="3"/>
        <v>5.9999002563839936E-2</v>
      </c>
      <c r="EQ33" s="19">
        <v>3656242</v>
      </c>
      <c r="ER33" s="16">
        <v>0</v>
      </c>
      <c r="ES33" s="16">
        <v>0</v>
      </c>
      <c r="ET33" s="17">
        <v>3656242</v>
      </c>
      <c r="EU33" s="15">
        <v>0</v>
      </c>
      <c r="EV33" s="16">
        <v>7696</v>
      </c>
      <c r="EW33" s="16">
        <v>0</v>
      </c>
      <c r="EX33" s="16">
        <v>31801</v>
      </c>
      <c r="EY33" s="16">
        <v>3216</v>
      </c>
      <c r="EZ33" s="16">
        <v>735</v>
      </c>
      <c r="FA33" s="18">
        <v>157</v>
      </c>
      <c r="FB33" s="19">
        <v>0</v>
      </c>
      <c r="FC33" s="16">
        <v>300</v>
      </c>
      <c r="FD33" s="17">
        <v>300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1980</v>
      </c>
      <c r="FM33" s="16">
        <v>900</v>
      </c>
      <c r="FN33" s="16">
        <v>380</v>
      </c>
      <c r="FO33" s="16">
        <v>0</v>
      </c>
      <c r="FP33" s="20">
        <v>3260</v>
      </c>
      <c r="FQ33" s="16">
        <v>0</v>
      </c>
      <c r="FR33" s="16">
        <v>0</v>
      </c>
      <c r="FS33" s="17">
        <v>47165</v>
      </c>
      <c r="FT33" s="15">
        <v>3609077</v>
      </c>
      <c r="FU33" s="18">
        <v>0</v>
      </c>
      <c r="FV33" s="19">
        <v>0</v>
      </c>
      <c r="FW33" s="17">
        <v>3609077</v>
      </c>
      <c r="FX33" s="15">
        <v>216543</v>
      </c>
      <c r="FY33" s="16">
        <v>216543</v>
      </c>
      <c r="FZ33" s="21">
        <f t="shared" si="4"/>
        <v>5.9999551131771363E-2</v>
      </c>
      <c r="GA33" s="19">
        <v>1071272710</v>
      </c>
      <c r="GB33" s="16">
        <v>0</v>
      </c>
      <c r="GC33" s="16">
        <v>624</v>
      </c>
      <c r="GD33" s="17">
        <v>1071273334</v>
      </c>
      <c r="GE33" s="15">
        <v>5185</v>
      </c>
      <c r="GF33" s="16">
        <v>5387148</v>
      </c>
      <c r="GG33" s="16">
        <v>6577</v>
      </c>
      <c r="GH33" s="16">
        <v>191604835</v>
      </c>
      <c r="GI33" s="16">
        <v>4401145</v>
      </c>
      <c r="GJ33" s="16">
        <v>9427187</v>
      </c>
      <c r="GK33" s="18">
        <v>533868</v>
      </c>
      <c r="GL33" s="19">
        <v>1159860</v>
      </c>
      <c r="GM33" s="16">
        <v>866700</v>
      </c>
      <c r="GN33" s="17">
        <v>2026560</v>
      </c>
      <c r="GO33" s="15">
        <v>332800</v>
      </c>
      <c r="GP33" s="16">
        <v>1182600</v>
      </c>
      <c r="GQ33" s="16">
        <v>16900</v>
      </c>
      <c r="GR33" s="16">
        <v>10621820</v>
      </c>
      <c r="GS33" s="16">
        <v>869030</v>
      </c>
      <c r="GT33" s="20">
        <v>11490850</v>
      </c>
      <c r="GU33" s="18">
        <v>2829980</v>
      </c>
      <c r="GV33" s="19">
        <v>7301250</v>
      </c>
      <c r="GW33" s="16">
        <v>5594850</v>
      </c>
      <c r="GX33" s="16">
        <v>1485040</v>
      </c>
      <c r="GY33" s="16">
        <v>2984400</v>
      </c>
      <c r="GZ33" s="20">
        <v>17365540</v>
      </c>
      <c r="HA33" s="16">
        <v>330970</v>
      </c>
      <c r="HB33" s="16">
        <v>128090660</v>
      </c>
      <c r="HC33" s="17">
        <v>375026228</v>
      </c>
      <c r="HD33" s="15">
        <v>696246482</v>
      </c>
      <c r="HE33" s="18">
        <v>0</v>
      </c>
      <c r="HF33" s="19">
        <v>624</v>
      </c>
      <c r="HG33" s="17">
        <v>696247106</v>
      </c>
      <c r="HH33" s="15">
        <v>41762126</v>
      </c>
      <c r="HI33" s="16">
        <v>41762126</v>
      </c>
      <c r="HJ33" s="21">
        <f t="shared" si="5"/>
        <v>5.9981758832617679E-2</v>
      </c>
    </row>
    <row r="34" spans="1:218" s="49" customFormat="1" ht="12.6" customHeight="1" x14ac:dyDescent="0.2">
      <c r="A34" s="65">
        <v>22</v>
      </c>
      <c r="B34" s="66" t="s">
        <v>101</v>
      </c>
      <c r="C34" s="12">
        <v>46466146</v>
      </c>
      <c r="D34" s="9">
        <v>0</v>
      </c>
      <c r="E34" s="9">
        <v>0</v>
      </c>
      <c r="F34" s="10">
        <v>46466146</v>
      </c>
      <c r="G34" s="8">
        <v>214</v>
      </c>
      <c r="H34" s="9">
        <v>274093</v>
      </c>
      <c r="I34" s="9">
        <v>315</v>
      </c>
      <c r="J34" s="9">
        <v>6540213</v>
      </c>
      <c r="K34" s="9">
        <v>261768</v>
      </c>
      <c r="L34" s="9">
        <v>225461</v>
      </c>
      <c r="M34" s="11">
        <v>23970</v>
      </c>
      <c r="N34" s="12">
        <v>16380</v>
      </c>
      <c r="O34" s="9">
        <v>14400</v>
      </c>
      <c r="P34" s="10">
        <v>30780</v>
      </c>
      <c r="Q34" s="8">
        <v>0</v>
      </c>
      <c r="R34" s="9">
        <v>0</v>
      </c>
      <c r="S34" s="9">
        <v>0</v>
      </c>
      <c r="T34" s="9">
        <v>65450</v>
      </c>
      <c r="U34" s="9">
        <v>1410</v>
      </c>
      <c r="V34" s="13">
        <v>66860</v>
      </c>
      <c r="W34" s="11">
        <v>10630</v>
      </c>
      <c r="X34" s="12">
        <v>240900</v>
      </c>
      <c r="Y34" s="9">
        <v>279900</v>
      </c>
      <c r="Z34" s="9">
        <v>61940</v>
      </c>
      <c r="AA34" s="9">
        <v>43200</v>
      </c>
      <c r="AB34" s="13">
        <v>625940</v>
      </c>
      <c r="AC34" s="9">
        <v>4600</v>
      </c>
      <c r="AD34" s="9">
        <v>1910060</v>
      </c>
      <c r="AE34" s="10">
        <v>9974589</v>
      </c>
      <c r="AF34" s="8">
        <v>36491557</v>
      </c>
      <c r="AG34" s="11">
        <v>0</v>
      </c>
      <c r="AH34" s="12">
        <v>0</v>
      </c>
      <c r="AI34" s="10">
        <v>36491557</v>
      </c>
      <c r="AJ34" s="8">
        <v>2189285</v>
      </c>
      <c r="AK34" s="9">
        <v>2189285</v>
      </c>
      <c r="AL34" s="14">
        <f t="shared" si="0"/>
        <v>5.999428854186737E-2</v>
      </c>
      <c r="AM34" s="12">
        <v>39513407</v>
      </c>
      <c r="AN34" s="9">
        <v>1895</v>
      </c>
      <c r="AO34" s="9">
        <v>0</v>
      </c>
      <c r="AP34" s="10">
        <v>39515302</v>
      </c>
      <c r="AQ34" s="8">
        <v>0</v>
      </c>
      <c r="AR34" s="9">
        <v>266411</v>
      </c>
      <c r="AS34" s="9">
        <v>180</v>
      </c>
      <c r="AT34" s="9">
        <v>3976965</v>
      </c>
      <c r="AU34" s="9">
        <v>226293</v>
      </c>
      <c r="AV34" s="9">
        <v>124788</v>
      </c>
      <c r="AW34" s="11">
        <v>16229</v>
      </c>
      <c r="AX34" s="12">
        <v>9100</v>
      </c>
      <c r="AY34" s="9">
        <v>13200</v>
      </c>
      <c r="AZ34" s="10">
        <v>22300</v>
      </c>
      <c r="BA34" s="8">
        <v>0</v>
      </c>
      <c r="BB34" s="9">
        <v>0</v>
      </c>
      <c r="BC34" s="9">
        <v>0</v>
      </c>
      <c r="BD34" s="9">
        <v>0</v>
      </c>
      <c r="BE34" s="9">
        <v>0</v>
      </c>
      <c r="BF34" s="13">
        <v>0</v>
      </c>
      <c r="BG34" s="11">
        <v>0</v>
      </c>
      <c r="BH34" s="12">
        <v>140250</v>
      </c>
      <c r="BI34" s="9">
        <v>178650</v>
      </c>
      <c r="BJ34" s="9">
        <v>33440</v>
      </c>
      <c r="BK34" s="9">
        <v>33300</v>
      </c>
      <c r="BL34" s="13">
        <v>385640</v>
      </c>
      <c r="BM34" s="9">
        <v>4370</v>
      </c>
      <c r="BN34" s="9">
        <v>1082750</v>
      </c>
      <c r="BO34" s="10">
        <v>6105746</v>
      </c>
      <c r="BP34" s="8">
        <v>33407661</v>
      </c>
      <c r="BQ34" s="11">
        <v>1895</v>
      </c>
      <c r="BR34" s="12">
        <v>0</v>
      </c>
      <c r="BS34" s="10">
        <v>33409556</v>
      </c>
      <c r="BT34" s="8">
        <v>2004456</v>
      </c>
      <c r="BU34" s="9">
        <v>2004456</v>
      </c>
      <c r="BV34" s="14">
        <f t="shared" si="1"/>
        <v>5.9996487232575016E-2</v>
      </c>
      <c r="BW34" s="12">
        <v>17870111</v>
      </c>
      <c r="BX34" s="9">
        <v>0</v>
      </c>
      <c r="BY34" s="9">
        <v>0</v>
      </c>
      <c r="BZ34" s="10">
        <v>17870111</v>
      </c>
      <c r="CA34" s="8">
        <v>0</v>
      </c>
      <c r="CB34" s="9">
        <v>101090</v>
      </c>
      <c r="CC34" s="9">
        <v>0</v>
      </c>
      <c r="CD34" s="9">
        <v>952753</v>
      </c>
      <c r="CE34" s="9">
        <v>95469</v>
      </c>
      <c r="CF34" s="9">
        <v>28088</v>
      </c>
      <c r="CG34" s="11">
        <v>4884</v>
      </c>
      <c r="CH34" s="12">
        <v>4940</v>
      </c>
      <c r="CI34" s="9">
        <v>4200</v>
      </c>
      <c r="CJ34" s="10">
        <v>9140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41910</v>
      </c>
      <c r="CS34" s="9">
        <v>46800</v>
      </c>
      <c r="CT34" s="9">
        <v>13680</v>
      </c>
      <c r="CU34" s="9">
        <v>8550</v>
      </c>
      <c r="CV34" s="13">
        <v>110940</v>
      </c>
      <c r="CW34" s="9">
        <v>1610</v>
      </c>
      <c r="CX34" s="9">
        <v>49400</v>
      </c>
      <c r="CY34" s="10">
        <v>1353374</v>
      </c>
      <c r="CZ34" s="8">
        <v>16516737</v>
      </c>
      <c r="DA34" s="11">
        <v>0</v>
      </c>
      <c r="DB34" s="12">
        <v>0</v>
      </c>
      <c r="DC34" s="10">
        <v>16516737</v>
      </c>
      <c r="DD34" s="8">
        <v>990978</v>
      </c>
      <c r="DE34" s="9">
        <v>990978</v>
      </c>
      <c r="DF34" s="14">
        <f t="shared" si="2"/>
        <v>5.9998412519373531E-2</v>
      </c>
      <c r="DG34" s="12">
        <v>4241083</v>
      </c>
      <c r="DH34" s="9">
        <v>0</v>
      </c>
      <c r="DI34" s="9">
        <v>0</v>
      </c>
      <c r="DJ34" s="10">
        <v>4241083</v>
      </c>
      <c r="DK34" s="8">
        <v>0</v>
      </c>
      <c r="DL34" s="9">
        <v>10334</v>
      </c>
      <c r="DM34" s="9">
        <v>0</v>
      </c>
      <c r="DN34" s="9">
        <v>109286</v>
      </c>
      <c r="DO34" s="9">
        <v>5639</v>
      </c>
      <c r="DP34" s="9">
        <v>2388</v>
      </c>
      <c r="DQ34" s="11">
        <v>494</v>
      </c>
      <c r="DR34" s="12">
        <v>260</v>
      </c>
      <c r="DS34" s="9">
        <v>900</v>
      </c>
      <c r="DT34" s="10">
        <v>1160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5940</v>
      </c>
      <c r="EC34" s="9">
        <v>4050</v>
      </c>
      <c r="ED34" s="9">
        <v>2280</v>
      </c>
      <c r="EE34" s="9">
        <v>1350</v>
      </c>
      <c r="EF34" s="13">
        <v>13620</v>
      </c>
      <c r="EG34" s="9">
        <v>460</v>
      </c>
      <c r="EH34" s="9">
        <v>0</v>
      </c>
      <c r="EI34" s="10">
        <v>143381</v>
      </c>
      <c r="EJ34" s="8">
        <v>4097702</v>
      </c>
      <c r="EK34" s="11">
        <v>0</v>
      </c>
      <c r="EL34" s="12">
        <v>0</v>
      </c>
      <c r="EM34" s="10">
        <v>4097702</v>
      </c>
      <c r="EN34" s="8">
        <v>245861</v>
      </c>
      <c r="EO34" s="9">
        <v>245861</v>
      </c>
      <c r="EP34" s="14">
        <f t="shared" si="3"/>
        <v>5.9999726676073568E-2</v>
      </c>
      <c r="EQ34" s="12">
        <v>940453</v>
      </c>
      <c r="ER34" s="9">
        <v>0</v>
      </c>
      <c r="ES34" s="9">
        <v>0</v>
      </c>
      <c r="ET34" s="10">
        <v>940453</v>
      </c>
      <c r="EU34" s="8">
        <v>0</v>
      </c>
      <c r="EV34" s="9">
        <v>4582</v>
      </c>
      <c r="EW34" s="9">
        <v>0</v>
      </c>
      <c r="EX34" s="9">
        <v>13395</v>
      </c>
      <c r="EY34" s="9">
        <v>1092</v>
      </c>
      <c r="EZ34" s="9">
        <v>374</v>
      </c>
      <c r="FA34" s="11">
        <v>64</v>
      </c>
      <c r="FB34" s="12">
        <v>0</v>
      </c>
      <c r="FC34" s="9">
        <v>300</v>
      </c>
      <c r="FD34" s="10">
        <v>300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330</v>
      </c>
      <c r="FM34" s="9">
        <v>450</v>
      </c>
      <c r="FN34" s="9">
        <v>0</v>
      </c>
      <c r="FO34" s="9">
        <v>0</v>
      </c>
      <c r="FP34" s="13">
        <v>780</v>
      </c>
      <c r="FQ34" s="9">
        <v>0</v>
      </c>
      <c r="FR34" s="9">
        <v>0</v>
      </c>
      <c r="FS34" s="10">
        <v>20587</v>
      </c>
      <c r="FT34" s="8">
        <v>919866</v>
      </c>
      <c r="FU34" s="11">
        <v>0</v>
      </c>
      <c r="FV34" s="12">
        <v>0</v>
      </c>
      <c r="FW34" s="10">
        <v>919866</v>
      </c>
      <c r="FX34" s="8">
        <v>55191</v>
      </c>
      <c r="FY34" s="9">
        <v>55191</v>
      </c>
      <c r="FZ34" s="14">
        <f t="shared" si="4"/>
        <v>5.9998956369732112E-2</v>
      </c>
      <c r="GA34" s="12">
        <v>744328421</v>
      </c>
      <c r="GB34" s="9">
        <v>1895</v>
      </c>
      <c r="GC34" s="9">
        <v>0</v>
      </c>
      <c r="GD34" s="10">
        <v>744330316</v>
      </c>
      <c r="GE34" s="8">
        <v>6906</v>
      </c>
      <c r="GF34" s="9">
        <v>3880934</v>
      </c>
      <c r="GG34" s="9">
        <v>3407</v>
      </c>
      <c r="GH34" s="9">
        <v>133274897</v>
      </c>
      <c r="GI34" s="9">
        <v>3055530</v>
      </c>
      <c r="GJ34" s="9">
        <v>6544086</v>
      </c>
      <c r="GK34" s="11">
        <v>380097</v>
      </c>
      <c r="GL34" s="12">
        <v>782600</v>
      </c>
      <c r="GM34" s="9">
        <v>561600</v>
      </c>
      <c r="GN34" s="10">
        <v>1344200</v>
      </c>
      <c r="GO34" s="8">
        <v>263120</v>
      </c>
      <c r="GP34" s="9">
        <v>759300</v>
      </c>
      <c r="GQ34" s="9">
        <v>11700</v>
      </c>
      <c r="GR34" s="9">
        <v>7140100</v>
      </c>
      <c r="GS34" s="9">
        <v>544940</v>
      </c>
      <c r="GT34" s="13">
        <v>7685040</v>
      </c>
      <c r="GU34" s="11">
        <v>1925680</v>
      </c>
      <c r="GV34" s="12">
        <v>4812060</v>
      </c>
      <c r="GW34" s="9">
        <v>3903300</v>
      </c>
      <c r="GX34" s="9">
        <v>948100</v>
      </c>
      <c r="GY34" s="9">
        <v>1978200</v>
      </c>
      <c r="GZ34" s="13">
        <v>11641660</v>
      </c>
      <c r="HA34" s="9">
        <v>209990</v>
      </c>
      <c r="HB34" s="9">
        <v>87019640</v>
      </c>
      <c r="HC34" s="10">
        <v>258002780</v>
      </c>
      <c r="HD34" s="8">
        <v>486325641</v>
      </c>
      <c r="HE34" s="11">
        <v>1895</v>
      </c>
      <c r="HF34" s="12">
        <v>0</v>
      </c>
      <c r="HG34" s="10">
        <v>486327536</v>
      </c>
      <c r="HH34" s="8">
        <v>29170946</v>
      </c>
      <c r="HI34" s="9">
        <v>29170946</v>
      </c>
      <c r="HJ34" s="14">
        <f t="shared" si="5"/>
        <v>5.9982098155346893E-2</v>
      </c>
    </row>
    <row r="35" spans="1:218" s="49" customFormat="1" ht="12.6" customHeight="1" x14ac:dyDescent="0.2">
      <c r="A35" s="67">
        <v>23</v>
      </c>
      <c r="B35" s="68" t="s">
        <v>102</v>
      </c>
      <c r="C35" s="19">
        <v>86099909</v>
      </c>
      <c r="D35" s="16">
        <v>0</v>
      </c>
      <c r="E35" s="16">
        <v>0</v>
      </c>
      <c r="F35" s="17">
        <v>86099909</v>
      </c>
      <c r="G35" s="15">
        <v>0</v>
      </c>
      <c r="H35" s="16">
        <v>439586</v>
      </c>
      <c r="I35" s="16">
        <v>476</v>
      </c>
      <c r="J35" s="16">
        <v>12064601</v>
      </c>
      <c r="K35" s="16">
        <v>449416</v>
      </c>
      <c r="L35" s="16">
        <v>398108</v>
      </c>
      <c r="M35" s="18">
        <v>37675</v>
      </c>
      <c r="N35" s="19">
        <v>34840</v>
      </c>
      <c r="O35" s="16">
        <v>25200</v>
      </c>
      <c r="P35" s="17">
        <v>60040</v>
      </c>
      <c r="Q35" s="15">
        <v>0</v>
      </c>
      <c r="R35" s="16">
        <v>0</v>
      </c>
      <c r="S35" s="16">
        <v>0</v>
      </c>
      <c r="T35" s="16">
        <v>127930</v>
      </c>
      <c r="U35" s="16">
        <v>2850</v>
      </c>
      <c r="V35" s="20">
        <v>130780</v>
      </c>
      <c r="W35" s="18">
        <v>22100</v>
      </c>
      <c r="X35" s="19">
        <v>633270</v>
      </c>
      <c r="Y35" s="16">
        <v>565200</v>
      </c>
      <c r="Z35" s="16">
        <v>180120</v>
      </c>
      <c r="AA35" s="16">
        <v>72000</v>
      </c>
      <c r="AB35" s="20">
        <v>1450590</v>
      </c>
      <c r="AC35" s="16">
        <v>12190</v>
      </c>
      <c r="AD35" s="16">
        <v>3520700</v>
      </c>
      <c r="AE35" s="17">
        <v>18585786</v>
      </c>
      <c r="AF35" s="15">
        <v>67514123</v>
      </c>
      <c r="AG35" s="18">
        <v>0</v>
      </c>
      <c r="AH35" s="19">
        <v>0</v>
      </c>
      <c r="AI35" s="17">
        <v>67514123</v>
      </c>
      <c r="AJ35" s="15">
        <v>4050474</v>
      </c>
      <c r="AK35" s="16">
        <v>4050474</v>
      </c>
      <c r="AL35" s="21">
        <f t="shared" si="0"/>
        <v>5.9994469601567658E-2</v>
      </c>
      <c r="AM35" s="19">
        <v>76904679</v>
      </c>
      <c r="AN35" s="16">
        <v>0</v>
      </c>
      <c r="AO35" s="16">
        <v>0</v>
      </c>
      <c r="AP35" s="17">
        <v>76904679</v>
      </c>
      <c r="AQ35" s="15">
        <v>0</v>
      </c>
      <c r="AR35" s="16">
        <v>498381</v>
      </c>
      <c r="AS35" s="16">
        <v>204</v>
      </c>
      <c r="AT35" s="16">
        <v>7881861</v>
      </c>
      <c r="AU35" s="16">
        <v>419110</v>
      </c>
      <c r="AV35" s="16">
        <v>231082</v>
      </c>
      <c r="AW35" s="18">
        <v>28066</v>
      </c>
      <c r="AX35" s="19">
        <v>20540</v>
      </c>
      <c r="AY35" s="16">
        <v>25800</v>
      </c>
      <c r="AZ35" s="17">
        <v>46340</v>
      </c>
      <c r="BA35" s="15">
        <v>0</v>
      </c>
      <c r="BB35" s="16">
        <v>0</v>
      </c>
      <c r="BC35" s="16">
        <v>0</v>
      </c>
      <c r="BD35" s="16">
        <v>0</v>
      </c>
      <c r="BE35" s="16">
        <v>0</v>
      </c>
      <c r="BF35" s="20">
        <v>0</v>
      </c>
      <c r="BG35" s="18">
        <v>0</v>
      </c>
      <c r="BH35" s="19">
        <v>454740</v>
      </c>
      <c r="BI35" s="16">
        <v>388350</v>
      </c>
      <c r="BJ35" s="16">
        <v>144020</v>
      </c>
      <c r="BK35" s="16">
        <v>55800</v>
      </c>
      <c r="BL35" s="20">
        <v>1042910</v>
      </c>
      <c r="BM35" s="16">
        <v>8050</v>
      </c>
      <c r="BN35" s="16">
        <v>2123650</v>
      </c>
      <c r="BO35" s="17">
        <v>12279450</v>
      </c>
      <c r="BP35" s="15">
        <v>64625229</v>
      </c>
      <c r="BQ35" s="18">
        <v>0</v>
      </c>
      <c r="BR35" s="19">
        <v>0</v>
      </c>
      <c r="BS35" s="17">
        <v>64625229</v>
      </c>
      <c r="BT35" s="15">
        <v>3877285</v>
      </c>
      <c r="BU35" s="16">
        <v>3877285</v>
      </c>
      <c r="BV35" s="21">
        <f t="shared" si="1"/>
        <v>5.9996460515443592E-2</v>
      </c>
      <c r="BW35" s="19">
        <v>30602487</v>
      </c>
      <c r="BX35" s="16">
        <v>0</v>
      </c>
      <c r="BY35" s="16">
        <v>0</v>
      </c>
      <c r="BZ35" s="17">
        <v>30602487</v>
      </c>
      <c r="CA35" s="15">
        <v>0</v>
      </c>
      <c r="CB35" s="16">
        <v>169189</v>
      </c>
      <c r="CC35" s="16">
        <v>62</v>
      </c>
      <c r="CD35" s="16">
        <v>1637257</v>
      </c>
      <c r="CE35" s="16">
        <v>132713</v>
      </c>
      <c r="CF35" s="16">
        <v>45773</v>
      </c>
      <c r="CG35" s="18">
        <v>7225</v>
      </c>
      <c r="CH35" s="19">
        <v>6500</v>
      </c>
      <c r="CI35" s="16">
        <v>4800</v>
      </c>
      <c r="CJ35" s="17">
        <v>11300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73260</v>
      </c>
      <c r="CS35" s="16">
        <v>65700</v>
      </c>
      <c r="CT35" s="16">
        <v>27360</v>
      </c>
      <c r="CU35" s="16">
        <v>10350</v>
      </c>
      <c r="CV35" s="20">
        <v>176670</v>
      </c>
      <c r="CW35" s="16">
        <v>1610</v>
      </c>
      <c r="CX35" s="16">
        <v>86150</v>
      </c>
      <c r="CY35" s="17">
        <v>2267887</v>
      </c>
      <c r="CZ35" s="15">
        <v>28334600</v>
      </c>
      <c r="DA35" s="18">
        <v>0</v>
      </c>
      <c r="DB35" s="19">
        <v>0</v>
      </c>
      <c r="DC35" s="17">
        <v>28334600</v>
      </c>
      <c r="DD35" s="15">
        <v>1700033</v>
      </c>
      <c r="DE35" s="16">
        <v>1700033</v>
      </c>
      <c r="DF35" s="21">
        <f t="shared" si="2"/>
        <v>5.9998482420785891E-2</v>
      </c>
      <c r="DG35" s="19">
        <v>8485136</v>
      </c>
      <c r="DH35" s="16">
        <v>0</v>
      </c>
      <c r="DI35" s="16">
        <v>0</v>
      </c>
      <c r="DJ35" s="17">
        <v>8485136</v>
      </c>
      <c r="DK35" s="15">
        <v>0</v>
      </c>
      <c r="DL35" s="16">
        <v>31726</v>
      </c>
      <c r="DM35" s="16">
        <v>0</v>
      </c>
      <c r="DN35" s="16">
        <v>202056</v>
      </c>
      <c r="DO35" s="16">
        <v>19607</v>
      </c>
      <c r="DP35" s="16">
        <v>5738</v>
      </c>
      <c r="DQ35" s="18">
        <v>1044</v>
      </c>
      <c r="DR35" s="19">
        <v>780</v>
      </c>
      <c r="DS35" s="16">
        <v>300</v>
      </c>
      <c r="DT35" s="17">
        <v>1080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8250</v>
      </c>
      <c r="EC35" s="16">
        <v>6300</v>
      </c>
      <c r="ED35" s="16">
        <v>3420</v>
      </c>
      <c r="EE35" s="16">
        <v>1350</v>
      </c>
      <c r="EF35" s="20">
        <v>19320</v>
      </c>
      <c r="EG35" s="16">
        <v>0</v>
      </c>
      <c r="EH35" s="16">
        <v>0</v>
      </c>
      <c r="EI35" s="17">
        <v>280571</v>
      </c>
      <c r="EJ35" s="15">
        <v>8204565</v>
      </c>
      <c r="EK35" s="18">
        <v>0</v>
      </c>
      <c r="EL35" s="19">
        <v>0</v>
      </c>
      <c r="EM35" s="17">
        <v>8204565</v>
      </c>
      <c r="EN35" s="15">
        <v>492269</v>
      </c>
      <c r="EO35" s="16">
        <v>492269</v>
      </c>
      <c r="EP35" s="21">
        <f t="shared" si="3"/>
        <v>5.9999402771505859E-2</v>
      </c>
      <c r="EQ35" s="19">
        <v>5554232</v>
      </c>
      <c r="ER35" s="16">
        <v>0</v>
      </c>
      <c r="ES35" s="16">
        <v>0</v>
      </c>
      <c r="ET35" s="17">
        <v>5554232</v>
      </c>
      <c r="EU35" s="15">
        <v>0</v>
      </c>
      <c r="EV35" s="16">
        <v>6425</v>
      </c>
      <c r="EW35" s="16">
        <v>0</v>
      </c>
      <c r="EX35" s="16">
        <v>34854</v>
      </c>
      <c r="EY35" s="16">
        <v>3411</v>
      </c>
      <c r="EZ35" s="16">
        <v>898</v>
      </c>
      <c r="FA35" s="18">
        <v>255</v>
      </c>
      <c r="FB35" s="19">
        <v>0</v>
      </c>
      <c r="FC35" s="16">
        <v>300</v>
      </c>
      <c r="FD35" s="17">
        <v>300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2310</v>
      </c>
      <c r="FM35" s="16">
        <v>1800</v>
      </c>
      <c r="FN35" s="16">
        <v>2660</v>
      </c>
      <c r="FO35" s="16">
        <v>900</v>
      </c>
      <c r="FP35" s="20">
        <v>7670</v>
      </c>
      <c r="FQ35" s="16">
        <v>230</v>
      </c>
      <c r="FR35" s="16">
        <v>0</v>
      </c>
      <c r="FS35" s="17">
        <v>54043</v>
      </c>
      <c r="FT35" s="15">
        <v>5500189</v>
      </c>
      <c r="FU35" s="18">
        <v>0</v>
      </c>
      <c r="FV35" s="19">
        <v>0</v>
      </c>
      <c r="FW35" s="17">
        <v>5500189</v>
      </c>
      <c r="FX35" s="15">
        <v>330011</v>
      </c>
      <c r="FY35" s="16">
        <v>330011</v>
      </c>
      <c r="FZ35" s="21">
        <f t="shared" si="4"/>
        <v>5.9999938183942406E-2</v>
      </c>
      <c r="GA35" s="19">
        <v>1172285382</v>
      </c>
      <c r="GB35" s="16">
        <v>56</v>
      </c>
      <c r="GC35" s="16">
        <v>0</v>
      </c>
      <c r="GD35" s="17">
        <v>1172285438</v>
      </c>
      <c r="GE35" s="15">
        <v>2441</v>
      </c>
      <c r="GF35" s="16">
        <v>6185812</v>
      </c>
      <c r="GG35" s="16">
        <v>5940</v>
      </c>
      <c r="GH35" s="16">
        <v>205577422</v>
      </c>
      <c r="GI35" s="16">
        <v>4601522</v>
      </c>
      <c r="GJ35" s="16">
        <v>9815332</v>
      </c>
      <c r="GK35" s="18">
        <v>527440</v>
      </c>
      <c r="GL35" s="19">
        <v>1185860</v>
      </c>
      <c r="GM35" s="16">
        <v>870600</v>
      </c>
      <c r="GN35" s="17">
        <v>2056460</v>
      </c>
      <c r="GO35" s="15">
        <v>305240</v>
      </c>
      <c r="GP35" s="16">
        <v>1201500</v>
      </c>
      <c r="GQ35" s="16">
        <v>15860</v>
      </c>
      <c r="GR35" s="16">
        <v>11638220</v>
      </c>
      <c r="GS35" s="16">
        <v>806690</v>
      </c>
      <c r="GT35" s="20">
        <v>12444910</v>
      </c>
      <c r="GU35" s="18">
        <v>3081830</v>
      </c>
      <c r="GV35" s="19">
        <v>8622240</v>
      </c>
      <c r="GW35" s="16">
        <v>6465600</v>
      </c>
      <c r="GX35" s="16">
        <v>1733560</v>
      </c>
      <c r="GY35" s="16">
        <v>2705850</v>
      </c>
      <c r="GZ35" s="20">
        <v>19527250</v>
      </c>
      <c r="HA35" s="16">
        <v>324990</v>
      </c>
      <c r="HB35" s="16">
        <v>131493900</v>
      </c>
      <c r="HC35" s="17">
        <v>397161909</v>
      </c>
      <c r="HD35" s="15">
        <v>775123474</v>
      </c>
      <c r="HE35" s="18">
        <v>55</v>
      </c>
      <c r="HF35" s="19">
        <v>0</v>
      </c>
      <c r="HG35" s="17">
        <v>775123529</v>
      </c>
      <c r="HH35" s="15">
        <v>46494355</v>
      </c>
      <c r="HI35" s="16">
        <v>46494355</v>
      </c>
      <c r="HJ35" s="21">
        <f t="shared" si="5"/>
        <v>5.9983155278466586E-2</v>
      </c>
    </row>
    <row r="36" spans="1:218" s="49" customFormat="1" ht="12.6" customHeight="1" x14ac:dyDescent="0.2">
      <c r="A36" s="65">
        <v>24</v>
      </c>
      <c r="B36" s="66" t="s">
        <v>103</v>
      </c>
      <c r="C36" s="12">
        <f t="shared" ref="C36:AK36" si="6">SUM(C13:C35)</f>
        <v>2041516818</v>
      </c>
      <c r="D36" s="9">
        <f t="shared" si="6"/>
        <v>1</v>
      </c>
      <c r="E36" s="9">
        <f t="shared" si="6"/>
        <v>6457</v>
      </c>
      <c r="F36" s="10">
        <f t="shared" si="6"/>
        <v>2041523276</v>
      </c>
      <c r="G36" s="8">
        <f t="shared" si="6"/>
        <v>8314</v>
      </c>
      <c r="H36" s="9">
        <f t="shared" si="6"/>
        <v>14107357</v>
      </c>
      <c r="I36" s="9">
        <f t="shared" si="6"/>
        <v>11803</v>
      </c>
      <c r="J36" s="9">
        <f t="shared" si="6"/>
        <v>278700421</v>
      </c>
      <c r="K36" s="9">
        <f t="shared" si="6"/>
        <v>10309882</v>
      </c>
      <c r="L36" s="9">
        <f t="shared" si="6"/>
        <v>8504444</v>
      </c>
      <c r="M36" s="11">
        <f t="shared" si="6"/>
        <v>799521</v>
      </c>
      <c r="N36" s="12">
        <f t="shared" si="6"/>
        <v>631280</v>
      </c>
      <c r="O36" s="9">
        <f t="shared" si="6"/>
        <v>590400</v>
      </c>
      <c r="P36" s="10">
        <f t="shared" si="6"/>
        <v>1221680</v>
      </c>
      <c r="Q36" s="8">
        <f t="shared" si="6"/>
        <v>0</v>
      </c>
      <c r="R36" s="9">
        <f t="shared" si="6"/>
        <v>0</v>
      </c>
      <c r="S36" s="9">
        <f t="shared" si="6"/>
        <v>0</v>
      </c>
      <c r="T36" s="9">
        <f t="shared" si="6"/>
        <v>1874180</v>
      </c>
      <c r="U36" s="9">
        <f t="shared" si="6"/>
        <v>59640</v>
      </c>
      <c r="V36" s="13">
        <f t="shared" si="6"/>
        <v>1933820</v>
      </c>
      <c r="W36" s="11">
        <f t="shared" si="6"/>
        <v>303430</v>
      </c>
      <c r="X36" s="12">
        <f t="shared" si="6"/>
        <v>8517300</v>
      </c>
      <c r="Y36" s="9">
        <f t="shared" si="6"/>
        <v>8335350</v>
      </c>
      <c r="Z36" s="9">
        <f t="shared" si="6"/>
        <v>2443020</v>
      </c>
      <c r="AA36" s="9">
        <f t="shared" si="6"/>
        <v>1143450</v>
      </c>
      <c r="AB36" s="13">
        <f t="shared" si="6"/>
        <v>20439120</v>
      </c>
      <c r="AC36" s="9">
        <f t="shared" si="6"/>
        <v>232990</v>
      </c>
      <c r="AD36" s="9">
        <f t="shared" si="6"/>
        <v>83886800</v>
      </c>
      <c r="AE36" s="10">
        <f t="shared" si="6"/>
        <v>420447779</v>
      </c>
      <c r="AF36" s="8">
        <f t="shared" si="6"/>
        <v>1621069041</v>
      </c>
      <c r="AG36" s="11">
        <f t="shared" si="6"/>
        <v>0</v>
      </c>
      <c r="AH36" s="12">
        <f t="shared" si="6"/>
        <v>6456</v>
      </c>
      <c r="AI36" s="10">
        <f t="shared" si="6"/>
        <v>1621075497</v>
      </c>
      <c r="AJ36" s="8">
        <f t="shared" si="6"/>
        <v>97255445</v>
      </c>
      <c r="AK36" s="9">
        <f t="shared" si="6"/>
        <v>97255445</v>
      </c>
      <c r="AL36" s="14">
        <f t="shared" si="0"/>
        <v>5.9994395806970857E-2</v>
      </c>
      <c r="AM36" s="12">
        <f t="shared" ref="AM36:BU36" si="7">SUM(AM13:AM35)</f>
        <v>2654679807</v>
      </c>
      <c r="AN36" s="9">
        <f t="shared" si="7"/>
        <v>5858</v>
      </c>
      <c r="AO36" s="9">
        <f t="shared" si="7"/>
        <v>26323</v>
      </c>
      <c r="AP36" s="10">
        <f t="shared" si="7"/>
        <v>2654711988</v>
      </c>
      <c r="AQ36" s="8">
        <f t="shared" si="7"/>
        <v>12501</v>
      </c>
      <c r="AR36" s="9">
        <f t="shared" si="7"/>
        <v>19367778</v>
      </c>
      <c r="AS36" s="9">
        <f t="shared" si="7"/>
        <v>11421</v>
      </c>
      <c r="AT36" s="9">
        <f t="shared" si="7"/>
        <v>259058696</v>
      </c>
      <c r="AU36" s="9">
        <f t="shared" si="7"/>
        <v>12139189</v>
      </c>
      <c r="AV36" s="9">
        <f t="shared" si="7"/>
        <v>7177387</v>
      </c>
      <c r="AW36" s="11">
        <f t="shared" si="7"/>
        <v>865467</v>
      </c>
      <c r="AX36" s="12">
        <f t="shared" si="7"/>
        <v>618020</v>
      </c>
      <c r="AY36" s="9">
        <f t="shared" si="7"/>
        <v>618600</v>
      </c>
      <c r="AZ36" s="10">
        <f t="shared" si="7"/>
        <v>1236620</v>
      </c>
      <c r="BA36" s="8">
        <f t="shared" si="7"/>
        <v>0</v>
      </c>
      <c r="BB36" s="9">
        <f t="shared" si="7"/>
        <v>0</v>
      </c>
      <c r="BC36" s="9">
        <f t="shared" si="7"/>
        <v>0</v>
      </c>
      <c r="BD36" s="9">
        <f t="shared" si="7"/>
        <v>0</v>
      </c>
      <c r="BE36" s="9">
        <f t="shared" si="7"/>
        <v>0</v>
      </c>
      <c r="BF36" s="13">
        <f t="shared" si="7"/>
        <v>0</v>
      </c>
      <c r="BG36" s="11">
        <f t="shared" si="7"/>
        <v>0</v>
      </c>
      <c r="BH36" s="12">
        <f t="shared" si="7"/>
        <v>8579010</v>
      </c>
      <c r="BI36" s="9">
        <f t="shared" si="7"/>
        <v>8044650</v>
      </c>
      <c r="BJ36" s="9">
        <f t="shared" si="7"/>
        <v>2728780</v>
      </c>
      <c r="BK36" s="9">
        <f t="shared" si="7"/>
        <v>987300</v>
      </c>
      <c r="BL36" s="13">
        <f t="shared" si="7"/>
        <v>20339740</v>
      </c>
      <c r="BM36" s="9">
        <f t="shared" si="7"/>
        <v>215510</v>
      </c>
      <c r="BN36" s="9">
        <f t="shared" si="7"/>
        <v>71921880</v>
      </c>
      <c r="BO36" s="10">
        <f t="shared" si="7"/>
        <v>392334768</v>
      </c>
      <c r="BP36" s="8">
        <f t="shared" si="7"/>
        <v>2262345044</v>
      </c>
      <c r="BQ36" s="11">
        <f t="shared" si="7"/>
        <v>5855</v>
      </c>
      <c r="BR36" s="12">
        <f t="shared" si="7"/>
        <v>26321</v>
      </c>
      <c r="BS36" s="10">
        <f t="shared" si="7"/>
        <v>2262377220</v>
      </c>
      <c r="BT36" s="8">
        <f t="shared" si="7"/>
        <v>135735796</v>
      </c>
      <c r="BU36" s="9">
        <f t="shared" si="7"/>
        <v>135735796</v>
      </c>
      <c r="BV36" s="14">
        <f t="shared" si="1"/>
        <v>5.9996977869145977E-2</v>
      </c>
      <c r="BW36" s="12">
        <f t="shared" ref="BW36:DE36" si="8">SUM(BW13:BW35)</f>
        <v>1470595651</v>
      </c>
      <c r="BX36" s="9">
        <f t="shared" si="8"/>
        <v>18928</v>
      </c>
      <c r="BY36" s="9">
        <f t="shared" si="8"/>
        <v>57445</v>
      </c>
      <c r="BZ36" s="10">
        <f t="shared" si="8"/>
        <v>1470672024</v>
      </c>
      <c r="CA36" s="8">
        <f t="shared" si="8"/>
        <v>5667</v>
      </c>
      <c r="CB36" s="9">
        <f t="shared" si="8"/>
        <v>9895038</v>
      </c>
      <c r="CC36" s="9">
        <f t="shared" si="8"/>
        <v>3750</v>
      </c>
      <c r="CD36" s="9">
        <f t="shared" si="8"/>
        <v>77689866</v>
      </c>
      <c r="CE36" s="9">
        <f t="shared" si="8"/>
        <v>5047729</v>
      </c>
      <c r="CF36" s="9">
        <f t="shared" si="8"/>
        <v>1958429</v>
      </c>
      <c r="CG36" s="11">
        <f t="shared" si="8"/>
        <v>306649</v>
      </c>
      <c r="CH36" s="12">
        <f t="shared" si="8"/>
        <v>190580</v>
      </c>
      <c r="CI36" s="9">
        <f t="shared" si="8"/>
        <v>231900</v>
      </c>
      <c r="CJ36" s="10">
        <f t="shared" si="8"/>
        <v>422480</v>
      </c>
      <c r="CK36" s="8">
        <f t="shared" si="8"/>
        <v>0</v>
      </c>
      <c r="CL36" s="9">
        <f t="shared" si="8"/>
        <v>0</v>
      </c>
      <c r="CM36" s="9">
        <f t="shared" si="8"/>
        <v>0</v>
      </c>
      <c r="CN36" s="9">
        <f t="shared" si="8"/>
        <v>0</v>
      </c>
      <c r="CO36" s="9">
        <f t="shared" si="8"/>
        <v>0</v>
      </c>
      <c r="CP36" s="13">
        <f t="shared" si="8"/>
        <v>0</v>
      </c>
      <c r="CQ36" s="11">
        <f t="shared" si="8"/>
        <v>0</v>
      </c>
      <c r="CR36" s="12">
        <f t="shared" si="8"/>
        <v>2867700</v>
      </c>
      <c r="CS36" s="9">
        <f t="shared" si="8"/>
        <v>2604150</v>
      </c>
      <c r="CT36" s="9">
        <f t="shared" si="8"/>
        <v>1111880</v>
      </c>
      <c r="CU36" s="9">
        <f t="shared" si="8"/>
        <v>335700</v>
      </c>
      <c r="CV36" s="13">
        <f t="shared" si="8"/>
        <v>6919430</v>
      </c>
      <c r="CW36" s="9">
        <f t="shared" si="8"/>
        <v>82110</v>
      </c>
      <c r="CX36" s="9">
        <f t="shared" si="8"/>
        <v>4281790</v>
      </c>
      <c r="CY36" s="10">
        <f t="shared" si="8"/>
        <v>106609188</v>
      </c>
      <c r="CZ36" s="8">
        <f t="shared" si="8"/>
        <v>1363986467</v>
      </c>
      <c r="DA36" s="11">
        <f t="shared" si="8"/>
        <v>18926</v>
      </c>
      <c r="DB36" s="12">
        <f t="shared" si="8"/>
        <v>57443</v>
      </c>
      <c r="DC36" s="10">
        <f t="shared" si="8"/>
        <v>1364062836</v>
      </c>
      <c r="DD36" s="8">
        <f t="shared" si="8"/>
        <v>81841580</v>
      </c>
      <c r="DE36" s="9">
        <f t="shared" si="8"/>
        <v>81841580</v>
      </c>
      <c r="DF36" s="14">
        <f t="shared" si="2"/>
        <v>5.9998394384817036E-2</v>
      </c>
      <c r="DG36" s="12">
        <f t="shared" ref="DG36:EO36" si="9">SUM(DG13:DG35)</f>
        <v>515725334</v>
      </c>
      <c r="DH36" s="9">
        <f t="shared" si="9"/>
        <v>80</v>
      </c>
      <c r="DI36" s="9">
        <f t="shared" si="9"/>
        <v>13796</v>
      </c>
      <c r="DJ36" s="10">
        <f t="shared" si="9"/>
        <v>515739210</v>
      </c>
      <c r="DK36" s="8">
        <f t="shared" si="9"/>
        <v>0</v>
      </c>
      <c r="DL36" s="9">
        <f t="shared" si="9"/>
        <v>2276423</v>
      </c>
      <c r="DM36" s="9">
        <f t="shared" si="9"/>
        <v>408</v>
      </c>
      <c r="DN36" s="9">
        <f t="shared" si="9"/>
        <v>12512921</v>
      </c>
      <c r="DO36" s="9">
        <f t="shared" si="9"/>
        <v>783816</v>
      </c>
      <c r="DP36" s="9">
        <f t="shared" si="9"/>
        <v>293758</v>
      </c>
      <c r="DQ36" s="11">
        <f t="shared" si="9"/>
        <v>53416</v>
      </c>
      <c r="DR36" s="12">
        <f t="shared" si="9"/>
        <v>29380</v>
      </c>
      <c r="DS36" s="9">
        <f t="shared" si="9"/>
        <v>41700</v>
      </c>
      <c r="DT36" s="10">
        <f t="shared" si="9"/>
        <v>71080</v>
      </c>
      <c r="DU36" s="8">
        <f t="shared" si="9"/>
        <v>0</v>
      </c>
      <c r="DV36" s="9">
        <f t="shared" si="9"/>
        <v>0</v>
      </c>
      <c r="DW36" s="9">
        <f t="shared" si="9"/>
        <v>0</v>
      </c>
      <c r="DX36" s="9">
        <f t="shared" si="9"/>
        <v>0</v>
      </c>
      <c r="DY36" s="9">
        <f t="shared" si="9"/>
        <v>0</v>
      </c>
      <c r="DZ36" s="13">
        <f t="shared" si="9"/>
        <v>0</v>
      </c>
      <c r="EA36" s="11">
        <f t="shared" si="9"/>
        <v>0</v>
      </c>
      <c r="EB36" s="12">
        <f t="shared" si="9"/>
        <v>448140</v>
      </c>
      <c r="EC36" s="9">
        <f t="shared" si="9"/>
        <v>449100</v>
      </c>
      <c r="ED36" s="9">
        <f t="shared" si="9"/>
        <v>204820</v>
      </c>
      <c r="EE36" s="9">
        <f t="shared" si="9"/>
        <v>49500</v>
      </c>
      <c r="EF36" s="13">
        <f t="shared" si="9"/>
        <v>1151560</v>
      </c>
      <c r="EG36" s="9">
        <f t="shared" si="9"/>
        <v>13110</v>
      </c>
      <c r="EH36" s="9">
        <f t="shared" si="9"/>
        <v>0</v>
      </c>
      <c r="EI36" s="10">
        <f t="shared" si="9"/>
        <v>17156084</v>
      </c>
      <c r="EJ36" s="8">
        <f t="shared" si="9"/>
        <v>498569250</v>
      </c>
      <c r="EK36" s="11">
        <f t="shared" si="9"/>
        <v>80</v>
      </c>
      <c r="EL36" s="12">
        <f t="shared" si="9"/>
        <v>13796</v>
      </c>
      <c r="EM36" s="10">
        <f t="shared" si="9"/>
        <v>498583126</v>
      </c>
      <c r="EN36" s="8">
        <f t="shared" si="9"/>
        <v>29914633</v>
      </c>
      <c r="EO36" s="9">
        <f t="shared" si="9"/>
        <v>29914633</v>
      </c>
      <c r="EP36" s="14">
        <f t="shared" si="3"/>
        <v>5.9999288864822115E-2</v>
      </c>
      <c r="EQ36" s="12">
        <f t="shared" ref="EQ36:FY36" si="10">SUM(EQ13:EQ35)</f>
        <v>521939989</v>
      </c>
      <c r="ER36" s="9">
        <f t="shared" si="10"/>
        <v>0</v>
      </c>
      <c r="ES36" s="9">
        <f t="shared" si="10"/>
        <v>14769</v>
      </c>
      <c r="ET36" s="10">
        <f t="shared" si="10"/>
        <v>521954758</v>
      </c>
      <c r="EU36" s="8">
        <f t="shared" si="10"/>
        <v>0</v>
      </c>
      <c r="EV36" s="9">
        <f t="shared" si="10"/>
        <v>983315</v>
      </c>
      <c r="EW36" s="9">
        <f t="shared" si="10"/>
        <v>2</v>
      </c>
      <c r="EX36" s="9">
        <f t="shared" si="10"/>
        <v>4492192</v>
      </c>
      <c r="EY36" s="9">
        <f t="shared" si="10"/>
        <v>221849</v>
      </c>
      <c r="EZ36" s="9">
        <f t="shared" si="10"/>
        <v>88070</v>
      </c>
      <c r="FA36" s="11">
        <f t="shared" si="10"/>
        <v>18787</v>
      </c>
      <c r="FB36" s="12">
        <f t="shared" si="10"/>
        <v>9100</v>
      </c>
      <c r="FC36" s="9">
        <f t="shared" si="10"/>
        <v>12000</v>
      </c>
      <c r="FD36" s="10">
        <f t="shared" si="10"/>
        <v>21100</v>
      </c>
      <c r="FE36" s="8">
        <f t="shared" si="10"/>
        <v>0</v>
      </c>
      <c r="FF36" s="9">
        <f t="shared" si="10"/>
        <v>0</v>
      </c>
      <c r="FG36" s="9">
        <f t="shared" si="10"/>
        <v>0</v>
      </c>
      <c r="FH36" s="9">
        <f t="shared" si="10"/>
        <v>0</v>
      </c>
      <c r="FI36" s="9">
        <f t="shared" si="10"/>
        <v>0</v>
      </c>
      <c r="FJ36" s="13">
        <f t="shared" si="10"/>
        <v>0</v>
      </c>
      <c r="FK36" s="11">
        <f t="shared" si="10"/>
        <v>0</v>
      </c>
      <c r="FL36" s="12">
        <f t="shared" si="10"/>
        <v>163020</v>
      </c>
      <c r="FM36" s="9">
        <f t="shared" si="10"/>
        <v>147150</v>
      </c>
      <c r="FN36" s="9">
        <f t="shared" si="10"/>
        <v>67640</v>
      </c>
      <c r="FO36" s="9">
        <f t="shared" si="10"/>
        <v>13950</v>
      </c>
      <c r="FP36" s="13">
        <f t="shared" si="10"/>
        <v>391760</v>
      </c>
      <c r="FQ36" s="9">
        <f t="shared" si="10"/>
        <v>2530</v>
      </c>
      <c r="FR36" s="9">
        <f t="shared" si="10"/>
        <v>0</v>
      </c>
      <c r="FS36" s="10">
        <f t="shared" si="10"/>
        <v>6219603</v>
      </c>
      <c r="FT36" s="8">
        <f t="shared" si="10"/>
        <v>515720386</v>
      </c>
      <c r="FU36" s="11">
        <f t="shared" si="10"/>
        <v>0</v>
      </c>
      <c r="FV36" s="12">
        <f t="shared" si="10"/>
        <v>14769</v>
      </c>
      <c r="FW36" s="10">
        <f t="shared" si="10"/>
        <v>515735155</v>
      </c>
      <c r="FX36" s="8">
        <f t="shared" si="10"/>
        <v>30943983</v>
      </c>
      <c r="FY36" s="9">
        <f t="shared" si="10"/>
        <v>30943983</v>
      </c>
      <c r="FZ36" s="14">
        <f t="shared" si="4"/>
        <v>5.9999755106862937E-2</v>
      </c>
      <c r="GA36" s="12">
        <f t="shared" ref="GA36:HI36" si="11">SUM(GA13:GA35)</f>
        <v>21223247121</v>
      </c>
      <c r="GB36" s="9">
        <f t="shared" si="11"/>
        <v>30026</v>
      </c>
      <c r="GC36" s="9">
        <f t="shared" si="11"/>
        <v>125266</v>
      </c>
      <c r="GD36" s="10">
        <f t="shared" si="11"/>
        <v>21223402413</v>
      </c>
      <c r="GE36" s="8">
        <f t="shared" si="11"/>
        <v>121506</v>
      </c>
      <c r="GF36" s="9">
        <f t="shared" si="11"/>
        <v>138423549</v>
      </c>
      <c r="GG36" s="9">
        <f t="shared" si="11"/>
        <v>106545</v>
      </c>
      <c r="GH36" s="9">
        <f t="shared" si="11"/>
        <v>3244123404</v>
      </c>
      <c r="GI36" s="9">
        <f t="shared" si="11"/>
        <v>94361569</v>
      </c>
      <c r="GJ36" s="9">
        <f t="shared" si="11"/>
        <v>135689771</v>
      </c>
      <c r="GK36" s="11">
        <f t="shared" si="11"/>
        <v>7398644</v>
      </c>
      <c r="GL36" s="12">
        <f t="shared" si="11"/>
        <v>14435980</v>
      </c>
      <c r="GM36" s="9">
        <f t="shared" si="11"/>
        <v>10866900</v>
      </c>
      <c r="GN36" s="10">
        <f t="shared" si="11"/>
        <v>25302880</v>
      </c>
      <c r="GO36" s="8">
        <f t="shared" si="11"/>
        <v>4032340</v>
      </c>
      <c r="GP36" s="9">
        <f t="shared" si="11"/>
        <v>11985300</v>
      </c>
      <c r="GQ36" s="9">
        <f t="shared" si="11"/>
        <v>204360</v>
      </c>
      <c r="GR36" s="9">
        <f t="shared" si="11"/>
        <v>115494000</v>
      </c>
      <c r="GS36" s="9">
        <f t="shared" si="11"/>
        <v>8729730</v>
      </c>
      <c r="GT36" s="13">
        <f t="shared" si="11"/>
        <v>124223730</v>
      </c>
      <c r="GU36" s="11">
        <f t="shared" si="11"/>
        <v>28117600</v>
      </c>
      <c r="GV36" s="12">
        <f t="shared" si="11"/>
        <v>90995850</v>
      </c>
      <c r="GW36" s="9">
        <f t="shared" si="11"/>
        <v>72689400</v>
      </c>
      <c r="GX36" s="9">
        <f t="shared" si="11"/>
        <v>24684040</v>
      </c>
      <c r="GY36" s="9">
        <f t="shared" si="11"/>
        <v>28150650</v>
      </c>
      <c r="GZ36" s="13">
        <f t="shared" si="11"/>
        <v>216519940</v>
      </c>
      <c r="HA36" s="9">
        <f t="shared" si="11"/>
        <v>3591220</v>
      </c>
      <c r="HB36" s="9">
        <f t="shared" si="11"/>
        <v>1877649680</v>
      </c>
      <c r="HC36" s="10">
        <f t="shared" si="11"/>
        <v>5911745493</v>
      </c>
      <c r="HD36" s="8">
        <f t="shared" si="11"/>
        <v>15311501652</v>
      </c>
      <c r="HE36" s="11">
        <f t="shared" si="11"/>
        <v>30012</v>
      </c>
      <c r="HF36" s="12">
        <f t="shared" si="11"/>
        <v>125256</v>
      </c>
      <c r="HG36" s="10">
        <f t="shared" si="11"/>
        <v>15311656920</v>
      </c>
      <c r="HH36" s="8">
        <f t="shared" si="11"/>
        <v>918507590</v>
      </c>
      <c r="HI36" s="9">
        <f t="shared" si="11"/>
        <v>918507590</v>
      </c>
      <c r="HJ36" s="14">
        <f t="shared" si="5"/>
        <v>5.9987471950227057E-2</v>
      </c>
    </row>
    <row r="37" spans="1:218" s="49" customFormat="1" ht="12.6" customHeight="1" x14ac:dyDescent="0.2">
      <c r="A37" s="67">
        <v>25</v>
      </c>
      <c r="B37" s="68" t="s">
        <v>104</v>
      </c>
      <c r="C37" s="19">
        <v>572398626</v>
      </c>
      <c r="D37" s="16">
        <v>1034</v>
      </c>
      <c r="E37" s="16">
        <v>0</v>
      </c>
      <c r="F37" s="17">
        <v>572399660</v>
      </c>
      <c r="G37" s="15">
        <v>4043</v>
      </c>
      <c r="H37" s="16">
        <v>3230455</v>
      </c>
      <c r="I37" s="16">
        <v>3313</v>
      </c>
      <c r="J37" s="16">
        <v>81241605</v>
      </c>
      <c r="K37" s="16">
        <v>2590844</v>
      </c>
      <c r="L37" s="16">
        <v>2745603</v>
      </c>
      <c r="M37" s="18">
        <v>324876</v>
      </c>
      <c r="N37" s="19">
        <v>275080</v>
      </c>
      <c r="O37" s="16">
        <v>203700</v>
      </c>
      <c r="P37" s="17">
        <v>478780</v>
      </c>
      <c r="Q37" s="15"/>
      <c r="R37" s="16"/>
      <c r="S37" s="16"/>
      <c r="T37" s="16">
        <v>840180</v>
      </c>
      <c r="U37" s="16">
        <v>28850</v>
      </c>
      <c r="V37" s="20">
        <v>869030</v>
      </c>
      <c r="W37" s="18">
        <v>141990</v>
      </c>
      <c r="X37" s="19">
        <v>3652440</v>
      </c>
      <c r="Y37" s="16">
        <v>4295250</v>
      </c>
      <c r="Z37" s="16">
        <v>485640</v>
      </c>
      <c r="AA37" s="16">
        <v>410400</v>
      </c>
      <c r="AB37" s="20">
        <v>8843730</v>
      </c>
      <c r="AC37" s="16">
        <v>94070</v>
      </c>
      <c r="AD37" s="16">
        <v>23351170</v>
      </c>
      <c r="AE37" s="17">
        <v>123916196</v>
      </c>
      <c r="AF37" s="15">
        <v>448482430</v>
      </c>
      <c r="AG37" s="18">
        <v>1034</v>
      </c>
      <c r="AH37" s="19">
        <v>0</v>
      </c>
      <c r="AI37" s="17">
        <v>448483464</v>
      </c>
      <c r="AJ37" s="15">
        <v>26906589</v>
      </c>
      <c r="AK37" s="16">
        <v>26906589</v>
      </c>
      <c r="AL37" s="22">
        <f t="shared" si="0"/>
        <v>5.9994606623891042E-2</v>
      </c>
      <c r="AM37" s="19">
        <v>525456359</v>
      </c>
      <c r="AN37" s="16">
        <v>3206</v>
      </c>
      <c r="AO37" s="16">
        <v>2461</v>
      </c>
      <c r="AP37" s="17">
        <v>525462026</v>
      </c>
      <c r="AQ37" s="15">
        <v>2211</v>
      </c>
      <c r="AR37" s="16">
        <v>3202204</v>
      </c>
      <c r="AS37" s="16">
        <v>2873</v>
      </c>
      <c r="AT37" s="16">
        <v>53648859</v>
      </c>
      <c r="AU37" s="16">
        <v>2374708</v>
      </c>
      <c r="AV37" s="16">
        <v>1657691</v>
      </c>
      <c r="AW37" s="18">
        <v>236981</v>
      </c>
      <c r="AX37" s="19">
        <v>168740</v>
      </c>
      <c r="AY37" s="16">
        <v>161700</v>
      </c>
      <c r="AZ37" s="17">
        <v>330440</v>
      </c>
      <c r="BA37" s="15"/>
      <c r="BB37" s="16"/>
      <c r="BC37" s="16"/>
      <c r="BD37" s="16"/>
      <c r="BE37" s="16"/>
      <c r="BF37" s="20"/>
      <c r="BG37" s="18"/>
      <c r="BH37" s="19">
        <v>2349270</v>
      </c>
      <c r="BI37" s="16">
        <v>2715750</v>
      </c>
      <c r="BJ37" s="16">
        <v>396720</v>
      </c>
      <c r="BK37" s="16">
        <v>272250</v>
      </c>
      <c r="BL37" s="20">
        <v>5733990</v>
      </c>
      <c r="BM37" s="16">
        <v>69690</v>
      </c>
      <c r="BN37" s="16">
        <v>14501700</v>
      </c>
      <c r="BO37" s="17">
        <v>81758474</v>
      </c>
      <c r="BP37" s="15">
        <v>443697887</v>
      </c>
      <c r="BQ37" s="18">
        <v>3205</v>
      </c>
      <c r="BR37" s="19">
        <v>2460</v>
      </c>
      <c r="BS37" s="17">
        <v>443703552</v>
      </c>
      <c r="BT37" s="15">
        <v>26620691</v>
      </c>
      <c r="BU37" s="16">
        <v>26620691</v>
      </c>
      <c r="BV37" s="22">
        <f t="shared" si="1"/>
        <v>5.9996569511347971E-2</v>
      </c>
      <c r="BW37" s="19">
        <v>220262075</v>
      </c>
      <c r="BX37" s="16">
        <v>0</v>
      </c>
      <c r="BY37" s="16">
        <v>0</v>
      </c>
      <c r="BZ37" s="17">
        <v>220262075</v>
      </c>
      <c r="CA37" s="15">
        <v>0</v>
      </c>
      <c r="CB37" s="16">
        <v>1316313</v>
      </c>
      <c r="CC37" s="16">
        <v>728</v>
      </c>
      <c r="CD37" s="16">
        <v>11817881</v>
      </c>
      <c r="CE37" s="16">
        <v>809142</v>
      </c>
      <c r="CF37" s="16">
        <v>341383</v>
      </c>
      <c r="CG37" s="18">
        <v>61073</v>
      </c>
      <c r="CH37" s="19">
        <v>43940</v>
      </c>
      <c r="CI37" s="16">
        <v>42000</v>
      </c>
      <c r="CJ37" s="17">
        <v>85940</v>
      </c>
      <c r="CK37" s="15"/>
      <c r="CL37" s="16"/>
      <c r="CM37" s="16"/>
      <c r="CN37" s="16"/>
      <c r="CO37" s="16"/>
      <c r="CP37" s="20"/>
      <c r="CQ37" s="18"/>
      <c r="CR37" s="19">
        <v>489060</v>
      </c>
      <c r="CS37" s="16">
        <v>545850</v>
      </c>
      <c r="CT37" s="16">
        <v>125020</v>
      </c>
      <c r="CU37" s="16">
        <v>74250</v>
      </c>
      <c r="CV37" s="20">
        <v>1234180</v>
      </c>
      <c r="CW37" s="16">
        <v>18170</v>
      </c>
      <c r="CX37" s="16">
        <v>671740</v>
      </c>
      <c r="CY37" s="17">
        <v>16355822</v>
      </c>
      <c r="CZ37" s="15">
        <v>203906253</v>
      </c>
      <c r="DA37" s="18">
        <v>0</v>
      </c>
      <c r="DB37" s="19">
        <v>0</v>
      </c>
      <c r="DC37" s="17">
        <v>203906253</v>
      </c>
      <c r="DD37" s="15">
        <v>12234051</v>
      </c>
      <c r="DE37" s="16">
        <v>12234051</v>
      </c>
      <c r="DF37" s="22">
        <f t="shared" si="2"/>
        <v>5.9998410151747526E-2</v>
      </c>
      <c r="DG37" s="19">
        <v>61818229</v>
      </c>
      <c r="DH37" s="16">
        <v>0</v>
      </c>
      <c r="DI37" s="16">
        <v>0</v>
      </c>
      <c r="DJ37" s="17">
        <v>61818229</v>
      </c>
      <c r="DK37" s="15">
        <v>0</v>
      </c>
      <c r="DL37" s="16">
        <v>224485</v>
      </c>
      <c r="DM37" s="16">
        <v>163</v>
      </c>
      <c r="DN37" s="16">
        <v>1489869</v>
      </c>
      <c r="DO37" s="16">
        <v>125280</v>
      </c>
      <c r="DP37" s="16">
        <v>41650</v>
      </c>
      <c r="DQ37" s="18">
        <v>8391</v>
      </c>
      <c r="DR37" s="19">
        <v>3640</v>
      </c>
      <c r="DS37" s="16">
        <v>7800</v>
      </c>
      <c r="DT37" s="17">
        <v>11440</v>
      </c>
      <c r="DU37" s="15"/>
      <c r="DV37" s="16"/>
      <c r="DW37" s="16"/>
      <c r="DX37" s="16"/>
      <c r="DY37" s="16"/>
      <c r="DZ37" s="20"/>
      <c r="EA37" s="18"/>
      <c r="EB37" s="19">
        <v>60060</v>
      </c>
      <c r="EC37" s="16">
        <v>75600</v>
      </c>
      <c r="ED37" s="16">
        <v>15200</v>
      </c>
      <c r="EE37" s="16">
        <v>10350</v>
      </c>
      <c r="EF37" s="20">
        <v>161210</v>
      </c>
      <c r="EG37" s="16">
        <v>3910</v>
      </c>
      <c r="EH37" s="16">
        <v>0</v>
      </c>
      <c r="EI37" s="17">
        <v>2066235</v>
      </c>
      <c r="EJ37" s="15">
        <v>59751994</v>
      </c>
      <c r="EK37" s="18">
        <v>0</v>
      </c>
      <c r="EL37" s="19">
        <v>0</v>
      </c>
      <c r="EM37" s="17">
        <v>59751994</v>
      </c>
      <c r="EN37" s="15">
        <v>3585080</v>
      </c>
      <c r="EO37" s="16">
        <v>3585080</v>
      </c>
      <c r="EP37" s="22">
        <f t="shared" si="3"/>
        <v>5.9999336591177191E-2</v>
      </c>
      <c r="EQ37" s="19">
        <v>36078145</v>
      </c>
      <c r="ER37" s="16">
        <v>0</v>
      </c>
      <c r="ES37" s="16">
        <v>0</v>
      </c>
      <c r="ET37" s="17">
        <v>36078145</v>
      </c>
      <c r="EU37" s="15">
        <v>0</v>
      </c>
      <c r="EV37" s="16">
        <v>70439</v>
      </c>
      <c r="EW37" s="16">
        <v>0</v>
      </c>
      <c r="EX37" s="16">
        <v>350007</v>
      </c>
      <c r="EY37" s="16">
        <v>16334</v>
      </c>
      <c r="EZ37" s="16">
        <v>9225</v>
      </c>
      <c r="FA37" s="18">
        <v>2076</v>
      </c>
      <c r="FB37" s="19">
        <v>780</v>
      </c>
      <c r="FC37" s="16">
        <v>0</v>
      </c>
      <c r="FD37" s="17">
        <v>780</v>
      </c>
      <c r="FE37" s="15"/>
      <c r="FF37" s="16"/>
      <c r="FG37" s="16"/>
      <c r="FH37" s="16"/>
      <c r="FI37" s="16"/>
      <c r="FJ37" s="20"/>
      <c r="FK37" s="18"/>
      <c r="FL37" s="19">
        <v>13860</v>
      </c>
      <c r="FM37" s="16">
        <v>15300</v>
      </c>
      <c r="FN37" s="16">
        <v>3800</v>
      </c>
      <c r="FO37" s="16">
        <v>2250</v>
      </c>
      <c r="FP37" s="20">
        <v>35210</v>
      </c>
      <c r="FQ37" s="16">
        <v>0</v>
      </c>
      <c r="FR37" s="16">
        <v>0</v>
      </c>
      <c r="FS37" s="17">
        <v>484071</v>
      </c>
      <c r="FT37" s="15">
        <v>35594074</v>
      </c>
      <c r="FU37" s="18">
        <v>0</v>
      </c>
      <c r="FV37" s="19">
        <v>0</v>
      </c>
      <c r="FW37" s="17">
        <v>35594074</v>
      </c>
      <c r="FX37" s="15">
        <v>2135639</v>
      </c>
      <c r="FY37" s="16">
        <v>2135639</v>
      </c>
      <c r="FZ37" s="22">
        <f t="shared" si="4"/>
        <v>5.9999847165570316E-2</v>
      </c>
      <c r="GA37" s="19">
        <v>6968677222</v>
      </c>
      <c r="GB37" s="16">
        <v>5681</v>
      </c>
      <c r="GC37" s="16">
        <v>2461</v>
      </c>
      <c r="GD37" s="17">
        <v>6968685364</v>
      </c>
      <c r="GE37" s="15">
        <v>48074</v>
      </c>
      <c r="GF37" s="16">
        <v>37855908</v>
      </c>
      <c r="GG37" s="16">
        <v>36730</v>
      </c>
      <c r="GH37" s="16">
        <v>1206557740</v>
      </c>
      <c r="GI37" s="16">
        <v>27860741</v>
      </c>
      <c r="GJ37" s="16">
        <v>59100260</v>
      </c>
      <c r="GK37" s="18">
        <v>3810262</v>
      </c>
      <c r="GL37" s="19">
        <v>7509060</v>
      </c>
      <c r="GM37" s="16">
        <v>4915500</v>
      </c>
      <c r="GN37" s="17">
        <v>12424560</v>
      </c>
      <c r="GO37" s="15">
        <v>1739920</v>
      </c>
      <c r="GP37" s="16">
        <v>6650400</v>
      </c>
      <c r="GQ37" s="16">
        <v>90480</v>
      </c>
      <c r="GR37" s="16">
        <v>71914260</v>
      </c>
      <c r="GS37" s="16">
        <v>4542690</v>
      </c>
      <c r="GT37" s="20">
        <v>76456950</v>
      </c>
      <c r="GU37" s="18">
        <v>17845520</v>
      </c>
      <c r="GV37" s="19">
        <v>44793210</v>
      </c>
      <c r="GW37" s="16">
        <v>42470100</v>
      </c>
      <c r="GX37" s="16">
        <v>6442520</v>
      </c>
      <c r="GY37" s="16">
        <v>12466350</v>
      </c>
      <c r="GZ37" s="20">
        <v>106172180</v>
      </c>
      <c r="HA37" s="16">
        <v>1936370</v>
      </c>
      <c r="HB37" s="16">
        <v>740010080</v>
      </c>
      <c r="HC37" s="17">
        <v>2298559445</v>
      </c>
      <c r="HD37" s="15">
        <v>4670117783</v>
      </c>
      <c r="HE37" s="18">
        <v>5676</v>
      </c>
      <c r="HF37" s="19">
        <v>2460</v>
      </c>
      <c r="HG37" s="17">
        <v>4670125919</v>
      </c>
      <c r="HH37" s="15">
        <v>280134924</v>
      </c>
      <c r="HI37" s="16">
        <v>280134924</v>
      </c>
      <c r="HJ37" s="22">
        <f t="shared" si="5"/>
        <v>5.998444771270417E-2</v>
      </c>
    </row>
    <row r="38" spans="1:218" s="49" customFormat="1" ht="12.6" customHeight="1" x14ac:dyDescent="0.2">
      <c r="A38" s="69">
        <v>26</v>
      </c>
      <c r="B38" s="70" t="s">
        <v>105</v>
      </c>
      <c r="C38" s="27">
        <f t="shared" ref="C38:AK38" si="12">C36+C37</f>
        <v>2613915444</v>
      </c>
      <c r="D38" s="24">
        <f t="shared" si="12"/>
        <v>1035</v>
      </c>
      <c r="E38" s="24">
        <f t="shared" si="12"/>
        <v>6457</v>
      </c>
      <c r="F38" s="25">
        <f t="shared" si="12"/>
        <v>2613922936</v>
      </c>
      <c r="G38" s="23">
        <f t="shared" si="12"/>
        <v>12357</v>
      </c>
      <c r="H38" s="24">
        <f t="shared" si="12"/>
        <v>17337812</v>
      </c>
      <c r="I38" s="24">
        <f t="shared" si="12"/>
        <v>15116</v>
      </c>
      <c r="J38" s="24">
        <f t="shared" si="12"/>
        <v>359942026</v>
      </c>
      <c r="K38" s="24">
        <f t="shared" si="12"/>
        <v>12900726</v>
      </c>
      <c r="L38" s="24">
        <f t="shared" si="12"/>
        <v>11250047</v>
      </c>
      <c r="M38" s="26">
        <f t="shared" si="12"/>
        <v>1124397</v>
      </c>
      <c r="N38" s="27">
        <f t="shared" si="12"/>
        <v>906360</v>
      </c>
      <c r="O38" s="24">
        <f t="shared" si="12"/>
        <v>794100</v>
      </c>
      <c r="P38" s="25">
        <f t="shared" si="12"/>
        <v>1700460</v>
      </c>
      <c r="Q38" s="23">
        <f t="shared" si="12"/>
        <v>0</v>
      </c>
      <c r="R38" s="24">
        <f t="shared" si="12"/>
        <v>0</v>
      </c>
      <c r="S38" s="24">
        <f t="shared" si="12"/>
        <v>0</v>
      </c>
      <c r="T38" s="24">
        <f t="shared" si="12"/>
        <v>2714360</v>
      </c>
      <c r="U38" s="24">
        <f t="shared" si="12"/>
        <v>88490</v>
      </c>
      <c r="V38" s="28">
        <f t="shared" si="12"/>
        <v>2802850</v>
      </c>
      <c r="W38" s="26">
        <f t="shared" si="12"/>
        <v>445420</v>
      </c>
      <c r="X38" s="27">
        <f t="shared" si="12"/>
        <v>12169740</v>
      </c>
      <c r="Y38" s="24">
        <f t="shared" si="12"/>
        <v>12630600</v>
      </c>
      <c r="Z38" s="24">
        <f t="shared" si="12"/>
        <v>2928660</v>
      </c>
      <c r="AA38" s="24">
        <f t="shared" si="12"/>
        <v>1553850</v>
      </c>
      <c r="AB38" s="28">
        <f t="shared" si="12"/>
        <v>29282850</v>
      </c>
      <c r="AC38" s="24">
        <f t="shared" si="12"/>
        <v>327060</v>
      </c>
      <c r="AD38" s="24">
        <f t="shared" si="12"/>
        <v>107237970</v>
      </c>
      <c r="AE38" s="25">
        <f t="shared" si="12"/>
        <v>544363975</v>
      </c>
      <c r="AF38" s="23">
        <f t="shared" si="12"/>
        <v>2069551471</v>
      </c>
      <c r="AG38" s="26">
        <f t="shared" si="12"/>
        <v>1034</v>
      </c>
      <c r="AH38" s="27">
        <f t="shared" si="12"/>
        <v>6456</v>
      </c>
      <c r="AI38" s="25">
        <f t="shared" si="12"/>
        <v>2069558961</v>
      </c>
      <c r="AJ38" s="23">
        <f t="shared" si="12"/>
        <v>124162034</v>
      </c>
      <c r="AK38" s="24">
        <f t="shared" si="12"/>
        <v>124162034</v>
      </c>
      <c r="AL38" s="29">
        <f t="shared" si="0"/>
        <v>5.99944414920199E-2</v>
      </c>
      <c r="AM38" s="27">
        <f t="shared" ref="AM38:BU38" si="13">AM36+AM37</f>
        <v>3180136166</v>
      </c>
      <c r="AN38" s="24">
        <f t="shared" si="13"/>
        <v>9064</v>
      </c>
      <c r="AO38" s="24">
        <f t="shared" si="13"/>
        <v>28784</v>
      </c>
      <c r="AP38" s="25">
        <f t="shared" si="13"/>
        <v>3180174014</v>
      </c>
      <c r="AQ38" s="23">
        <f t="shared" si="13"/>
        <v>14712</v>
      </c>
      <c r="AR38" s="24">
        <f t="shared" si="13"/>
        <v>22569982</v>
      </c>
      <c r="AS38" s="24">
        <f t="shared" si="13"/>
        <v>14294</v>
      </c>
      <c r="AT38" s="24">
        <f t="shared" si="13"/>
        <v>312707555</v>
      </c>
      <c r="AU38" s="24">
        <f t="shared" si="13"/>
        <v>14513897</v>
      </c>
      <c r="AV38" s="24">
        <f t="shared" si="13"/>
        <v>8835078</v>
      </c>
      <c r="AW38" s="26">
        <f t="shared" si="13"/>
        <v>1102448</v>
      </c>
      <c r="AX38" s="27">
        <f t="shared" si="13"/>
        <v>786760</v>
      </c>
      <c r="AY38" s="24">
        <f t="shared" si="13"/>
        <v>780300</v>
      </c>
      <c r="AZ38" s="25">
        <f t="shared" si="13"/>
        <v>1567060</v>
      </c>
      <c r="BA38" s="23">
        <f t="shared" si="13"/>
        <v>0</v>
      </c>
      <c r="BB38" s="24">
        <f t="shared" si="13"/>
        <v>0</v>
      </c>
      <c r="BC38" s="24">
        <f t="shared" si="13"/>
        <v>0</v>
      </c>
      <c r="BD38" s="24">
        <f t="shared" si="13"/>
        <v>0</v>
      </c>
      <c r="BE38" s="24">
        <f t="shared" si="13"/>
        <v>0</v>
      </c>
      <c r="BF38" s="28">
        <f t="shared" si="13"/>
        <v>0</v>
      </c>
      <c r="BG38" s="26">
        <f t="shared" si="13"/>
        <v>0</v>
      </c>
      <c r="BH38" s="27">
        <f t="shared" si="13"/>
        <v>10928280</v>
      </c>
      <c r="BI38" s="24">
        <f t="shared" si="13"/>
        <v>10760400</v>
      </c>
      <c r="BJ38" s="24">
        <f t="shared" si="13"/>
        <v>3125500</v>
      </c>
      <c r="BK38" s="24">
        <f t="shared" si="13"/>
        <v>1259550</v>
      </c>
      <c r="BL38" s="28">
        <f t="shared" si="13"/>
        <v>26073730</v>
      </c>
      <c r="BM38" s="24">
        <f t="shared" si="13"/>
        <v>285200</v>
      </c>
      <c r="BN38" s="24">
        <f t="shared" si="13"/>
        <v>86423580</v>
      </c>
      <c r="BO38" s="25">
        <f t="shared" si="13"/>
        <v>474093242</v>
      </c>
      <c r="BP38" s="23">
        <f t="shared" si="13"/>
        <v>2706042931</v>
      </c>
      <c r="BQ38" s="26">
        <f t="shared" si="13"/>
        <v>9060</v>
      </c>
      <c r="BR38" s="27">
        <f t="shared" si="13"/>
        <v>28781</v>
      </c>
      <c r="BS38" s="25">
        <f t="shared" si="13"/>
        <v>2706080772</v>
      </c>
      <c r="BT38" s="23">
        <f t="shared" si="13"/>
        <v>162356487</v>
      </c>
      <c r="BU38" s="24">
        <f t="shared" si="13"/>
        <v>162356487</v>
      </c>
      <c r="BV38" s="29">
        <f t="shared" si="1"/>
        <v>5.9996910912605977E-2</v>
      </c>
      <c r="BW38" s="27">
        <f t="shared" ref="BW38:DE38" si="14">BW36+BW37</f>
        <v>1690857726</v>
      </c>
      <c r="BX38" s="24">
        <f t="shared" si="14"/>
        <v>18928</v>
      </c>
      <c r="BY38" s="24">
        <f t="shared" si="14"/>
        <v>57445</v>
      </c>
      <c r="BZ38" s="25">
        <f t="shared" si="14"/>
        <v>1690934099</v>
      </c>
      <c r="CA38" s="23">
        <f t="shared" si="14"/>
        <v>5667</v>
      </c>
      <c r="CB38" s="24">
        <f t="shared" si="14"/>
        <v>11211351</v>
      </c>
      <c r="CC38" s="24">
        <f t="shared" si="14"/>
        <v>4478</v>
      </c>
      <c r="CD38" s="24">
        <f t="shared" si="14"/>
        <v>89507747</v>
      </c>
      <c r="CE38" s="24">
        <f t="shared" si="14"/>
        <v>5856871</v>
      </c>
      <c r="CF38" s="24">
        <f t="shared" si="14"/>
        <v>2299812</v>
      </c>
      <c r="CG38" s="26">
        <f t="shared" si="14"/>
        <v>367722</v>
      </c>
      <c r="CH38" s="27">
        <f t="shared" si="14"/>
        <v>234520</v>
      </c>
      <c r="CI38" s="24">
        <f t="shared" si="14"/>
        <v>273900</v>
      </c>
      <c r="CJ38" s="25">
        <f t="shared" si="14"/>
        <v>508420</v>
      </c>
      <c r="CK38" s="23">
        <f t="shared" si="14"/>
        <v>0</v>
      </c>
      <c r="CL38" s="24">
        <f t="shared" si="14"/>
        <v>0</v>
      </c>
      <c r="CM38" s="24">
        <f t="shared" si="14"/>
        <v>0</v>
      </c>
      <c r="CN38" s="24">
        <f t="shared" si="14"/>
        <v>0</v>
      </c>
      <c r="CO38" s="24">
        <f t="shared" si="14"/>
        <v>0</v>
      </c>
      <c r="CP38" s="28">
        <f t="shared" si="14"/>
        <v>0</v>
      </c>
      <c r="CQ38" s="26">
        <f t="shared" si="14"/>
        <v>0</v>
      </c>
      <c r="CR38" s="27">
        <f t="shared" si="14"/>
        <v>3356760</v>
      </c>
      <c r="CS38" s="24">
        <f t="shared" si="14"/>
        <v>3150000</v>
      </c>
      <c r="CT38" s="24">
        <f t="shared" si="14"/>
        <v>1236900</v>
      </c>
      <c r="CU38" s="24">
        <f t="shared" si="14"/>
        <v>409950</v>
      </c>
      <c r="CV38" s="28">
        <f t="shared" si="14"/>
        <v>8153610</v>
      </c>
      <c r="CW38" s="24">
        <f t="shared" si="14"/>
        <v>100280</v>
      </c>
      <c r="CX38" s="24">
        <f t="shared" si="14"/>
        <v>4953530</v>
      </c>
      <c r="CY38" s="25">
        <f t="shared" si="14"/>
        <v>122965010</v>
      </c>
      <c r="CZ38" s="23">
        <f t="shared" si="14"/>
        <v>1567892720</v>
      </c>
      <c r="DA38" s="26">
        <f t="shared" si="14"/>
        <v>18926</v>
      </c>
      <c r="DB38" s="27">
        <f t="shared" si="14"/>
        <v>57443</v>
      </c>
      <c r="DC38" s="25">
        <f t="shared" si="14"/>
        <v>1567969089</v>
      </c>
      <c r="DD38" s="23">
        <f t="shared" si="14"/>
        <v>94075631</v>
      </c>
      <c r="DE38" s="24">
        <f t="shared" si="14"/>
        <v>94075631</v>
      </c>
      <c r="DF38" s="29">
        <f t="shared" si="2"/>
        <v>5.9998396435224623E-2</v>
      </c>
      <c r="DG38" s="27">
        <f t="shared" ref="DG38:EO38" si="15">DG36+DG37</f>
        <v>577543563</v>
      </c>
      <c r="DH38" s="24">
        <f t="shared" si="15"/>
        <v>80</v>
      </c>
      <c r="DI38" s="24">
        <f t="shared" si="15"/>
        <v>13796</v>
      </c>
      <c r="DJ38" s="25">
        <f t="shared" si="15"/>
        <v>577557439</v>
      </c>
      <c r="DK38" s="23">
        <f t="shared" si="15"/>
        <v>0</v>
      </c>
      <c r="DL38" s="24">
        <f t="shared" si="15"/>
        <v>2500908</v>
      </c>
      <c r="DM38" s="24">
        <f t="shared" si="15"/>
        <v>571</v>
      </c>
      <c r="DN38" s="24">
        <f t="shared" si="15"/>
        <v>14002790</v>
      </c>
      <c r="DO38" s="24">
        <f t="shared" si="15"/>
        <v>909096</v>
      </c>
      <c r="DP38" s="24">
        <f t="shared" si="15"/>
        <v>335408</v>
      </c>
      <c r="DQ38" s="26">
        <f t="shared" si="15"/>
        <v>61807</v>
      </c>
      <c r="DR38" s="27">
        <f t="shared" si="15"/>
        <v>33020</v>
      </c>
      <c r="DS38" s="24">
        <f t="shared" si="15"/>
        <v>49500</v>
      </c>
      <c r="DT38" s="25">
        <f t="shared" si="15"/>
        <v>82520</v>
      </c>
      <c r="DU38" s="23">
        <f t="shared" si="15"/>
        <v>0</v>
      </c>
      <c r="DV38" s="24">
        <f t="shared" si="15"/>
        <v>0</v>
      </c>
      <c r="DW38" s="24">
        <f t="shared" si="15"/>
        <v>0</v>
      </c>
      <c r="DX38" s="24">
        <f t="shared" si="15"/>
        <v>0</v>
      </c>
      <c r="DY38" s="24">
        <f t="shared" si="15"/>
        <v>0</v>
      </c>
      <c r="DZ38" s="28">
        <f t="shared" si="15"/>
        <v>0</v>
      </c>
      <c r="EA38" s="26">
        <f t="shared" si="15"/>
        <v>0</v>
      </c>
      <c r="EB38" s="27">
        <f t="shared" si="15"/>
        <v>508200</v>
      </c>
      <c r="EC38" s="24">
        <f t="shared" si="15"/>
        <v>524700</v>
      </c>
      <c r="ED38" s="24">
        <f t="shared" si="15"/>
        <v>220020</v>
      </c>
      <c r="EE38" s="24">
        <f t="shared" si="15"/>
        <v>59850</v>
      </c>
      <c r="EF38" s="28">
        <f t="shared" si="15"/>
        <v>1312770</v>
      </c>
      <c r="EG38" s="24">
        <f t="shared" si="15"/>
        <v>17020</v>
      </c>
      <c r="EH38" s="24">
        <f t="shared" si="15"/>
        <v>0</v>
      </c>
      <c r="EI38" s="25">
        <f t="shared" si="15"/>
        <v>19222319</v>
      </c>
      <c r="EJ38" s="23">
        <f t="shared" si="15"/>
        <v>558321244</v>
      </c>
      <c r="EK38" s="26">
        <f t="shared" si="15"/>
        <v>80</v>
      </c>
      <c r="EL38" s="27">
        <f t="shared" si="15"/>
        <v>13796</v>
      </c>
      <c r="EM38" s="25">
        <f t="shared" si="15"/>
        <v>558335120</v>
      </c>
      <c r="EN38" s="23">
        <f t="shared" si="15"/>
        <v>33499713</v>
      </c>
      <c r="EO38" s="24">
        <f t="shared" si="15"/>
        <v>33499713</v>
      </c>
      <c r="EP38" s="29">
        <f t="shared" si="3"/>
        <v>5.9999293972408545E-2</v>
      </c>
      <c r="EQ38" s="27">
        <f t="shared" ref="EQ38:FY38" si="16">EQ36+EQ37</f>
        <v>558018134</v>
      </c>
      <c r="ER38" s="24">
        <f t="shared" si="16"/>
        <v>0</v>
      </c>
      <c r="ES38" s="24">
        <f t="shared" si="16"/>
        <v>14769</v>
      </c>
      <c r="ET38" s="25">
        <f t="shared" si="16"/>
        <v>558032903</v>
      </c>
      <c r="EU38" s="23">
        <f t="shared" si="16"/>
        <v>0</v>
      </c>
      <c r="EV38" s="24">
        <f t="shared" si="16"/>
        <v>1053754</v>
      </c>
      <c r="EW38" s="24">
        <f t="shared" si="16"/>
        <v>2</v>
      </c>
      <c r="EX38" s="24">
        <f t="shared" si="16"/>
        <v>4842199</v>
      </c>
      <c r="EY38" s="24">
        <f t="shared" si="16"/>
        <v>238183</v>
      </c>
      <c r="EZ38" s="24">
        <f t="shared" si="16"/>
        <v>97295</v>
      </c>
      <c r="FA38" s="26">
        <f t="shared" si="16"/>
        <v>20863</v>
      </c>
      <c r="FB38" s="27">
        <f t="shared" si="16"/>
        <v>9880</v>
      </c>
      <c r="FC38" s="24">
        <f t="shared" si="16"/>
        <v>12000</v>
      </c>
      <c r="FD38" s="25">
        <f t="shared" si="16"/>
        <v>21880</v>
      </c>
      <c r="FE38" s="23">
        <f t="shared" si="16"/>
        <v>0</v>
      </c>
      <c r="FF38" s="24">
        <f t="shared" si="16"/>
        <v>0</v>
      </c>
      <c r="FG38" s="24">
        <f t="shared" si="16"/>
        <v>0</v>
      </c>
      <c r="FH38" s="24">
        <f t="shared" si="16"/>
        <v>0</v>
      </c>
      <c r="FI38" s="24">
        <f t="shared" si="16"/>
        <v>0</v>
      </c>
      <c r="FJ38" s="28">
        <f t="shared" si="16"/>
        <v>0</v>
      </c>
      <c r="FK38" s="26">
        <f t="shared" si="16"/>
        <v>0</v>
      </c>
      <c r="FL38" s="27">
        <f t="shared" si="16"/>
        <v>176880</v>
      </c>
      <c r="FM38" s="24">
        <f t="shared" si="16"/>
        <v>162450</v>
      </c>
      <c r="FN38" s="24">
        <f t="shared" si="16"/>
        <v>71440</v>
      </c>
      <c r="FO38" s="24">
        <f t="shared" si="16"/>
        <v>16200</v>
      </c>
      <c r="FP38" s="28">
        <f t="shared" si="16"/>
        <v>426970</v>
      </c>
      <c r="FQ38" s="24">
        <f t="shared" si="16"/>
        <v>2530</v>
      </c>
      <c r="FR38" s="24">
        <f t="shared" si="16"/>
        <v>0</v>
      </c>
      <c r="FS38" s="25">
        <f t="shared" si="16"/>
        <v>6703674</v>
      </c>
      <c r="FT38" s="23">
        <f t="shared" si="16"/>
        <v>551314460</v>
      </c>
      <c r="FU38" s="26">
        <f t="shared" si="16"/>
        <v>0</v>
      </c>
      <c r="FV38" s="27">
        <f t="shared" si="16"/>
        <v>14769</v>
      </c>
      <c r="FW38" s="25">
        <f t="shared" si="16"/>
        <v>551329229</v>
      </c>
      <c r="FX38" s="23">
        <f t="shared" si="16"/>
        <v>33079622</v>
      </c>
      <c r="FY38" s="24">
        <f t="shared" si="16"/>
        <v>33079622</v>
      </c>
      <c r="FZ38" s="29">
        <f t="shared" si="4"/>
        <v>5.999976105021633E-2</v>
      </c>
      <c r="GA38" s="27">
        <f t="shared" ref="GA38:HI38" si="17">GA36+GA37</f>
        <v>28191924343</v>
      </c>
      <c r="GB38" s="24">
        <f t="shared" si="17"/>
        <v>35707</v>
      </c>
      <c r="GC38" s="24">
        <f t="shared" si="17"/>
        <v>127727</v>
      </c>
      <c r="GD38" s="25">
        <f t="shared" si="17"/>
        <v>28192087777</v>
      </c>
      <c r="GE38" s="23">
        <f t="shared" si="17"/>
        <v>169580</v>
      </c>
      <c r="GF38" s="24">
        <f t="shared" si="17"/>
        <v>176279457</v>
      </c>
      <c r="GG38" s="24">
        <f t="shared" si="17"/>
        <v>143275</v>
      </c>
      <c r="GH38" s="24">
        <f t="shared" si="17"/>
        <v>4450681144</v>
      </c>
      <c r="GI38" s="24">
        <f t="shared" si="17"/>
        <v>122222310</v>
      </c>
      <c r="GJ38" s="24">
        <f t="shared" si="17"/>
        <v>194790031</v>
      </c>
      <c r="GK38" s="26">
        <f t="shared" si="17"/>
        <v>11208906</v>
      </c>
      <c r="GL38" s="27">
        <f t="shared" si="17"/>
        <v>21945040</v>
      </c>
      <c r="GM38" s="24">
        <f t="shared" si="17"/>
        <v>15782400</v>
      </c>
      <c r="GN38" s="25">
        <f t="shared" si="17"/>
        <v>37727440</v>
      </c>
      <c r="GO38" s="23">
        <f t="shared" si="17"/>
        <v>5772260</v>
      </c>
      <c r="GP38" s="24">
        <f t="shared" si="17"/>
        <v>18635700</v>
      </c>
      <c r="GQ38" s="24">
        <f t="shared" si="17"/>
        <v>294840</v>
      </c>
      <c r="GR38" s="24">
        <f t="shared" si="17"/>
        <v>187408260</v>
      </c>
      <c r="GS38" s="24">
        <f t="shared" si="17"/>
        <v>13272420</v>
      </c>
      <c r="GT38" s="28">
        <f t="shared" si="17"/>
        <v>200680680</v>
      </c>
      <c r="GU38" s="26">
        <f t="shared" si="17"/>
        <v>45963120</v>
      </c>
      <c r="GV38" s="27">
        <f t="shared" si="17"/>
        <v>135789060</v>
      </c>
      <c r="GW38" s="24">
        <f t="shared" si="17"/>
        <v>115159500</v>
      </c>
      <c r="GX38" s="24">
        <f t="shared" si="17"/>
        <v>31126560</v>
      </c>
      <c r="GY38" s="24">
        <f t="shared" si="17"/>
        <v>40617000</v>
      </c>
      <c r="GZ38" s="28">
        <f t="shared" si="17"/>
        <v>322692120</v>
      </c>
      <c r="HA38" s="24">
        <f t="shared" si="17"/>
        <v>5527590</v>
      </c>
      <c r="HB38" s="24">
        <f t="shared" si="17"/>
        <v>2617659760</v>
      </c>
      <c r="HC38" s="25">
        <f t="shared" si="17"/>
        <v>8210304938</v>
      </c>
      <c r="HD38" s="23">
        <f t="shared" si="17"/>
        <v>19981619435</v>
      </c>
      <c r="HE38" s="26">
        <f t="shared" si="17"/>
        <v>35688</v>
      </c>
      <c r="HF38" s="27">
        <f t="shared" si="17"/>
        <v>127716</v>
      </c>
      <c r="HG38" s="25">
        <f t="shared" si="17"/>
        <v>19981782839</v>
      </c>
      <c r="HH38" s="23">
        <f t="shared" si="17"/>
        <v>1198642514</v>
      </c>
      <c r="HI38" s="24">
        <f t="shared" si="17"/>
        <v>1198642514</v>
      </c>
      <c r="HJ38" s="29">
        <f t="shared" si="5"/>
        <v>5.9986765127910215E-2</v>
      </c>
    </row>
  </sheetData>
  <mergeCells count="400">
    <mergeCell ref="DC7:DC11"/>
    <mergeCell ref="DD7:DD11"/>
    <mergeCell ref="DE7:DE8"/>
    <mergeCell ref="CN7:CP7"/>
    <mergeCell ref="CQ7:CQ11"/>
    <mergeCell ref="CR7:CV7"/>
    <mergeCell ref="CP8:CP11"/>
    <mergeCell ref="CR8:CR11"/>
    <mergeCell ref="CS8:CS11"/>
    <mergeCell ref="CT8:CT11"/>
    <mergeCell ref="CU8:CU11"/>
    <mergeCell ref="CV8:CV11"/>
    <mergeCell ref="CZ7:CZ11"/>
    <mergeCell ref="DA7:DA11"/>
    <mergeCell ref="DB7:DB11"/>
    <mergeCell ref="DB5:DC5"/>
    <mergeCell ref="DB6:DC6"/>
    <mergeCell ref="DD6:DF6"/>
    <mergeCell ref="BW7:BW11"/>
    <mergeCell ref="BX7:BX11"/>
    <mergeCell ref="BY7:BY11"/>
    <mergeCell ref="BZ7:BZ11"/>
    <mergeCell ref="CA7:CA11"/>
    <mergeCell ref="CB7:CC8"/>
    <mergeCell ref="CD7:CD11"/>
    <mergeCell ref="CE7:CE11"/>
    <mergeCell ref="BW6:BZ6"/>
    <mergeCell ref="CA6:CG6"/>
    <mergeCell ref="CH6:CJ6"/>
    <mergeCell ref="CK6:CQ6"/>
    <mergeCell ref="CR6:CY6"/>
    <mergeCell ref="CZ6:DA6"/>
    <mergeCell ref="CW7:CW11"/>
    <mergeCell ref="CX7:CX11"/>
    <mergeCell ref="CY7:CY11"/>
    <mergeCell ref="CF7:CF11"/>
    <mergeCell ref="CG7:CG11"/>
    <mergeCell ref="CH7:CJ7"/>
    <mergeCell ref="CK7:CK11"/>
    <mergeCell ref="BU9:BU11"/>
    <mergeCell ref="BQ7:BQ11"/>
    <mergeCell ref="BR7:BR11"/>
    <mergeCell ref="BS7:BS11"/>
    <mergeCell ref="BT7:BT11"/>
    <mergeCell ref="BU7:BU8"/>
    <mergeCell ref="BG7:BG11"/>
    <mergeCell ref="BH7:BL7"/>
    <mergeCell ref="BM7:BM11"/>
    <mergeCell ref="BN7:BN11"/>
    <mergeCell ref="BO7:BO11"/>
    <mergeCell ref="BP7:BP11"/>
    <mergeCell ref="BW2:CG2"/>
    <mergeCell ref="BW4:BZ4"/>
    <mergeCell ref="CA4:CG4"/>
    <mergeCell ref="CH4:CJ4"/>
    <mergeCell ref="CK4:CQ4"/>
    <mergeCell ref="CR4:CY4"/>
    <mergeCell ref="BL8:BL11"/>
    <mergeCell ref="BV7:BV11"/>
    <mergeCell ref="BW5:BZ5"/>
    <mergeCell ref="CA5:CG5"/>
    <mergeCell ref="CH5:CJ5"/>
    <mergeCell ref="CK5:CQ5"/>
    <mergeCell ref="CR5:CY5"/>
    <mergeCell ref="CL7:CL11"/>
    <mergeCell ref="CM7:CM11"/>
    <mergeCell ref="CC9:CC11"/>
    <mergeCell ref="CH9:CH11"/>
    <mergeCell ref="CI9:CI11"/>
    <mergeCell ref="CJ9:CJ11"/>
    <mergeCell ref="CH8:CJ8"/>
    <mergeCell ref="CN8:CN11"/>
    <mergeCell ref="CO8:CO11"/>
    <mergeCell ref="BR6:BS6"/>
    <mergeCell ref="BT6:BV6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M6:AP6"/>
    <mergeCell ref="AQ6:AW6"/>
    <mergeCell ref="AS9:AS11"/>
    <mergeCell ref="AX6:AZ6"/>
    <mergeCell ref="BA6:BG6"/>
    <mergeCell ref="BH6:BO6"/>
    <mergeCell ref="BP6:BQ6"/>
    <mergeCell ref="BH8:BH11"/>
    <mergeCell ref="BI8:BI11"/>
    <mergeCell ref="BJ8:BJ11"/>
    <mergeCell ref="BK8:BK11"/>
    <mergeCell ref="AW7:AW11"/>
    <mergeCell ref="AX7:AZ7"/>
    <mergeCell ref="BA7:BA11"/>
    <mergeCell ref="BB7:BB11"/>
    <mergeCell ref="AX9:AX11"/>
    <mergeCell ref="AY9:AY11"/>
    <mergeCell ref="AZ9:AZ11"/>
    <mergeCell ref="BE8:BE11"/>
    <mergeCell ref="BF8:BF11"/>
    <mergeCell ref="FF7:FF11"/>
    <mergeCell ref="GO7:GO11"/>
    <mergeCell ref="GP7:GP11"/>
    <mergeCell ref="DG5:DJ5"/>
    <mergeCell ref="DK5:DQ5"/>
    <mergeCell ref="DR5:DT5"/>
    <mergeCell ref="DU5:EA5"/>
    <mergeCell ref="EB5:EI5"/>
    <mergeCell ref="DD5:DF5"/>
    <mergeCell ref="EB6:EI6"/>
    <mergeCell ref="DR6:DT6"/>
    <mergeCell ref="DU6:EA6"/>
    <mergeCell ref="GA6:GD6"/>
    <mergeCell ref="EJ6:EK6"/>
    <mergeCell ref="EL6:EM6"/>
    <mergeCell ref="GE6:GK6"/>
    <mergeCell ref="GL6:GN6"/>
    <mergeCell ref="DQ7:DQ11"/>
    <mergeCell ref="DE9:DE11"/>
    <mergeCell ref="DF7:DF11"/>
    <mergeCell ref="GO6:GU6"/>
    <mergeCell ref="DP7:DP11"/>
    <mergeCell ref="DW7:DW11"/>
    <mergeCell ref="DR8:DT8"/>
    <mergeCell ref="EQ2:FA2"/>
    <mergeCell ref="GA2:GK2"/>
    <mergeCell ref="DU4:EA4"/>
    <mergeCell ref="EB4:EI4"/>
    <mergeCell ref="DR4:DT4"/>
    <mergeCell ref="EJ4:EK4"/>
    <mergeCell ref="EL4:EM4"/>
    <mergeCell ref="FT4:FU4"/>
    <mergeCell ref="FV4:FW4"/>
    <mergeCell ref="FX4:FY4"/>
    <mergeCell ref="GA4:GD4"/>
    <mergeCell ref="EU4:FA4"/>
    <mergeCell ref="FB4:FD4"/>
    <mergeCell ref="FE4:FK4"/>
    <mergeCell ref="FL4:FS4"/>
    <mergeCell ref="C2:M2"/>
    <mergeCell ref="DG2:DQ2"/>
    <mergeCell ref="Q4:W4"/>
    <mergeCell ref="X4:AE4"/>
    <mergeCell ref="AF4:AG4"/>
    <mergeCell ref="AH4:AI4"/>
    <mergeCell ref="C4:F4"/>
    <mergeCell ref="G4:M4"/>
    <mergeCell ref="N4:P4"/>
    <mergeCell ref="DK4:DQ4"/>
    <mergeCell ref="AJ4:AK4"/>
    <mergeCell ref="DG4:DJ4"/>
    <mergeCell ref="BP4:BQ4"/>
    <mergeCell ref="BR4:BS4"/>
    <mergeCell ref="AM2:AW2"/>
    <mergeCell ref="AM4:AP4"/>
    <mergeCell ref="AQ4:AW4"/>
    <mergeCell ref="AX4:AZ4"/>
    <mergeCell ref="BA4:BG4"/>
    <mergeCell ref="BH4:BO4"/>
    <mergeCell ref="BT4:BU4"/>
    <mergeCell ref="CZ4:DA4"/>
    <mergeCell ref="DB4:DC4"/>
    <mergeCell ref="DD4:DE4"/>
    <mergeCell ref="AF5:AG5"/>
    <mergeCell ref="A5:B5"/>
    <mergeCell ref="GO4:GU4"/>
    <mergeCell ref="GV4:HC4"/>
    <mergeCell ref="HD4:HE4"/>
    <mergeCell ref="HF4:HG4"/>
    <mergeCell ref="HH4:HI4"/>
    <mergeCell ref="GE4:GK4"/>
    <mergeCell ref="GL4:GN4"/>
    <mergeCell ref="EN4:EO4"/>
    <mergeCell ref="EQ4:ET4"/>
    <mergeCell ref="A4:B4"/>
    <mergeCell ref="EJ5:EK5"/>
    <mergeCell ref="EL5:EM5"/>
    <mergeCell ref="AJ5:AL5"/>
    <mergeCell ref="AM5:AP5"/>
    <mergeCell ref="AQ5:AW5"/>
    <mergeCell ref="AX5:AZ5"/>
    <mergeCell ref="BA5:BG5"/>
    <mergeCell ref="BH5:BO5"/>
    <mergeCell ref="BP5:BQ5"/>
    <mergeCell ref="BR5:BS5"/>
    <mergeCell ref="BT5:BV5"/>
    <mergeCell ref="CZ5:DA5"/>
    <mergeCell ref="A6:B6"/>
    <mergeCell ref="GA5:GD5"/>
    <mergeCell ref="GE5:GK5"/>
    <mergeCell ref="GL5:GN5"/>
    <mergeCell ref="GO5:GU5"/>
    <mergeCell ref="GV5:HC5"/>
    <mergeCell ref="HD5:HE5"/>
    <mergeCell ref="FT5:FU5"/>
    <mergeCell ref="FV5:FW5"/>
    <mergeCell ref="FX5:FZ5"/>
    <mergeCell ref="FL6:FS6"/>
    <mergeCell ref="FT6:FU6"/>
    <mergeCell ref="FV6:FW6"/>
    <mergeCell ref="EN6:EP6"/>
    <mergeCell ref="EQ6:ET6"/>
    <mergeCell ref="EU6:FA6"/>
    <mergeCell ref="FB6:FD6"/>
    <mergeCell ref="FE6:FK6"/>
    <mergeCell ref="DK6:DQ6"/>
    <mergeCell ref="C5:F5"/>
    <mergeCell ref="G5:M5"/>
    <mergeCell ref="N5:P5"/>
    <mergeCell ref="Q5:W5"/>
    <mergeCell ref="X5:AE5"/>
    <mergeCell ref="DR7:DT7"/>
    <mergeCell ref="GV6:HC6"/>
    <mergeCell ref="HD6:HE6"/>
    <mergeCell ref="HF6:HG6"/>
    <mergeCell ref="HF5:HG5"/>
    <mergeCell ref="HH5:HJ5"/>
    <mergeCell ref="C6:F6"/>
    <mergeCell ref="G6:M6"/>
    <mergeCell ref="N6:P6"/>
    <mergeCell ref="FB5:FD5"/>
    <mergeCell ref="FE5:FK5"/>
    <mergeCell ref="FL5:FS5"/>
    <mergeCell ref="EN5:EP5"/>
    <mergeCell ref="EQ5:ET5"/>
    <mergeCell ref="EU5:FA5"/>
    <mergeCell ref="AH5:AI5"/>
    <mergeCell ref="AJ6:AL6"/>
    <mergeCell ref="DG6:DJ6"/>
    <mergeCell ref="Q6:W6"/>
    <mergeCell ref="X6:AE6"/>
    <mergeCell ref="AF6:AG6"/>
    <mergeCell ref="AH6:AI6"/>
    <mergeCell ref="FX6:FZ6"/>
    <mergeCell ref="HH6:HJ6"/>
    <mergeCell ref="EF8:EF11"/>
    <mergeCell ref="A7:B12"/>
    <mergeCell ref="FE7:FE11"/>
    <mergeCell ref="AE7:AE11"/>
    <mergeCell ref="T8:T11"/>
    <mergeCell ref="U8:U11"/>
    <mergeCell ref="W7:W11"/>
    <mergeCell ref="X7:AB7"/>
    <mergeCell ref="S7:S11"/>
    <mergeCell ref="T7:V7"/>
    <mergeCell ref="V8:V11"/>
    <mergeCell ref="M7:M11"/>
    <mergeCell ref="P9:P11"/>
    <mergeCell ref="X8:X11"/>
    <mergeCell ref="AC7:AC11"/>
    <mergeCell ref="DN7:DN11"/>
    <mergeCell ref="DJ7:DJ11"/>
    <mergeCell ref="DK7:DK11"/>
    <mergeCell ref="AF7:AF11"/>
    <mergeCell ref="AG7:AG11"/>
    <mergeCell ref="AH7:AH11"/>
    <mergeCell ref="AD7:AD11"/>
    <mergeCell ref="AB8:AB11"/>
    <mergeCell ref="DO7:DO11"/>
    <mergeCell ref="EN7:EN11"/>
    <mergeCell ref="EO7:EO8"/>
    <mergeCell ref="EO9:EO11"/>
    <mergeCell ref="EP7:EP11"/>
    <mergeCell ref="EL7:EL11"/>
    <mergeCell ref="DR9:DR11"/>
    <mergeCell ref="DS9:DS11"/>
    <mergeCell ref="DT9:DT11"/>
    <mergeCell ref="DV7:DV11"/>
    <mergeCell ref="EJ7:EJ11"/>
    <mergeCell ref="EK7:EK11"/>
    <mergeCell ref="DU7:DU11"/>
    <mergeCell ref="DY8:DY11"/>
    <mergeCell ref="DZ8:DZ11"/>
    <mergeCell ref="EB8:EB11"/>
    <mergeCell ref="DX7:DZ7"/>
    <mergeCell ref="EA7:EA11"/>
    <mergeCell ref="EB7:EF7"/>
    <mergeCell ref="EG7:EG11"/>
    <mergeCell ref="EH7:EH11"/>
    <mergeCell ref="EI7:EI11"/>
    <mergeCell ref="DX8:DX11"/>
    <mergeCell ref="ED8:ED11"/>
    <mergeCell ref="EE8:EE11"/>
    <mergeCell ref="HJ7:HJ11"/>
    <mergeCell ref="GU7:GU11"/>
    <mergeCell ref="HE7:HE11"/>
    <mergeCell ref="HA7:HA11"/>
    <mergeCell ref="HG7:HG11"/>
    <mergeCell ref="GV7:GZ7"/>
    <mergeCell ref="GK7:GK11"/>
    <mergeCell ref="GL7:GN7"/>
    <mergeCell ref="HB7:HB11"/>
    <mergeCell ref="HC7:HC11"/>
    <mergeCell ref="GN9:GN11"/>
    <mergeCell ref="GL9:GL11"/>
    <mergeCell ref="GM9:GM11"/>
    <mergeCell ref="GS8:GS11"/>
    <mergeCell ref="HH7:HH11"/>
    <mergeCell ref="GX8:GX11"/>
    <mergeCell ref="GY8:GY11"/>
    <mergeCell ref="GZ8:GZ11"/>
    <mergeCell ref="EC8:EC11"/>
    <mergeCell ref="HI7:HI8"/>
    <mergeCell ref="HD7:HD11"/>
    <mergeCell ref="HI9:HI11"/>
    <mergeCell ref="HF7:HF11"/>
    <mergeCell ref="GT8:GT11"/>
    <mergeCell ref="FY9:FY11"/>
    <mergeCell ref="FR7:FR11"/>
    <mergeCell ref="FS7:FS11"/>
    <mergeCell ref="FT7:FT11"/>
    <mergeCell ref="FU7:FU11"/>
    <mergeCell ref="FV7:FV11"/>
    <mergeCell ref="GC7:GC11"/>
    <mergeCell ref="GD7:GD11"/>
    <mergeCell ref="GJ7:GJ11"/>
    <mergeCell ref="GE7:GE11"/>
    <mergeCell ref="FW7:FW11"/>
    <mergeCell ref="FX7:FX11"/>
    <mergeCell ref="FY7:FY8"/>
    <mergeCell ref="GW8:GW11"/>
    <mergeCell ref="ES7:ES11"/>
    <mergeCell ref="ET7:ET11"/>
    <mergeCell ref="EU7:EU11"/>
    <mergeCell ref="EM7:EM11"/>
    <mergeCell ref="EW9:EW11"/>
    <mergeCell ref="GF7:GG8"/>
    <mergeCell ref="GG9:GG11"/>
    <mergeCell ref="O9:O11"/>
    <mergeCell ref="GQ7:GQ11"/>
    <mergeCell ref="GR8:GR11"/>
    <mergeCell ref="FP8:FP11"/>
    <mergeCell ref="FJ8:FJ11"/>
    <mergeCell ref="FN8:FN11"/>
    <mergeCell ref="GL8:GN8"/>
    <mergeCell ref="FO8:FO11"/>
    <mergeCell ref="FZ7:FZ11"/>
    <mergeCell ref="GA7:GA11"/>
    <mergeCell ref="GB7:GB11"/>
    <mergeCell ref="GH7:GH11"/>
    <mergeCell ref="GI7:GI11"/>
    <mergeCell ref="FQ7:FQ11"/>
    <mergeCell ref="FL7:FP7"/>
    <mergeCell ref="FH8:FH11"/>
    <mergeCell ref="FL8:FL11"/>
    <mergeCell ref="Y8:Y11"/>
    <mergeCell ref="Z8:Z11"/>
    <mergeCell ref="AA8:AA11"/>
    <mergeCell ref="FI8:FI11"/>
    <mergeCell ref="J7:J11"/>
    <mergeCell ref="K7:K11"/>
    <mergeCell ref="L7:L11"/>
    <mergeCell ref="N7:P7"/>
    <mergeCell ref="N9:N11"/>
    <mergeCell ref="N8:P8"/>
    <mergeCell ref="GV8:GV11"/>
    <mergeCell ref="GR7:GT7"/>
    <mergeCell ref="EX7:EX11"/>
    <mergeCell ref="FG7:FG11"/>
    <mergeCell ref="FH7:FJ7"/>
    <mergeCell ref="FK7:FK11"/>
    <mergeCell ref="EY7:EY11"/>
    <mergeCell ref="EZ7:EZ11"/>
    <mergeCell ref="FA7:FA11"/>
    <mergeCell ref="FB7:FD7"/>
    <mergeCell ref="FB8:FD8"/>
    <mergeCell ref="FB9:FB11"/>
    <mergeCell ref="FC9:FC11"/>
    <mergeCell ref="FD9:FD11"/>
    <mergeCell ref="FM8:FM11"/>
    <mergeCell ref="EQ7:EQ11"/>
    <mergeCell ref="ER7:ER11"/>
    <mergeCell ref="EV7:EW8"/>
    <mergeCell ref="H7:I8"/>
    <mergeCell ref="I9:I11"/>
    <mergeCell ref="DL7:DM8"/>
    <mergeCell ref="DM9:DM11"/>
    <mergeCell ref="C7:C11"/>
    <mergeCell ref="D7:D11"/>
    <mergeCell ref="E7:E11"/>
    <mergeCell ref="F7:F11"/>
    <mergeCell ref="G7:G11"/>
    <mergeCell ref="AJ7:AJ11"/>
    <mergeCell ref="AK7:AK8"/>
    <mergeCell ref="AL7:AL11"/>
    <mergeCell ref="DG7:DG11"/>
    <mergeCell ref="DH7:DH11"/>
    <mergeCell ref="AK9:AK11"/>
    <mergeCell ref="DI7:DI11"/>
    <mergeCell ref="AV7:AV11"/>
    <mergeCell ref="AI7:AI11"/>
    <mergeCell ref="Q7:Q11"/>
    <mergeCell ref="R7:R11"/>
    <mergeCell ref="BC7:BC11"/>
    <mergeCell ref="BD7:BF7"/>
    <mergeCell ref="AX8:AZ8"/>
    <mergeCell ref="BD8:BD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GJ13:GK38 GH13:GH38 EZ13:FA38 EX13:EX38 DP13:DQ38 DN13:DN38 L13:M38 J13:J38 AV13:AW38 AT13:AT38 CF13:CG38 CD13:CD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GQ13:GQ38 FG13:FG38 DW13:DW38 S13:S38 BC13:BC38 CM13:CM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GV13:GY38 GO13:GP38 GI13:GI38 GL13:GM38 HA13:HA38 FL13:FO38 FE13:FF38 EY13:EY38 FB13:FC38 FQ13:FQ38 EB13:EE38 DU13:DV38 DO13:DO38 DR13:DS38 EG13:EG38 X13:AA38 Q13:R38 K13:K38 N13:O38 AC13:AC38 BH13:BK38 BA13:BB38 AU13:AU38 AX13:AY38 BM13:BM38 CR13:CU38 CK13:CL38 CE13:CE38 CH13:CI38 CW13:CW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GA13:GA38 HD13:HD38 EQ13:EQ38 FT13:FT38 DG13:DG38 EJ13:EJ38 C13:C38 AF13:AF38 AM13:AM38 BP13:BP38 BW13:BW38 CZ13:CZ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GF13:GG38 EV13:EW38 GB13:GB38 HE13:HE38 DL13:DM38 ER13:ER38 FU13:FU38 H13:I38 DH13:DH38 EK13:EK38 D13:D38 AG13:AG38 AR13:AS38 AN13:AN38 BQ13:BQ38 CB13:CC38 BX13:BX38 DA13:DA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GC13:GC38 HF13:HF38 ES13:ES38 FV13:FV38 DI13:DI38 EL13:EL38 E13:E38 AH13:AH38 AO13:AO38 BR13:BR38 BY13:BY38 DB13:DB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GU13:GU38 GE13:GE38 GR13:GS38 HB13:HB38 HH13:HI38 FK13:FK38 EU13:EU38 FH13:FI38 FR13:FR38 FX13:FY38 EA13:EA38 DK13:DK38 DX13:DY38 EH13:EH38 EN13:EO38 W13:W38 G13:G38 T13:U38 AD13:AD38 AJ13:AK38 BG13:BG38 AQ13:AQ38 BD13:BE38 BN13:BN38 BT13:BU38 CQ13:CQ38 CA13:CA38 CN13:CO38 CX13:CX38 DD13:DE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課税標準額段階別令和５年度分所得割額等に関する調
【給与所得者】
</oddHeader>
  </headerFooter>
  <colBreaks count="15" manualBreakCount="15">
    <brk id="13" max="37" man="1"/>
    <brk id="23" max="37" man="1"/>
    <brk id="33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</colBreaks>
  <ignoredErrors>
    <ignoredError sqref="DG3:HJ3 C3:AL3 HK3:HL3" numberStoredAsText="1"/>
    <ignoredError sqref="J36:R36 DN36:DV36 EX36:FF36 GH36:GP36 C36:H36 DG36:DL36 EQ36:EV36 GA36:GF36 I36 I38 J38:R38 C38:H38 DM36 DM38 DN38:DV38 DG38:DL38 EW36 EW38 EX38:FF38 EQ38:EV38 GG38 GG36 GH38:GP38 GA38:GF38 S36:AK36 S38:AK38 DW36:EO36 DW38:EO38 FG36:FY36 FG38:FY38 GQ36:HI36 GQ38:HI38" unlockedFormula="1"/>
    <ignoredError sqref="AL36:AL38 EP36:EP38 FZ36:FZ38 HJ36:HJ38" formula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5">
    <tabColor theme="8"/>
  </sheetPr>
  <dimension ref="A1:EP38"/>
  <sheetViews>
    <sheetView showGridLines="0" view="pageBreakPreview" topLeftCell="EB1" zoomScale="80" zoomScaleNormal="80" zoomScaleSheetLayoutView="80" workbookViewId="0">
      <selection activeCell="DG37" sqref="DG37:EO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47" width="2.33203125" style="48" bestFit="1" customWidth="1"/>
    <col min="148" max="148" width="1" style="48"/>
    <col min="149" max="149" width="2.33203125" style="48" bestFit="1" customWidth="1"/>
    <col min="150" max="150" width="1" style="48"/>
    <col min="151" max="151" width="2.33203125" style="48" bestFit="1" customWidth="1"/>
    <col min="152" max="152" width="1" style="48"/>
    <col min="153" max="153" width="2.33203125" style="48" bestFit="1" customWidth="1"/>
    <col min="154" max="154" width="1" style="48"/>
    <col min="155" max="155" width="2.33203125" style="48" bestFit="1" customWidth="1"/>
    <col min="156" max="156" width="1" style="48"/>
    <col min="157" max="157" width="2.33203125" style="48" bestFit="1" customWidth="1"/>
    <col min="158" max="158" width="1" style="48"/>
    <col min="159" max="159" width="2.33203125" style="48" bestFit="1" customWidth="1"/>
    <col min="160" max="160" width="1" style="48"/>
    <col min="161" max="161" width="2.33203125" style="48" bestFit="1" customWidth="1"/>
    <col min="162" max="162" width="1" style="48"/>
    <col min="163" max="163" width="2.33203125" style="48" bestFit="1" customWidth="1"/>
    <col min="164" max="164" width="1" style="48"/>
    <col min="165" max="165" width="2.33203125" style="48" bestFit="1" customWidth="1"/>
    <col min="166" max="166" width="1" style="48"/>
    <col min="167" max="167" width="2.33203125" style="48" bestFit="1" customWidth="1"/>
    <col min="168" max="168" width="1" style="48"/>
    <col min="169" max="169" width="2.33203125" style="48" bestFit="1" customWidth="1"/>
    <col min="170" max="170" width="1" style="48"/>
    <col min="171" max="171" width="2.33203125" style="48" bestFit="1" customWidth="1"/>
    <col min="172" max="16384" width="1" style="48"/>
  </cols>
  <sheetData>
    <row r="1" spans="1:146" ht="19.5" customHeight="1" x14ac:dyDescent="0.2"/>
    <row r="2" spans="1:146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</row>
    <row r="3" spans="1:146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29</v>
      </c>
      <c r="BY3" s="50" t="s">
        <v>25</v>
      </c>
      <c r="BZ3" s="50" t="s">
        <v>30</v>
      </c>
      <c r="CA3" s="50" t="s">
        <v>27</v>
      </c>
      <c r="CB3" s="50" t="s">
        <v>28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29</v>
      </c>
      <c r="DI3" s="50" t="s">
        <v>25</v>
      </c>
      <c r="DJ3" s="50" t="s">
        <v>30</v>
      </c>
      <c r="DK3" s="50" t="s">
        <v>27</v>
      </c>
      <c r="DL3" s="50" t="s">
        <v>28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</row>
    <row r="4" spans="1:146" s="52" customFormat="1" ht="13.5" customHeight="1" x14ac:dyDescent="0.2">
      <c r="A4" s="153" t="s">
        <v>31</v>
      </c>
      <c r="B4" s="154"/>
      <c r="C4" s="152">
        <v>140</v>
      </c>
      <c r="D4" s="150"/>
      <c r="E4" s="150"/>
      <c r="F4" s="150"/>
      <c r="G4" s="151">
        <v>141</v>
      </c>
      <c r="H4" s="151"/>
      <c r="I4" s="151"/>
      <c r="J4" s="151"/>
      <c r="K4" s="151"/>
      <c r="L4" s="151"/>
      <c r="M4" s="152"/>
      <c r="N4" s="151">
        <v>141</v>
      </c>
      <c r="O4" s="151"/>
      <c r="P4" s="152"/>
      <c r="Q4" s="150">
        <v>142</v>
      </c>
      <c r="R4" s="150"/>
      <c r="S4" s="150"/>
      <c r="T4" s="150"/>
      <c r="U4" s="150"/>
      <c r="V4" s="150"/>
      <c r="W4" s="150"/>
      <c r="X4" s="150">
        <v>143</v>
      </c>
      <c r="Y4" s="150"/>
      <c r="Z4" s="150"/>
      <c r="AA4" s="150"/>
      <c r="AB4" s="150"/>
      <c r="AC4" s="150"/>
      <c r="AD4" s="150"/>
      <c r="AE4" s="150"/>
      <c r="AF4" s="151">
        <v>144</v>
      </c>
      <c r="AG4" s="152"/>
      <c r="AH4" s="151">
        <v>144</v>
      </c>
      <c r="AI4" s="152"/>
      <c r="AJ4" s="150">
        <v>145</v>
      </c>
      <c r="AK4" s="150"/>
      <c r="AL4" s="71"/>
      <c r="AM4" s="152">
        <v>150</v>
      </c>
      <c r="AN4" s="150"/>
      <c r="AO4" s="150"/>
      <c r="AP4" s="150"/>
      <c r="AQ4" s="151">
        <v>151</v>
      </c>
      <c r="AR4" s="151"/>
      <c r="AS4" s="151"/>
      <c r="AT4" s="151"/>
      <c r="AU4" s="151"/>
      <c r="AV4" s="151"/>
      <c r="AW4" s="152"/>
      <c r="AX4" s="151">
        <v>151</v>
      </c>
      <c r="AY4" s="151"/>
      <c r="AZ4" s="152"/>
      <c r="BA4" s="150">
        <v>152</v>
      </c>
      <c r="BB4" s="150"/>
      <c r="BC4" s="150"/>
      <c r="BD4" s="150"/>
      <c r="BE4" s="150"/>
      <c r="BF4" s="150"/>
      <c r="BG4" s="150"/>
      <c r="BH4" s="150">
        <v>153</v>
      </c>
      <c r="BI4" s="150"/>
      <c r="BJ4" s="150"/>
      <c r="BK4" s="150"/>
      <c r="BL4" s="150"/>
      <c r="BM4" s="150"/>
      <c r="BN4" s="150"/>
      <c r="BO4" s="150"/>
      <c r="BP4" s="151">
        <v>154</v>
      </c>
      <c r="BQ4" s="152"/>
      <c r="BR4" s="151">
        <v>154</v>
      </c>
      <c r="BS4" s="152"/>
      <c r="BT4" s="150">
        <v>155</v>
      </c>
      <c r="BU4" s="150"/>
      <c r="BV4" s="71"/>
      <c r="BW4" s="150">
        <v>160</v>
      </c>
      <c r="BX4" s="150"/>
      <c r="BY4" s="150"/>
      <c r="BZ4" s="150"/>
      <c r="CA4" s="151">
        <v>161</v>
      </c>
      <c r="CB4" s="151"/>
      <c r="CC4" s="151"/>
      <c r="CD4" s="151"/>
      <c r="CE4" s="151"/>
      <c r="CF4" s="151"/>
      <c r="CG4" s="152"/>
      <c r="CH4" s="151">
        <v>161</v>
      </c>
      <c r="CI4" s="151"/>
      <c r="CJ4" s="152"/>
      <c r="CK4" s="150">
        <v>162</v>
      </c>
      <c r="CL4" s="150"/>
      <c r="CM4" s="150"/>
      <c r="CN4" s="150"/>
      <c r="CO4" s="150"/>
      <c r="CP4" s="150"/>
      <c r="CQ4" s="150"/>
      <c r="CR4" s="150">
        <v>163</v>
      </c>
      <c r="CS4" s="150"/>
      <c r="CT4" s="150"/>
      <c r="CU4" s="150"/>
      <c r="CV4" s="150"/>
      <c r="CW4" s="150"/>
      <c r="CX4" s="150"/>
      <c r="CY4" s="150"/>
      <c r="CZ4" s="151">
        <v>164</v>
      </c>
      <c r="DA4" s="152"/>
      <c r="DB4" s="151">
        <v>164</v>
      </c>
      <c r="DC4" s="152"/>
      <c r="DD4" s="150">
        <v>165</v>
      </c>
      <c r="DE4" s="150"/>
      <c r="DF4" s="71"/>
      <c r="DG4" s="152">
        <v>170</v>
      </c>
      <c r="DH4" s="150"/>
      <c r="DI4" s="150"/>
      <c r="DJ4" s="150"/>
      <c r="DK4" s="151">
        <v>171</v>
      </c>
      <c r="DL4" s="151"/>
      <c r="DM4" s="151"/>
      <c r="DN4" s="151"/>
      <c r="DO4" s="151"/>
      <c r="DP4" s="151"/>
      <c r="DQ4" s="152"/>
      <c r="DR4" s="151">
        <v>171</v>
      </c>
      <c r="DS4" s="151"/>
      <c r="DT4" s="152"/>
      <c r="DU4" s="150">
        <v>172</v>
      </c>
      <c r="DV4" s="150"/>
      <c r="DW4" s="150"/>
      <c r="DX4" s="150"/>
      <c r="DY4" s="150"/>
      <c r="DZ4" s="150"/>
      <c r="EA4" s="150"/>
      <c r="EB4" s="150">
        <v>173</v>
      </c>
      <c r="EC4" s="150"/>
      <c r="ED4" s="150"/>
      <c r="EE4" s="150"/>
      <c r="EF4" s="150"/>
      <c r="EG4" s="150"/>
      <c r="EH4" s="150"/>
      <c r="EI4" s="150"/>
      <c r="EJ4" s="151">
        <v>174</v>
      </c>
      <c r="EK4" s="152"/>
      <c r="EL4" s="151">
        <v>174</v>
      </c>
      <c r="EM4" s="152"/>
      <c r="EN4" s="150">
        <v>175</v>
      </c>
      <c r="EO4" s="150"/>
      <c r="EP4" s="71"/>
    </row>
    <row r="5" spans="1:146" s="52" customFormat="1" ht="13.5" customHeight="1" x14ac:dyDescent="0.2">
      <c r="A5" s="148" t="s">
        <v>32</v>
      </c>
      <c r="B5" s="149"/>
      <c r="C5" s="141" t="s">
        <v>33</v>
      </c>
      <c r="D5" s="139"/>
      <c r="E5" s="139"/>
      <c r="F5" s="139"/>
      <c r="G5" s="140" t="s">
        <v>117</v>
      </c>
      <c r="H5" s="140"/>
      <c r="I5" s="140"/>
      <c r="J5" s="140"/>
      <c r="K5" s="140"/>
      <c r="L5" s="140"/>
      <c r="M5" s="141"/>
      <c r="N5" s="140" t="s">
        <v>117</v>
      </c>
      <c r="O5" s="140"/>
      <c r="P5" s="141"/>
      <c r="Q5" s="139" t="s">
        <v>117</v>
      </c>
      <c r="R5" s="139"/>
      <c r="S5" s="139"/>
      <c r="T5" s="139"/>
      <c r="U5" s="139"/>
      <c r="V5" s="139"/>
      <c r="W5" s="139"/>
      <c r="X5" s="139" t="s">
        <v>117</v>
      </c>
      <c r="Y5" s="139"/>
      <c r="Z5" s="139"/>
      <c r="AA5" s="139"/>
      <c r="AB5" s="139"/>
      <c r="AC5" s="139"/>
      <c r="AD5" s="139"/>
      <c r="AE5" s="139"/>
      <c r="AF5" s="140" t="s">
        <v>117</v>
      </c>
      <c r="AG5" s="141"/>
      <c r="AH5" s="140" t="s">
        <v>117</v>
      </c>
      <c r="AI5" s="141"/>
      <c r="AJ5" s="142" t="s">
        <v>117</v>
      </c>
      <c r="AK5" s="143"/>
      <c r="AL5" s="144"/>
      <c r="AM5" s="141" t="s">
        <v>33</v>
      </c>
      <c r="AN5" s="139"/>
      <c r="AO5" s="139"/>
      <c r="AP5" s="139"/>
      <c r="AQ5" s="140" t="s">
        <v>117</v>
      </c>
      <c r="AR5" s="140"/>
      <c r="AS5" s="140"/>
      <c r="AT5" s="140"/>
      <c r="AU5" s="140"/>
      <c r="AV5" s="140"/>
      <c r="AW5" s="141"/>
      <c r="AX5" s="140" t="s">
        <v>117</v>
      </c>
      <c r="AY5" s="140"/>
      <c r="AZ5" s="141"/>
      <c r="BA5" s="139" t="s">
        <v>117</v>
      </c>
      <c r="BB5" s="139"/>
      <c r="BC5" s="139"/>
      <c r="BD5" s="139"/>
      <c r="BE5" s="139"/>
      <c r="BF5" s="139"/>
      <c r="BG5" s="139"/>
      <c r="BH5" s="139" t="s">
        <v>117</v>
      </c>
      <c r="BI5" s="139"/>
      <c r="BJ5" s="139"/>
      <c r="BK5" s="139"/>
      <c r="BL5" s="139"/>
      <c r="BM5" s="139"/>
      <c r="BN5" s="139"/>
      <c r="BO5" s="139"/>
      <c r="BP5" s="140" t="s">
        <v>117</v>
      </c>
      <c r="BQ5" s="141"/>
      <c r="BR5" s="140" t="s">
        <v>117</v>
      </c>
      <c r="BS5" s="141"/>
      <c r="BT5" s="142" t="s">
        <v>117</v>
      </c>
      <c r="BU5" s="143"/>
      <c r="BV5" s="144"/>
      <c r="BW5" s="141" t="s">
        <v>33</v>
      </c>
      <c r="BX5" s="139"/>
      <c r="BY5" s="139"/>
      <c r="BZ5" s="139"/>
      <c r="CA5" s="140" t="s">
        <v>117</v>
      </c>
      <c r="CB5" s="140"/>
      <c r="CC5" s="140"/>
      <c r="CD5" s="140"/>
      <c r="CE5" s="140"/>
      <c r="CF5" s="140"/>
      <c r="CG5" s="141"/>
      <c r="CH5" s="140" t="s">
        <v>117</v>
      </c>
      <c r="CI5" s="140"/>
      <c r="CJ5" s="141"/>
      <c r="CK5" s="139" t="s">
        <v>117</v>
      </c>
      <c r="CL5" s="139"/>
      <c r="CM5" s="139"/>
      <c r="CN5" s="139"/>
      <c r="CO5" s="139"/>
      <c r="CP5" s="139"/>
      <c r="CQ5" s="139"/>
      <c r="CR5" s="139" t="s">
        <v>117</v>
      </c>
      <c r="CS5" s="139"/>
      <c r="CT5" s="139"/>
      <c r="CU5" s="139"/>
      <c r="CV5" s="139"/>
      <c r="CW5" s="139"/>
      <c r="CX5" s="139"/>
      <c r="CY5" s="139"/>
      <c r="CZ5" s="140" t="s">
        <v>117</v>
      </c>
      <c r="DA5" s="141"/>
      <c r="DB5" s="140" t="s">
        <v>117</v>
      </c>
      <c r="DC5" s="141"/>
      <c r="DD5" s="142" t="s">
        <v>117</v>
      </c>
      <c r="DE5" s="143"/>
      <c r="DF5" s="144"/>
      <c r="DG5" s="141" t="s">
        <v>33</v>
      </c>
      <c r="DH5" s="139"/>
      <c r="DI5" s="139"/>
      <c r="DJ5" s="139"/>
      <c r="DK5" s="140" t="s">
        <v>117</v>
      </c>
      <c r="DL5" s="140"/>
      <c r="DM5" s="140"/>
      <c r="DN5" s="140"/>
      <c r="DO5" s="140"/>
      <c r="DP5" s="140"/>
      <c r="DQ5" s="141"/>
      <c r="DR5" s="140" t="s">
        <v>117</v>
      </c>
      <c r="DS5" s="140"/>
      <c r="DT5" s="141"/>
      <c r="DU5" s="139" t="s">
        <v>117</v>
      </c>
      <c r="DV5" s="139"/>
      <c r="DW5" s="139"/>
      <c r="DX5" s="139"/>
      <c r="DY5" s="139"/>
      <c r="DZ5" s="139"/>
      <c r="EA5" s="139"/>
      <c r="EB5" s="139" t="s">
        <v>117</v>
      </c>
      <c r="EC5" s="139"/>
      <c r="ED5" s="139"/>
      <c r="EE5" s="139"/>
      <c r="EF5" s="139"/>
      <c r="EG5" s="139"/>
      <c r="EH5" s="139"/>
      <c r="EI5" s="139"/>
      <c r="EJ5" s="140" t="s">
        <v>117</v>
      </c>
      <c r="EK5" s="141"/>
      <c r="EL5" s="140" t="s">
        <v>117</v>
      </c>
      <c r="EM5" s="141"/>
      <c r="EN5" s="142" t="s">
        <v>117</v>
      </c>
      <c r="EO5" s="143"/>
      <c r="EP5" s="144"/>
    </row>
    <row r="6" spans="1:146" s="52" customFormat="1" ht="13.5" customHeight="1" x14ac:dyDescent="0.2">
      <c r="A6" s="134" t="s">
        <v>35</v>
      </c>
      <c r="B6" s="135"/>
      <c r="C6" s="128" t="s">
        <v>46</v>
      </c>
      <c r="D6" s="133"/>
      <c r="E6" s="133"/>
      <c r="F6" s="133"/>
      <c r="G6" s="127" t="s">
        <v>46</v>
      </c>
      <c r="H6" s="127"/>
      <c r="I6" s="127"/>
      <c r="J6" s="127"/>
      <c r="K6" s="127"/>
      <c r="L6" s="127"/>
      <c r="M6" s="128"/>
      <c r="N6" s="127" t="s">
        <v>46</v>
      </c>
      <c r="O6" s="127"/>
      <c r="P6" s="128"/>
      <c r="Q6" s="133" t="s">
        <v>46</v>
      </c>
      <c r="R6" s="133"/>
      <c r="S6" s="133"/>
      <c r="T6" s="133"/>
      <c r="U6" s="133"/>
      <c r="V6" s="133"/>
      <c r="W6" s="133"/>
      <c r="X6" s="133" t="s">
        <v>46</v>
      </c>
      <c r="Y6" s="133"/>
      <c r="Z6" s="133"/>
      <c r="AA6" s="133"/>
      <c r="AB6" s="133"/>
      <c r="AC6" s="133"/>
      <c r="AD6" s="133"/>
      <c r="AE6" s="133"/>
      <c r="AF6" s="127" t="s">
        <v>46</v>
      </c>
      <c r="AG6" s="128"/>
      <c r="AH6" s="127" t="s">
        <v>46</v>
      </c>
      <c r="AI6" s="128"/>
      <c r="AJ6" s="127" t="s">
        <v>46</v>
      </c>
      <c r="AK6" s="127"/>
      <c r="AL6" s="128"/>
      <c r="AM6" s="128" t="s">
        <v>47</v>
      </c>
      <c r="AN6" s="133"/>
      <c r="AO6" s="133"/>
      <c r="AP6" s="133"/>
      <c r="AQ6" s="127" t="s">
        <v>47</v>
      </c>
      <c r="AR6" s="127"/>
      <c r="AS6" s="127"/>
      <c r="AT6" s="127"/>
      <c r="AU6" s="127"/>
      <c r="AV6" s="127"/>
      <c r="AW6" s="128"/>
      <c r="AX6" s="127" t="s">
        <v>47</v>
      </c>
      <c r="AY6" s="127"/>
      <c r="AZ6" s="128"/>
      <c r="BA6" s="133" t="s">
        <v>47</v>
      </c>
      <c r="BB6" s="133"/>
      <c r="BC6" s="133"/>
      <c r="BD6" s="133"/>
      <c r="BE6" s="133"/>
      <c r="BF6" s="133"/>
      <c r="BG6" s="133"/>
      <c r="BH6" s="133" t="s">
        <v>47</v>
      </c>
      <c r="BI6" s="133"/>
      <c r="BJ6" s="133"/>
      <c r="BK6" s="133"/>
      <c r="BL6" s="133"/>
      <c r="BM6" s="133"/>
      <c r="BN6" s="133"/>
      <c r="BO6" s="133"/>
      <c r="BP6" s="127" t="s">
        <v>47</v>
      </c>
      <c r="BQ6" s="128"/>
      <c r="BR6" s="127" t="s">
        <v>47</v>
      </c>
      <c r="BS6" s="128"/>
      <c r="BT6" s="127" t="s">
        <v>47</v>
      </c>
      <c r="BU6" s="127"/>
      <c r="BV6" s="128"/>
      <c r="BW6" s="128" t="s">
        <v>43</v>
      </c>
      <c r="BX6" s="133"/>
      <c r="BY6" s="133"/>
      <c r="BZ6" s="133"/>
      <c r="CA6" s="127" t="s">
        <v>43</v>
      </c>
      <c r="CB6" s="127"/>
      <c r="CC6" s="127"/>
      <c r="CD6" s="127"/>
      <c r="CE6" s="127"/>
      <c r="CF6" s="127"/>
      <c r="CG6" s="128"/>
      <c r="CH6" s="127" t="s">
        <v>43</v>
      </c>
      <c r="CI6" s="127"/>
      <c r="CJ6" s="128"/>
      <c r="CK6" s="133" t="s">
        <v>43</v>
      </c>
      <c r="CL6" s="133"/>
      <c r="CM6" s="133"/>
      <c r="CN6" s="133"/>
      <c r="CO6" s="133"/>
      <c r="CP6" s="133"/>
      <c r="CQ6" s="133"/>
      <c r="CR6" s="133" t="s">
        <v>43</v>
      </c>
      <c r="CS6" s="133"/>
      <c r="CT6" s="133"/>
      <c r="CU6" s="133"/>
      <c r="CV6" s="133"/>
      <c r="CW6" s="133"/>
      <c r="CX6" s="133"/>
      <c r="CY6" s="133"/>
      <c r="CZ6" s="127" t="s">
        <v>43</v>
      </c>
      <c r="DA6" s="128"/>
      <c r="DB6" s="127" t="s">
        <v>43</v>
      </c>
      <c r="DC6" s="128"/>
      <c r="DD6" s="127" t="s">
        <v>43</v>
      </c>
      <c r="DE6" s="127"/>
      <c r="DF6" s="128"/>
      <c r="DG6" s="128" t="s">
        <v>44</v>
      </c>
      <c r="DH6" s="133"/>
      <c r="DI6" s="133"/>
      <c r="DJ6" s="133"/>
      <c r="DK6" s="127" t="s">
        <v>44</v>
      </c>
      <c r="DL6" s="127"/>
      <c r="DM6" s="127"/>
      <c r="DN6" s="127"/>
      <c r="DO6" s="127"/>
      <c r="DP6" s="127"/>
      <c r="DQ6" s="128"/>
      <c r="DR6" s="127" t="s">
        <v>44</v>
      </c>
      <c r="DS6" s="127"/>
      <c r="DT6" s="128"/>
      <c r="DU6" s="133" t="s">
        <v>44</v>
      </c>
      <c r="DV6" s="133"/>
      <c r="DW6" s="133"/>
      <c r="DX6" s="133"/>
      <c r="DY6" s="133"/>
      <c r="DZ6" s="133"/>
      <c r="EA6" s="133"/>
      <c r="EB6" s="133" t="s">
        <v>44</v>
      </c>
      <c r="EC6" s="133"/>
      <c r="ED6" s="133"/>
      <c r="EE6" s="133"/>
      <c r="EF6" s="133"/>
      <c r="EG6" s="133"/>
      <c r="EH6" s="133"/>
      <c r="EI6" s="133"/>
      <c r="EJ6" s="127" t="s">
        <v>44</v>
      </c>
      <c r="EK6" s="128"/>
      <c r="EL6" s="127" t="s">
        <v>44</v>
      </c>
      <c r="EM6" s="128"/>
      <c r="EN6" s="127" t="s">
        <v>44</v>
      </c>
      <c r="EO6" s="127"/>
      <c r="EP6" s="128"/>
    </row>
    <row r="7" spans="1:146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92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167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167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167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</row>
    <row r="8" spans="1:146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</row>
    <row r="9" spans="1:146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77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123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123</v>
      </c>
      <c r="EP9" s="121"/>
    </row>
    <row r="10" spans="1:146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</row>
    <row r="11" spans="1:146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</row>
    <row r="12" spans="1:146" ht="15" customHeight="1" x14ac:dyDescent="0.2">
      <c r="A12" s="131"/>
      <c r="B12" s="132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124</v>
      </c>
      <c r="BX12" s="54" t="s">
        <v>124</v>
      </c>
      <c r="BY12" s="54" t="s">
        <v>124</v>
      </c>
      <c r="BZ12" s="55" t="s">
        <v>124</v>
      </c>
      <c r="CA12" s="53" t="s">
        <v>124</v>
      </c>
      <c r="CB12" s="54" t="s">
        <v>78</v>
      </c>
      <c r="CC12" s="54" t="s">
        <v>78</v>
      </c>
      <c r="CD12" s="54" t="s">
        <v>124</v>
      </c>
      <c r="CE12" s="54" t="s">
        <v>124</v>
      </c>
      <c r="CF12" s="54" t="s">
        <v>124</v>
      </c>
      <c r="CG12" s="55" t="s">
        <v>124</v>
      </c>
      <c r="CH12" s="53" t="s">
        <v>124</v>
      </c>
      <c r="CI12" s="54" t="s">
        <v>124</v>
      </c>
      <c r="CJ12" s="55" t="s">
        <v>124</v>
      </c>
      <c r="CK12" s="53" t="s">
        <v>124</v>
      </c>
      <c r="CL12" s="54" t="s">
        <v>124</v>
      </c>
      <c r="CM12" s="54" t="s">
        <v>124</v>
      </c>
      <c r="CN12" s="54" t="s">
        <v>124</v>
      </c>
      <c r="CO12" s="54" t="s">
        <v>124</v>
      </c>
      <c r="CP12" s="54" t="s">
        <v>124</v>
      </c>
      <c r="CQ12" s="55" t="s">
        <v>124</v>
      </c>
      <c r="CR12" s="53" t="s">
        <v>124</v>
      </c>
      <c r="CS12" s="54" t="s">
        <v>124</v>
      </c>
      <c r="CT12" s="54" t="s">
        <v>124</v>
      </c>
      <c r="CU12" s="54" t="s">
        <v>124</v>
      </c>
      <c r="CV12" s="54" t="s">
        <v>124</v>
      </c>
      <c r="CW12" s="54" t="s">
        <v>124</v>
      </c>
      <c r="CX12" s="54" t="s">
        <v>124</v>
      </c>
      <c r="CY12" s="55" t="s">
        <v>124</v>
      </c>
      <c r="CZ12" s="56" t="s">
        <v>124</v>
      </c>
      <c r="DA12" s="57" t="s">
        <v>124</v>
      </c>
      <c r="DB12" s="56" t="s">
        <v>124</v>
      </c>
      <c r="DC12" s="58" t="s">
        <v>125</v>
      </c>
      <c r="DD12" s="59" t="s">
        <v>126</v>
      </c>
      <c r="DE12" s="60" t="s">
        <v>127</v>
      </c>
      <c r="DF12" s="61" t="s">
        <v>128</v>
      </c>
      <c r="DG12" s="53" t="s">
        <v>124</v>
      </c>
      <c r="DH12" s="54" t="s">
        <v>124</v>
      </c>
      <c r="DI12" s="54" t="s">
        <v>124</v>
      </c>
      <c r="DJ12" s="55" t="s">
        <v>124</v>
      </c>
      <c r="DK12" s="53" t="s">
        <v>124</v>
      </c>
      <c r="DL12" s="54" t="s">
        <v>78</v>
      </c>
      <c r="DM12" s="54" t="s">
        <v>78</v>
      </c>
      <c r="DN12" s="54" t="s">
        <v>124</v>
      </c>
      <c r="DO12" s="54" t="s">
        <v>124</v>
      </c>
      <c r="DP12" s="54" t="s">
        <v>124</v>
      </c>
      <c r="DQ12" s="55" t="s">
        <v>124</v>
      </c>
      <c r="DR12" s="53" t="s">
        <v>124</v>
      </c>
      <c r="DS12" s="54" t="s">
        <v>124</v>
      </c>
      <c r="DT12" s="55" t="s">
        <v>124</v>
      </c>
      <c r="DU12" s="53" t="s">
        <v>124</v>
      </c>
      <c r="DV12" s="54" t="s">
        <v>124</v>
      </c>
      <c r="DW12" s="54" t="s">
        <v>124</v>
      </c>
      <c r="DX12" s="54" t="s">
        <v>124</v>
      </c>
      <c r="DY12" s="54" t="s">
        <v>124</v>
      </c>
      <c r="DZ12" s="54" t="s">
        <v>124</v>
      </c>
      <c r="EA12" s="55" t="s">
        <v>124</v>
      </c>
      <c r="EB12" s="62" t="s">
        <v>124</v>
      </c>
      <c r="EC12" s="54" t="s">
        <v>124</v>
      </c>
      <c r="ED12" s="54" t="s">
        <v>124</v>
      </c>
      <c r="EE12" s="54" t="s">
        <v>124</v>
      </c>
      <c r="EF12" s="54" t="s">
        <v>124</v>
      </c>
      <c r="EG12" s="54" t="s">
        <v>124</v>
      </c>
      <c r="EH12" s="54" t="s">
        <v>124</v>
      </c>
      <c r="EI12" s="55" t="s">
        <v>124</v>
      </c>
      <c r="EJ12" s="56" t="s">
        <v>124</v>
      </c>
      <c r="EK12" s="57" t="s">
        <v>124</v>
      </c>
      <c r="EL12" s="56" t="s">
        <v>124</v>
      </c>
      <c r="EM12" s="58" t="s">
        <v>125</v>
      </c>
      <c r="EN12" s="59" t="s">
        <v>126</v>
      </c>
      <c r="EO12" s="60" t="s">
        <v>127</v>
      </c>
      <c r="EP12" s="61" t="s">
        <v>128</v>
      </c>
    </row>
    <row r="13" spans="1:146" s="49" customFormat="1" ht="12.6" customHeight="1" x14ac:dyDescent="0.2">
      <c r="A13" s="63">
        <v>1</v>
      </c>
      <c r="B13" s="64" t="s">
        <v>80</v>
      </c>
      <c r="C13" s="5">
        <v>18663827</v>
      </c>
      <c r="D13" s="2">
        <v>1</v>
      </c>
      <c r="E13" s="2">
        <v>0</v>
      </c>
      <c r="F13" s="3">
        <v>18663828</v>
      </c>
      <c r="G13" s="1">
        <v>0</v>
      </c>
      <c r="H13" s="2">
        <v>293418</v>
      </c>
      <c r="I13" s="2">
        <v>151</v>
      </c>
      <c r="J13" s="2">
        <v>3599348</v>
      </c>
      <c r="K13" s="2">
        <v>179595</v>
      </c>
      <c r="L13" s="2">
        <v>199070</v>
      </c>
      <c r="M13" s="4">
        <v>4285</v>
      </c>
      <c r="N13" s="5">
        <v>33800</v>
      </c>
      <c r="O13" s="2">
        <v>25200</v>
      </c>
      <c r="P13" s="3">
        <v>59000</v>
      </c>
      <c r="Q13" s="1">
        <v>21320</v>
      </c>
      <c r="R13" s="2">
        <v>46200</v>
      </c>
      <c r="S13" s="2">
        <v>780</v>
      </c>
      <c r="T13" s="2">
        <v>117150</v>
      </c>
      <c r="U13" s="2">
        <v>21660</v>
      </c>
      <c r="V13" s="6">
        <v>138810</v>
      </c>
      <c r="W13" s="4">
        <v>33400</v>
      </c>
      <c r="X13" s="5">
        <v>107250</v>
      </c>
      <c r="Y13" s="2">
        <v>75150</v>
      </c>
      <c r="Z13" s="2">
        <v>45220</v>
      </c>
      <c r="AA13" s="2">
        <v>34200</v>
      </c>
      <c r="AB13" s="6">
        <v>261820</v>
      </c>
      <c r="AC13" s="2">
        <v>6210</v>
      </c>
      <c r="AD13" s="2">
        <v>3872580</v>
      </c>
      <c r="AE13" s="3">
        <v>8715836</v>
      </c>
      <c r="AF13" s="1">
        <v>9947992</v>
      </c>
      <c r="AG13" s="4">
        <v>0</v>
      </c>
      <c r="AH13" s="5">
        <v>0</v>
      </c>
      <c r="AI13" s="3">
        <v>9947992</v>
      </c>
      <c r="AJ13" s="1">
        <v>596505</v>
      </c>
      <c r="AK13" s="2">
        <v>596505</v>
      </c>
      <c r="AL13" s="7">
        <f t="shared" ref="AL13:AL38" si="0">AJ13/AI13</f>
        <v>5.9962352201328672E-2</v>
      </c>
      <c r="AM13" s="5">
        <v>83599079</v>
      </c>
      <c r="AN13" s="2">
        <v>2</v>
      </c>
      <c r="AO13" s="2">
        <v>0</v>
      </c>
      <c r="AP13" s="3">
        <v>83599081</v>
      </c>
      <c r="AQ13" s="1">
        <v>0</v>
      </c>
      <c r="AR13" s="2">
        <v>674400</v>
      </c>
      <c r="AS13" s="2">
        <v>550</v>
      </c>
      <c r="AT13" s="2">
        <v>14190852</v>
      </c>
      <c r="AU13" s="2">
        <v>560362</v>
      </c>
      <c r="AV13" s="2">
        <v>486897</v>
      </c>
      <c r="AW13" s="4">
        <v>15501</v>
      </c>
      <c r="AX13" s="5">
        <v>41080</v>
      </c>
      <c r="AY13" s="2">
        <v>31500</v>
      </c>
      <c r="AZ13" s="3">
        <v>72580</v>
      </c>
      <c r="BA13" s="1">
        <v>6760</v>
      </c>
      <c r="BB13" s="2">
        <v>17100</v>
      </c>
      <c r="BC13" s="2">
        <v>0</v>
      </c>
      <c r="BD13" s="2">
        <v>347490</v>
      </c>
      <c r="BE13" s="2">
        <v>16340</v>
      </c>
      <c r="BF13" s="6">
        <v>363830</v>
      </c>
      <c r="BG13" s="4">
        <v>72770</v>
      </c>
      <c r="BH13" s="5">
        <v>246510</v>
      </c>
      <c r="BI13" s="2">
        <v>157950</v>
      </c>
      <c r="BJ13" s="2">
        <v>109440</v>
      </c>
      <c r="BK13" s="2">
        <v>42300</v>
      </c>
      <c r="BL13" s="6">
        <v>556200</v>
      </c>
      <c r="BM13" s="2">
        <v>7820</v>
      </c>
      <c r="BN13" s="2">
        <v>6644360</v>
      </c>
      <c r="BO13" s="3">
        <v>23669432</v>
      </c>
      <c r="BP13" s="1">
        <v>59929649</v>
      </c>
      <c r="BQ13" s="4">
        <v>0</v>
      </c>
      <c r="BR13" s="5">
        <v>0</v>
      </c>
      <c r="BS13" s="3">
        <v>59929649</v>
      </c>
      <c r="BT13" s="1">
        <v>3595074</v>
      </c>
      <c r="BU13" s="2">
        <v>3595074</v>
      </c>
      <c r="BV13" s="7">
        <f t="shared" ref="BV13:BV38" si="1">BT13/BS13</f>
        <v>5.9988237207930249E-2</v>
      </c>
      <c r="BW13" s="1">
        <v>29995457</v>
      </c>
      <c r="BX13" s="2">
        <v>1</v>
      </c>
      <c r="BY13" s="2">
        <v>0</v>
      </c>
      <c r="BZ13" s="3">
        <v>29995458</v>
      </c>
      <c r="CA13" s="1">
        <v>0</v>
      </c>
      <c r="CB13" s="2">
        <v>258516</v>
      </c>
      <c r="CC13" s="2">
        <v>437</v>
      </c>
      <c r="CD13" s="2">
        <v>3836960</v>
      </c>
      <c r="CE13" s="2">
        <v>181711</v>
      </c>
      <c r="CF13" s="2">
        <v>103257</v>
      </c>
      <c r="CG13" s="4">
        <v>5405</v>
      </c>
      <c r="CH13" s="5">
        <v>8320</v>
      </c>
      <c r="CI13" s="2">
        <v>6000</v>
      </c>
      <c r="CJ13" s="3">
        <v>14320</v>
      </c>
      <c r="CK13" s="1">
        <v>0</v>
      </c>
      <c r="CL13" s="2">
        <v>0</v>
      </c>
      <c r="CM13" s="2">
        <v>0</v>
      </c>
      <c r="CN13" s="2">
        <v>15290</v>
      </c>
      <c r="CO13" s="2">
        <v>2050</v>
      </c>
      <c r="CP13" s="6">
        <v>17340</v>
      </c>
      <c r="CQ13" s="4">
        <v>2540</v>
      </c>
      <c r="CR13" s="5">
        <v>74580</v>
      </c>
      <c r="CS13" s="2">
        <v>61200</v>
      </c>
      <c r="CT13" s="2">
        <v>39520</v>
      </c>
      <c r="CU13" s="2">
        <v>7200</v>
      </c>
      <c r="CV13" s="6">
        <v>182500</v>
      </c>
      <c r="CW13" s="2">
        <v>1840</v>
      </c>
      <c r="CX13" s="2">
        <v>1247580</v>
      </c>
      <c r="CY13" s="3">
        <v>5851969</v>
      </c>
      <c r="CZ13" s="1">
        <v>24143489</v>
      </c>
      <c r="DA13" s="4">
        <v>0</v>
      </c>
      <c r="DB13" s="5">
        <v>0</v>
      </c>
      <c r="DC13" s="3">
        <v>24143489</v>
      </c>
      <c r="DD13" s="1">
        <v>1448473</v>
      </c>
      <c r="DE13" s="2">
        <v>1448473</v>
      </c>
      <c r="DF13" s="7">
        <f t="shared" ref="DF13:DF35" si="2">DD13/DC13</f>
        <v>5.9994352928857964E-2</v>
      </c>
      <c r="DG13" s="5">
        <v>146133232</v>
      </c>
      <c r="DH13" s="2">
        <v>5741</v>
      </c>
      <c r="DI13" s="2">
        <v>16542</v>
      </c>
      <c r="DJ13" s="3">
        <v>146155515</v>
      </c>
      <c r="DK13" s="1">
        <v>122</v>
      </c>
      <c r="DL13" s="2">
        <v>954542</v>
      </c>
      <c r="DM13" s="2">
        <v>375</v>
      </c>
      <c r="DN13" s="2">
        <v>7839265</v>
      </c>
      <c r="DO13" s="2">
        <v>507357</v>
      </c>
      <c r="DP13" s="2">
        <v>193743</v>
      </c>
      <c r="DQ13" s="4">
        <v>18157</v>
      </c>
      <c r="DR13" s="5">
        <v>13260</v>
      </c>
      <c r="DS13" s="2">
        <v>17100</v>
      </c>
      <c r="DT13" s="3">
        <v>30360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189750</v>
      </c>
      <c r="EC13" s="2">
        <v>157950</v>
      </c>
      <c r="ED13" s="2">
        <v>91580</v>
      </c>
      <c r="EE13" s="2">
        <v>15750</v>
      </c>
      <c r="EF13" s="6">
        <v>455030</v>
      </c>
      <c r="EG13" s="2">
        <v>2990</v>
      </c>
      <c r="EH13" s="2">
        <v>1580970</v>
      </c>
      <c r="EI13" s="3">
        <v>11582536</v>
      </c>
      <c r="EJ13" s="1">
        <v>134550698</v>
      </c>
      <c r="EK13" s="4">
        <v>5740</v>
      </c>
      <c r="EL13" s="5">
        <v>16541</v>
      </c>
      <c r="EM13" s="3">
        <v>134572979</v>
      </c>
      <c r="EN13" s="1">
        <v>8075125</v>
      </c>
      <c r="EO13" s="2">
        <v>8075125</v>
      </c>
      <c r="EP13" s="7">
        <f t="shared" ref="EP13:EP35" si="3">EN13/EM13</f>
        <v>6.0005545392585832E-2</v>
      </c>
    </row>
    <row r="14" spans="1:146" s="49" customFormat="1" ht="12.6" customHeight="1" x14ac:dyDescent="0.2">
      <c r="A14" s="65">
        <v>2</v>
      </c>
      <c r="B14" s="66" t="s">
        <v>81</v>
      </c>
      <c r="C14" s="12">
        <v>55944412</v>
      </c>
      <c r="D14" s="9">
        <v>0</v>
      </c>
      <c r="E14" s="9">
        <v>0</v>
      </c>
      <c r="F14" s="10">
        <v>55944412</v>
      </c>
      <c r="G14" s="8">
        <v>787</v>
      </c>
      <c r="H14" s="9">
        <v>748477</v>
      </c>
      <c r="I14" s="9">
        <v>827</v>
      </c>
      <c r="J14" s="9">
        <v>11028137</v>
      </c>
      <c r="K14" s="9">
        <v>440875</v>
      </c>
      <c r="L14" s="9">
        <v>638653</v>
      </c>
      <c r="M14" s="11">
        <v>16210</v>
      </c>
      <c r="N14" s="12">
        <v>90480</v>
      </c>
      <c r="O14" s="9">
        <v>66300</v>
      </c>
      <c r="P14" s="10">
        <v>156780</v>
      </c>
      <c r="Q14" s="8">
        <v>56160</v>
      </c>
      <c r="R14" s="9">
        <v>129300</v>
      </c>
      <c r="S14" s="9">
        <v>2860</v>
      </c>
      <c r="T14" s="9">
        <v>381040</v>
      </c>
      <c r="U14" s="9">
        <v>55100</v>
      </c>
      <c r="V14" s="13">
        <v>436140</v>
      </c>
      <c r="W14" s="11">
        <v>92440</v>
      </c>
      <c r="X14" s="12">
        <v>322740</v>
      </c>
      <c r="Y14" s="9">
        <v>204300</v>
      </c>
      <c r="Z14" s="9">
        <v>136040</v>
      </c>
      <c r="AA14" s="9">
        <v>141300</v>
      </c>
      <c r="AB14" s="13">
        <v>804380</v>
      </c>
      <c r="AC14" s="9">
        <v>14950</v>
      </c>
      <c r="AD14" s="9">
        <v>11602410</v>
      </c>
      <c r="AE14" s="10">
        <v>26168559</v>
      </c>
      <c r="AF14" s="8">
        <v>29775853</v>
      </c>
      <c r="AG14" s="11">
        <v>0</v>
      </c>
      <c r="AH14" s="12">
        <v>0</v>
      </c>
      <c r="AI14" s="10">
        <v>29775853</v>
      </c>
      <c r="AJ14" s="8">
        <v>1785413</v>
      </c>
      <c r="AK14" s="9">
        <v>1785413</v>
      </c>
      <c r="AL14" s="14">
        <f t="shared" si="0"/>
        <v>5.9961775066527903E-2</v>
      </c>
      <c r="AM14" s="12">
        <v>232563081</v>
      </c>
      <c r="AN14" s="9">
        <v>0</v>
      </c>
      <c r="AO14" s="9">
        <v>0</v>
      </c>
      <c r="AP14" s="10">
        <v>232563081</v>
      </c>
      <c r="AQ14" s="8">
        <v>85</v>
      </c>
      <c r="AR14" s="9">
        <v>1892000</v>
      </c>
      <c r="AS14" s="9">
        <v>1690</v>
      </c>
      <c r="AT14" s="9">
        <v>40530644</v>
      </c>
      <c r="AU14" s="9">
        <v>1403895</v>
      </c>
      <c r="AV14" s="9">
        <v>1439519</v>
      </c>
      <c r="AW14" s="11">
        <v>58060</v>
      </c>
      <c r="AX14" s="12">
        <v>100880</v>
      </c>
      <c r="AY14" s="9">
        <v>87000</v>
      </c>
      <c r="AZ14" s="10">
        <v>187880</v>
      </c>
      <c r="BA14" s="8">
        <v>15860</v>
      </c>
      <c r="BB14" s="9">
        <v>40800</v>
      </c>
      <c r="BC14" s="9">
        <v>0</v>
      </c>
      <c r="BD14" s="9">
        <v>1152470</v>
      </c>
      <c r="BE14" s="9">
        <v>38640</v>
      </c>
      <c r="BF14" s="13">
        <v>1191110</v>
      </c>
      <c r="BG14" s="11">
        <v>232040</v>
      </c>
      <c r="BH14" s="12">
        <v>689040</v>
      </c>
      <c r="BI14" s="9">
        <v>390150</v>
      </c>
      <c r="BJ14" s="9">
        <v>391400</v>
      </c>
      <c r="BK14" s="9">
        <v>149400</v>
      </c>
      <c r="BL14" s="13">
        <v>1619990</v>
      </c>
      <c r="BM14" s="9">
        <v>18170</v>
      </c>
      <c r="BN14" s="9">
        <v>18323180</v>
      </c>
      <c r="BO14" s="10">
        <v>66953233</v>
      </c>
      <c r="BP14" s="8">
        <v>165609848</v>
      </c>
      <c r="BQ14" s="11">
        <v>0</v>
      </c>
      <c r="BR14" s="12">
        <v>0</v>
      </c>
      <c r="BS14" s="10">
        <v>165609848</v>
      </c>
      <c r="BT14" s="8">
        <v>9934627</v>
      </c>
      <c r="BU14" s="9">
        <v>9934627</v>
      </c>
      <c r="BV14" s="14">
        <f t="shared" si="1"/>
        <v>5.9988141526462847E-2</v>
      </c>
      <c r="BW14" s="8">
        <v>85110815</v>
      </c>
      <c r="BX14" s="9">
        <v>0</v>
      </c>
      <c r="BY14" s="9">
        <v>0</v>
      </c>
      <c r="BZ14" s="10">
        <v>85110815</v>
      </c>
      <c r="CA14" s="8">
        <v>0</v>
      </c>
      <c r="CB14" s="9">
        <v>632185</v>
      </c>
      <c r="CC14" s="9">
        <v>446</v>
      </c>
      <c r="CD14" s="9">
        <v>11390559</v>
      </c>
      <c r="CE14" s="9">
        <v>417716</v>
      </c>
      <c r="CF14" s="9">
        <v>314058</v>
      </c>
      <c r="CG14" s="11">
        <v>20218</v>
      </c>
      <c r="CH14" s="12">
        <v>19240</v>
      </c>
      <c r="CI14" s="9">
        <v>18600</v>
      </c>
      <c r="CJ14" s="10">
        <v>37840</v>
      </c>
      <c r="CK14" s="8">
        <v>0</v>
      </c>
      <c r="CL14" s="9">
        <v>0</v>
      </c>
      <c r="CM14" s="9">
        <v>0</v>
      </c>
      <c r="CN14" s="9">
        <v>54340</v>
      </c>
      <c r="CO14" s="9">
        <v>1160</v>
      </c>
      <c r="CP14" s="13">
        <v>55500</v>
      </c>
      <c r="CQ14" s="11">
        <v>8400</v>
      </c>
      <c r="CR14" s="12">
        <v>222420</v>
      </c>
      <c r="CS14" s="9">
        <v>135000</v>
      </c>
      <c r="CT14" s="9">
        <v>123880</v>
      </c>
      <c r="CU14" s="9">
        <v>23850</v>
      </c>
      <c r="CV14" s="13">
        <v>505150</v>
      </c>
      <c r="CW14" s="9">
        <v>3910</v>
      </c>
      <c r="CX14" s="9">
        <v>3502940</v>
      </c>
      <c r="CY14" s="10">
        <v>16888476</v>
      </c>
      <c r="CZ14" s="8">
        <v>68222339</v>
      </c>
      <c r="DA14" s="11">
        <v>0</v>
      </c>
      <c r="DB14" s="12">
        <v>0</v>
      </c>
      <c r="DC14" s="10">
        <v>68222339</v>
      </c>
      <c r="DD14" s="8">
        <v>4092954</v>
      </c>
      <c r="DE14" s="9">
        <v>4092954</v>
      </c>
      <c r="DF14" s="14">
        <f t="shared" si="2"/>
        <v>5.9994337045524045E-2</v>
      </c>
      <c r="DG14" s="12">
        <v>236786146</v>
      </c>
      <c r="DH14" s="9">
        <v>0</v>
      </c>
      <c r="DI14" s="9">
        <v>0</v>
      </c>
      <c r="DJ14" s="10">
        <v>236786146</v>
      </c>
      <c r="DK14" s="8">
        <v>0</v>
      </c>
      <c r="DL14" s="9">
        <v>1457116</v>
      </c>
      <c r="DM14" s="9">
        <v>926</v>
      </c>
      <c r="DN14" s="9">
        <v>16770569</v>
      </c>
      <c r="DO14" s="9">
        <v>841032</v>
      </c>
      <c r="DP14" s="9">
        <v>414031</v>
      </c>
      <c r="DQ14" s="11">
        <v>35096</v>
      </c>
      <c r="DR14" s="12">
        <v>30420</v>
      </c>
      <c r="DS14" s="9">
        <v>36000</v>
      </c>
      <c r="DT14" s="10">
        <v>66420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377520</v>
      </c>
      <c r="EC14" s="9">
        <v>264600</v>
      </c>
      <c r="ED14" s="9">
        <v>254600</v>
      </c>
      <c r="EE14" s="9">
        <v>45000</v>
      </c>
      <c r="EF14" s="13">
        <v>941720</v>
      </c>
      <c r="EG14" s="9">
        <v>9660</v>
      </c>
      <c r="EH14" s="9">
        <v>3709380</v>
      </c>
      <c r="EI14" s="10">
        <v>24245024</v>
      </c>
      <c r="EJ14" s="8">
        <v>212541122</v>
      </c>
      <c r="EK14" s="11">
        <v>0</v>
      </c>
      <c r="EL14" s="12">
        <v>0</v>
      </c>
      <c r="EM14" s="10">
        <v>212541122</v>
      </c>
      <c r="EN14" s="8">
        <v>12751956</v>
      </c>
      <c r="EO14" s="9">
        <v>12751956</v>
      </c>
      <c r="EP14" s="14">
        <f t="shared" si="3"/>
        <v>5.9997594253783981E-2</v>
      </c>
    </row>
    <row r="15" spans="1:146" s="49" customFormat="1" ht="12.6" customHeight="1" x14ac:dyDescent="0.2">
      <c r="A15" s="67">
        <v>3</v>
      </c>
      <c r="B15" s="68" t="s">
        <v>82</v>
      </c>
      <c r="C15" s="19">
        <v>75300879</v>
      </c>
      <c r="D15" s="16">
        <v>0</v>
      </c>
      <c r="E15" s="16">
        <v>194</v>
      </c>
      <c r="F15" s="17">
        <v>75301073</v>
      </c>
      <c r="G15" s="15">
        <v>1326</v>
      </c>
      <c r="H15" s="16">
        <v>1173590</v>
      </c>
      <c r="I15" s="16">
        <v>626</v>
      </c>
      <c r="J15" s="16">
        <v>14555735</v>
      </c>
      <c r="K15" s="16">
        <v>618353</v>
      </c>
      <c r="L15" s="16">
        <v>785002</v>
      </c>
      <c r="M15" s="18">
        <v>20173</v>
      </c>
      <c r="N15" s="19">
        <v>144820</v>
      </c>
      <c r="O15" s="16">
        <v>103800</v>
      </c>
      <c r="P15" s="17">
        <v>248620</v>
      </c>
      <c r="Q15" s="15">
        <v>68120</v>
      </c>
      <c r="R15" s="16">
        <v>209400</v>
      </c>
      <c r="S15" s="16">
        <v>2600</v>
      </c>
      <c r="T15" s="16">
        <v>517770</v>
      </c>
      <c r="U15" s="16">
        <v>95760</v>
      </c>
      <c r="V15" s="20">
        <v>613530</v>
      </c>
      <c r="W15" s="18">
        <v>133470</v>
      </c>
      <c r="X15" s="19">
        <v>465960</v>
      </c>
      <c r="Y15" s="16">
        <v>263250</v>
      </c>
      <c r="Z15" s="16">
        <v>191520</v>
      </c>
      <c r="AA15" s="16">
        <v>170550</v>
      </c>
      <c r="AB15" s="20">
        <v>1091280</v>
      </c>
      <c r="AC15" s="16">
        <v>28290</v>
      </c>
      <c r="AD15" s="16">
        <v>15899540</v>
      </c>
      <c r="AE15" s="17">
        <v>35449029</v>
      </c>
      <c r="AF15" s="15">
        <v>39851851</v>
      </c>
      <c r="AG15" s="18">
        <v>0</v>
      </c>
      <c r="AH15" s="19">
        <v>193</v>
      </c>
      <c r="AI15" s="17">
        <v>39852044</v>
      </c>
      <c r="AJ15" s="15">
        <v>2389590</v>
      </c>
      <c r="AK15" s="16">
        <v>2389590</v>
      </c>
      <c r="AL15" s="21">
        <f t="shared" si="0"/>
        <v>5.9961541746767114E-2</v>
      </c>
      <c r="AM15" s="19">
        <v>271975838</v>
      </c>
      <c r="AN15" s="16">
        <v>0</v>
      </c>
      <c r="AO15" s="16">
        <v>0</v>
      </c>
      <c r="AP15" s="17">
        <v>271975838</v>
      </c>
      <c r="AQ15" s="15">
        <v>938</v>
      </c>
      <c r="AR15" s="16">
        <v>2367007</v>
      </c>
      <c r="AS15" s="16">
        <v>1285</v>
      </c>
      <c r="AT15" s="16">
        <v>46332697</v>
      </c>
      <c r="AU15" s="16">
        <v>1733827</v>
      </c>
      <c r="AV15" s="16">
        <v>1552418</v>
      </c>
      <c r="AW15" s="18">
        <v>59578</v>
      </c>
      <c r="AX15" s="19">
        <v>118040</v>
      </c>
      <c r="AY15" s="16">
        <v>97500</v>
      </c>
      <c r="AZ15" s="17">
        <v>215540</v>
      </c>
      <c r="BA15" s="15">
        <v>23660</v>
      </c>
      <c r="BB15" s="16">
        <v>61200</v>
      </c>
      <c r="BC15" s="16">
        <v>0</v>
      </c>
      <c r="BD15" s="16">
        <v>1282760</v>
      </c>
      <c r="BE15" s="16">
        <v>63350</v>
      </c>
      <c r="BF15" s="20">
        <v>1346110</v>
      </c>
      <c r="BG15" s="18">
        <v>250500</v>
      </c>
      <c r="BH15" s="19">
        <v>820710</v>
      </c>
      <c r="BI15" s="16">
        <v>478800</v>
      </c>
      <c r="BJ15" s="16">
        <v>414200</v>
      </c>
      <c r="BK15" s="16">
        <v>181800</v>
      </c>
      <c r="BL15" s="20">
        <v>1895510</v>
      </c>
      <c r="BM15" s="16">
        <v>23690</v>
      </c>
      <c r="BN15" s="16">
        <v>21616400</v>
      </c>
      <c r="BO15" s="17">
        <v>77479075</v>
      </c>
      <c r="BP15" s="15">
        <v>194496763</v>
      </c>
      <c r="BQ15" s="18">
        <v>0</v>
      </c>
      <c r="BR15" s="19">
        <v>0</v>
      </c>
      <c r="BS15" s="17">
        <v>194496763</v>
      </c>
      <c r="BT15" s="15">
        <v>11667550</v>
      </c>
      <c r="BU15" s="16">
        <v>11667550</v>
      </c>
      <c r="BV15" s="21">
        <f t="shared" si="1"/>
        <v>5.9988401966360745E-2</v>
      </c>
      <c r="BW15" s="15">
        <v>106756946</v>
      </c>
      <c r="BX15" s="16">
        <v>0</v>
      </c>
      <c r="BY15" s="16">
        <v>0</v>
      </c>
      <c r="BZ15" s="17">
        <v>106756946</v>
      </c>
      <c r="CA15" s="15">
        <v>0</v>
      </c>
      <c r="CB15" s="16">
        <v>950522</v>
      </c>
      <c r="CC15" s="16">
        <v>340</v>
      </c>
      <c r="CD15" s="16">
        <v>13754440</v>
      </c>
      <c r="CE15" s="16">
        <v>616549</v>
      </c>
      <c r="CF15" s="16">
        <v>355944</v>
      </c>
      <c r="CG15" s="18">
        <v>23570</v>
      </c>
      <c r="CH15" s="19">
        <v>20800</v>
      </c>
      <c r="CI15" s="16">
        <v>27300</v>
      </c>
      <c r="CJ15" s="17">
        <v>48100</v>
      </c>
      <c r="CK15" s="15">
        <v>0</v>
      </c>
      <c r="CL15" s="16">
        <v>0</v>
      </c>
      <c r="CM15" s="16">
        <v>0</v>
      </c>
      <c r="CN15" s="16">
        <v>55220</v>
      </c>
      <c r="CO15" s="16">
        <v>2320</v>
      </c>
      <c r="CP15" s="20">
        <v>57540</v>
      </c>
      <c r="CQ15" s="18">
        <v>9880</v>
      </c>
      <c r="CR15" s="19">
        <v>270270</v>
      </c>
      <c r="CS15" s="16">
        <v>189000</v>
      </c>
      <c r="CT15" s="16">
        <v>149340</v>
      </c>
      <c r="CU15" s="16">
        <v>38700</v>
      </c>
      <c r="CV15" s="20">
        <v>647310</v>
      </c>
      <c r="CW15" s="16">
        <v>7590</v>
      </c>
      <c r="CX15" s="16">
        <v>4399910</v>
      </c>
      <c r="CY15" s="17">
        <v>20871355</v>
      </c>
      <c r="CZ15" s="15">
        <v>85885591</v>
      </c>
      <c r="DA15" s="18">
        <v>0</v>
      </c>
      <c r="DB15" s="19">
        <v>0</v>
      </c>
      <c r="DC15" s="17">
        <v>85885591</v>
      </c>
      <c r="DD15" s="15">
        <v>5152664</v>
      </c>
      <c r="DE15" s="16">
        <v>5152664</v>
      </c>
      <c r="DF15" s="21">
        <f t="shared" si="2"/>
        <v>5.9994510604229292E-2</v>
      </c>
      <c r="DG15" s="19">
        <v>653081589</v>
      </c>
      <c r="DH15" s="16">
        <v>549</v>
      </c>
      <c r="DI15" s="16">
        <v>27243</v>
      </c>
      <c r="DJ15" s="17">
        <v>653109381</v>
      </c>
      <c r="DK15" s="15">
        <v>0</v>
      </c>
      <c r="DL15" s="16">
        <v>3925538</v>
      </c>
      <c r="DM15" s="16">
        <v>853</v>
      </c>
      <c r="DN15" s="16">
        <v>32179366</v>
      </c>
      <c r="DO15" s="16">
        <v>1772072</v>
      </c>
      <c r="DP15" s="16">
        <v>709671</v>
      </c>
      <c r="DQ15" s="18">
        <v>72052</v>
      </c>
      <c r="DR15" s="19">
        <v>71240</v>
      </c>
      <c r="DS15" s="16">
        <v>69900</v>
      </c>
      <c r="DT15" s="17">
        <v>141140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808170</v>
      </c>
      <c r="EC15" s="16">
        <v>572850</v>
      </c>
      <c r="ED15" s="16">
        <v>457900</v>
      </c>
      <c r="EE15" s="16">
        <v>80100</v>
      </c>
      <c r="EF15" s="20">
        <v>1919020</v>
      </c>
      <c r="EG15" s="16">
        <v>17480</v>
      </c>
      <c r="EH15" s="16">
        <v>6007400</v>
      </c>
      <c r="EI15" s="17">
        <v>46743739</v>
      </c>
      <c r="EJ15" s="15">
        <v>606337852</v>
      </c>
      <c r="EK15" s="18">
        <v>548</v>
      </c>
      <c r="EL15" s="19">
        <v>27242</v>
      </c>
      <c r="EM15" s="17">
        <v>606365642</v>
      </c>
      <c r="EN15" s="15">
        <v>36380966</v>
      </c>
      <c r="EO15" s="16">
        <v>36380966</v>
      </c>
      <c r="EP15" s="21">
        <f t="shared" si="3"/>
        <v>5.9998396149233003E-2</v>
      </c>
    </row>
    <row r="16" spans="1:146" s="49" customFormat="1" ht="12.6" customHeight="1" x14ac:dyDescent="0.2">
      <c r="A16" s="65">
        <v>4</v>
      </c>
      <c r="B16" s="66" t="s">
        <v>83</v>
      </c>
      <c r="C16" s="12">
        <v>131865155</v>
      </c>
      <c r="D16" s="9">
        <v>0</v>
      </c>
      <c r="E16" s="9">
        <v>0</v>
      </c>
      <c r="F16" s="10">
        <v>131865155</v>
      </c>
      <c r="G16" s="8">
        <v>2045</v>
      </c>
      <c r="H16" s="9">
        <v>1303681</v>
      </c>
      <c r="I16" s="9">
        <v>1266</v>
      </c>
      <c r="J16" s="9">
        <v>25124913</v>
      </c>
      <c r="K16" s="9">
        <v>690098</v>
      </c>
      <c r="L16" s="9">
        <v>1268753</v>
      </c>
      <c r="M16" s="11">
        <v>34876</v>
      </c>
      <c r="N16" s="12">
        <v>241280</v>
      </c>
      <c r="O16" s="9">
        <v>159000</v>
      </c>
      <c r="P16" s="10">
        <v>400280</v>
      </c>
      <c r="Q16" s="8">
        <v>103740</v>
      </c>
      <c r="R16" s="9">
        <v>255300</v>
      </c>
      <c r="S16" s="9">
        <v>7020</v>
      </c>
      <c r="T16" s="9">
        <v>985270</v>
      </c>
      <c r="U16" s="9">
        <v>154660</v>
      </c>
      <c r="V16" s="13">
        <v>1139930</v>
      </c>
      <c r="W16" s="11">
        <v>239140</v>
      </c>
      <c r="X16" s="12">
        <v>882750</v>
      </c>
      <c r="Y16" s="9">
        <v>439650</v>
      </c>
      <c r="Z16" s="9">
        <v>316540</v>
      </c>
      <c r="AA16" s="9">
        <v>338400</v>
      </c>
      <c r="AB16" s="13">
        <v>1977340</v>
      </c>
      <c r="AC16" s="9">
        <v>39560</v>
      </c>
      <c r="AD16" s="9">
        <v>28091470</v>
      </c>
      <c r="AE16" s="10">
        <v>60678146</v>
      </c>
      <c r="AF16" s="8">
        <v>71187009</v>
      </c>
      <c r="AG16" s="11">
        <v>0</v>
      </c>
      <c r="AH16" s="12">
        <v>0</v>
      </c>
      <c r="AI16" s="10">
        <v>71187009</v>
      </c>
      <c r="AJ16" s="8">
        <v>4268517</v>
      </c>
      <c r="AK16" s="9">
        <v>4268517</v>
      </c>
      <c r="AL16" s="14">
        <f t="shared" si="0"/>
        <v>5.9962022003200048E-2</v>
      </c>
      <c r="AM16" s="12">
        <v>353516335</v>
      </c>
      <c r="AN16" s="9">
        <v>0</v>
      </c>
      <c r="AO16" s="9">
        <v>0</v>
      </c>
      <c r="AP16" s="10">
        <v>353516335</v>
      </c>
      <c r="AQ16" s="8">
        <v>5688</v>
      </c>
      <c r="AR16" s="9">
        <v>2278101</v>
      </c>
      <c r="AS16" s="9">
        <v>2031</v>
      </c>
      <c r="AT16" s="9">
        <v>62184217</v>
      </c>
      <c r="AU16" s="9">
        <v>1878955</v>
      </c>
      <c r="AV16" s="9">
        <v>2201542</v>
      </c>
      <c r="AW16" s="11">
        <v>92905</v>
      </c>
      <c r="AX16" s="12">
        <v>179400</v>
      </c>
      <c r="AY16" s="9">
        <v>139800</v>
      </c>
      <c r="AZ16" s="10">
        <v>319200</v>
      </c>
      <c r="BA16" s="8">
        <v>23140</v>
      </c>
      <c r="BB16" s="9">
        <v>64200</v>
      </c>
      <c r="BC16" s="9">
        <v>0</v>
      </c>
      <c r="BD16" s="9">
        <v>1886280</v>
      </c>
      <c r="BE16" s="9">
        <v>89570</v>
      </c>
      <c r="BF16" s="13">
        <v>1975850</v>
      </c>
      <c r="BG16" s="11">
        <v>369210</v>
      </c>
      <c r="BH16" s="12">
        <v>1140480</v>
      </c>
      <c r="BI16" s="9">
        <v>820350</v>
      </c>
      <c r="BJ16" s="9">
        <v>545300</v>
      </c>
      <c r="BK16" s="9">
        <v>278550</v>
      </c>
      <c r="BL16" s="13">
        <v>2784680</v>
      </c>
      <c r="BM16" s="9">
        <v>38870</v>
      </c>
      <c r="BN16" s="9">
        <v>29470490</v>
      </c>
      <c r="BO16" s="10">
        <v>103687048</v>
      </c>
      <c r="BP16" s="8">
        <v>249829287</v>
      </c>
      <c r="BQ16" s="11">
        <v>0</v>
      </c>
      <c r="BR16" s="12">
        <v>0</v>
      </c>
      <c r="BS16" s="10">
        <v>249829287</v>
      </c>
      <c r="BT16" s="8">
        <v>14986664</v>
      </c>
      <c r="BU16" s="9">
        <v>14986664</v>
      </c>
      <c r="BV16" s="14">
        <f t="shared" si="1"/>
        <v>5.9987618665380896E-2</v>
      </c>
      <c r="BW16" s="8">
        <v>93220255</v>
      </c>
      <c r="BX16" s="9">
        <v>0</v>
      </c>
      <c r="BY16" s="9">
        <v>0</v>
      </c>
      <c r="BZ16" s="10">
        <v>93220255</v>
      </c>
      <c r="CA16" s="8">
        <v>860</v>
      </c>
      <c r="CB16" s="9">
        <v>721402</v>
      </c>
      <c r="CC16" s="9">
        <v>327</v>
      </c>
      <c r="CD16" s="9">
        <v>12361201</v>
      </c>
      <c r="CE16" s="9">
        <v>500313</v>
      </c>
      <c r="CF16" s="9">
        <v>350291</v>
      </c>
      <c r="CG16" s="11">
        <v>25887</v>
      </c>
      <c r="CH16" s="12">
        <v>27560</v>
      </c>
      <c r="CI16" s="9">
        <v>24900</v>
      </c>
      <c r="CJ16" s="10">
        <v>52460</v>
      </c>
      <c r="CK16" s="8">
        <v>0</v>
      </c>
      <c r="CL16" s="9">
        <v>0</v>
      </c>
      <c r="CM16" s="9">
        <v>0</v>
      </c>
      <c r="CN16" s="9">
        <v>61820</v>
      </c>
      <c r="CO16" s="9">
        <v>1410</v>
      </c>
      <c r="CP16" s="13">
        <v>63230</v>
      </c>
      <c r="CQ16" s="11">
        <v>7790</v>
      </c>
      <c r="CR16" s="12">
        <v>297000</v>
      </c>
      <c r="CS16" s="9">
        <v>264600</v>
      </c>
      <c r="CT16" s="9">
        <v>133000</v>
      </c>
      <c r="CU16" s="9">
        <v>41400</v>
      </c>
      <c r="CV16" s="13">
        <v>736000</v>
      </c>
      <c r="CW16" s="9">
        <v>7820</v>
      </c>
      <c r="CX16" s="9">
        <v>3841480</v>
      </c>
      <c r="CY16" s="10">
        <v>18668734</v>
      </c>
      <c r="CZ16" s="8">
        <v>74551521</v>
      </c>
      <c r="DA16" s="11">
        <v>0</v>
      </c>
      <c r="DB16" s="12">
        <v>0</v>
      </c>
      <c r="DC16" s="10">
        <v>74551521</v>
      </c>
      <c r="DD16" s="8">
        <v>4472676</v>
      </c>
      <c r="DE16" s="9">
        <v>4472676</v>
      </c>
      <c r="DF16" s="14">
        <f t="shared" si="2"/>
        <v>5.9994429892315675E-2</v>
      </c>
      <c r="DG16" s="12">
        <v>264376089</v>
      </c>
      <c r="DH16" s="9">
        <v>0</v>
      </c>
      <c r="DI16" s="9">
        <v>0</v>
      </c>
      <c r="DJ16" s="10">
        <v>264376089</v>
      </c>
      <c r="DK16" s="8">
        <v>24</v>
      </c>
      <c r="DL16" s="9">
        <v>1582369</v>
      </c>
      <c r="DM16" s="9">
        <v>502</v>
      </c>
      <c r="DN16" s="9">
        <v>17910249</v>
      </c>
      <c r="DO16" s="9">
        <v>906763</v>
      </c>
      <c r="DP16" s="9">
        <v>454789</v>
      </c>
      <c r="DQ16" s="11">
        <v>50336</v>
      </c>
      <c r="DR16" s="12">
        <v>40560</v>
      </c>
      <c r="DS16" s="9">
        <v>48300</v>
      </c>
      <c r="DT16" s="10">
        <v>88860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537900</v>
      </c>
      <c r="EC16" s="9">
        <v>451800</v>
      </c>
      <c r="ED16" s="9">
        <v>251180</v>
      </c>
      <c r="EE16" s="9">
        <v>70650</v>
      </c>
      <c r="EF16" s="13">
        <v>1311530</v>
      </c>
      <c r="EG16" s="9">
        <v>17250</v>
      </c>
      <c r="EH16" s="9">
        <v>3895040</v>
      </c>
      <c r="EI16" s="10">
        <v>26217210</v>
      </c>
      <c r="EJ16" s="8">
        <v>238158879</v>
      </c>
      <c r="EK16" s="11">
        <v>0</v>
      </c>
      <c r="EL16" s="12">
        <v>0</v>
      </c>
      <c r="EM16" s="10">
        <v>238158879</v>
      </c>
      <c r="EN16" s="8">
        <v>14288988</v>
      </c>
      <c r="EO16" s="9">
        <v>14288988</v>
      </c>
      <c r="EP16" s="14">
        <f t="shared" si="3"/>
        <v>5.999771270337563E-2</v>
      </c>
    </row>
    <row r="17" spans="1:146" s="49" customFormat="1" ht="12.6" customHeight="1" x14ac:dyDescent="0.2">
      <c r="A17" s="67">
        <v>5</v>
      </c>
      <c r="B17" s="68" t="s">
        <v>84</v>
      </c>
      <c r="C17" s="19">
        <v>76007883</v>
      </c>
      <c r="D17" s="16">
        <v>0</v>
      </c>
      <c r="E17" s="16">
        <v>0</v>
      </c>
      <c r="F17" s="17">
        <v>76007883</v>
      </c>
      <c r="G17" s="15">
        <v>483</v>
      </c>
      <c r="H17" s="16">
        <v>849412</v>
      </c>
      <c r="I17" s="16">
        <v>693</v>
      </c>
      <c r="J17" s="16">
        <v>14918066</v>
      </c>
      <c r="K17" s="16">
        <v>511397</v>
      </c>
      <c r="L17" s="16">
        <v>836682</v>
      </c>
      <c r="M17" s="18">
        <v>26086</v>
      </c>
      <c r="N17" s="19">
        <v>151060</v>
      </c>
      <c r="O17" s="16">
        <v>94200</v>
      </c>
      <c r="P17" s="17">
        <v>245260</v>
      </c>
      <c r="Q17" s="15">
        <v>68900</v>
      </c>
      <c r="R17" s="16">
        <v>153900</v>
      </c>
      <c r="S17" s="16">
        <v>4680</v>
      </c>
      <c r="T17" s="16">
        <v>491370</v>
      </c>
      <c r="U17" s="16">
        <v>93100</v>
      </c>
      <c r="V17" s="20">
        <v>584470</v>
      </c>
      <c r="W17" s="18">
        <v>148770</v>
      </c>
      <c r="X17" s="19">
        <v>418110</v>
      </c>
      <c r="Y17" s="16">
        <v>271350</v>
      </c>
      <c r="Z17" s="16">
        <v>136800</v>
      </c>
      <c r="AA17" s="16">
        <v>227250</v>
      </c>
      <c r="AB17" s="20">
        <v>1053510</v>
      </c>
      <c r="AC17" s="16">
        <v>26680</v>
      </c>
      <c r="AD17" s="16">
        <v>15922470</v>
      </c>
      <c r="AE17" s="17">
        <v>35350766</v>
      </c>
      <c r="AF17" s="15">
        <v>40657117</v>
      </c>
      <c r="AG17" s="18">
        <v>0</v>
      </c>
      <c r="AH17" s="19">
        <v>0</v>
      </c>
      <c r="AI17" s="17">
        <v>40657117</v>
      </c>
      <c r="AJ17" s="15">
        <v>2437441</v>
      </c>
      <c r="AK17" s="16">
        <v>2437441</v>
      </c>
      <c r="AL17" s="21">
        <f t="shared" si="0"/>
        <v>5.9951151971744575E-2</v>
      </c>
      <c r="AM17" s="19">
        <v>266951499</v>
      </c>
      <c r="AN17" s="16">
        <v>0</v>
      </c>
      <c r="AO17" s="16">
        <v>0</v>
      </c>
      <c r="AP17" s="17">
        <v>266951499</v>
      </c>
      <c r="AQ17" s="15">
        <v>1231</v>
      </c>
      <c r="AR17" s="16">
        <v>1949769</v>
      </c>
      <c r="AS17" s="16">
        <v>2173</v>
      </c>
      <c r="AT17" s="16">
        <v>46711989</v>
      </c>
      <c r="AU17" s="16">
        <v>1515638</v>
      </c>
      <c r="AV17" s="16">
        <v>1660791</v>
      </c>
      <c r="AW17" s="18">
        <v>79889</v>
      </c>
      <c r="AX17" s="19">
        <v>126880</v>
      </c>
      <c r="AY17" s="16">
        <v>102900</v>
      </c>
      <c r="AZ17" s="17">
        <v>229780</v>
      </c>
      <c r="BA17" s="15">
        <v>18720</v>
      </c>
      <c r="BB17" s="16">
        <v>51300</v>
      </c>
      <c r="BC17" s="16">
        <v>0</v>
      </c>
      <c r="BD17" s="16">
        <v>1381600</v>
      </c>
      <c r="BE17" s="16">
        <v>62580</v>
      </c>
      <c r="BF17" s="20">
        <v>1444180</v>
      </c>
      <c r="BG17" s="18">
        <v>280040</v>
      </c>
      <c r="BH17" s="19">
        <v>865920</v>
      </c>
      <c r="BI17" s="16">
        <v>675450</v>
      </c>
      <c r="BJ17" s="16">
        <v>330220</v>
      </c>
      <c r="BK17" s="16">
        <v>212850</v>
      </c>
      <c r="BL17" s="20">
        <v>2084440</v>
      </c>
      <c r="BM17" s="16">
        <v>30130</v>
      </c>
      <c r="BN17" s="16">
        <v>21462180</v>
      </c>
      <c r="BO17" s="17">
        <v>77520077</v>
      </c>
      <c r="BP17" s="15">
        <v>189431422</v>
      </c>
      <c r="BQ17" s="18">
        <v>0</v>
      </c>
      <c r="BR17" s="19">
        <v>0</v>
      </c>
      <c r="BS17" s="17">
        <v>189431422</v>
      </c>
      <c r="BT17" s="15">
        <v>11363385</v>
      </c>
      <c r="BU17" s="16">
        <v>11363385</v>
      </c>
      <c r="BV17" s="21">
        <f t="shared" si="1"/>
        <v>5.9986800922605124E-2</v>
      </c>
      <c r="BW17" s="15">
        <v>86068673</v>
      </c>
      <c r="BX17" s="16">
        <v>0</v>
      </c>
      <c r="BY17" s="16">
        <v>0</v>
      </c>
      <c r="BZ17" s="17">
        <v>86068673</v>
      </c>
      <c r="CA17" s="15">
        <v>0</v>
      </c>
      <c r="CB17" s="16">
        <v>646869</v>
      </c>
      <c r="CC17" s="16">
        <v>868</v>
      </c>
      <c r="CD17" s="16">
        <v>11410928</v>
      </c>
      <c r="CE17" s="16">
        <v>413429</v>
      </c>
      <c r="CF17" s="16">
        <v>327301</v>
      </c>
      <c r="CG17" s="18">
        <v>28016</v>
      </c>
      <c r="CH17" s="19">
        <v>28080</v>
      </c>
      <c r="CI17" s="16">
        <v>24900</v>
      </c>
      <c r="CJ17" s="17">
        <v>52980</v>
      </c>
      <c r="CK17" s="15">
        <v>0</v>
      </c>
      <c r="CL17" s="16">
        <v>0</v>
      </c>
      <c r="CM17" s="16">
        <v>0</v>
      </c>
      <c r="CN17" s="16">
        <v>58630</v>
      </c>
      <c r="CO17" s="16">
        <v>1040</v>
      </c>
      <c r="CP17" s="20">
        <v>59670</v>
      </c>
      <c r="CQ17" s="18">
        <v>8410</v>
      </c>
      <c r="CR17" s="19">
        <v>283800</v>
      </c>
      <c r="CS17" s="16">
        <v>256500</v>
      </c>
      <c r="CT17" s="16">
        <v>104880</v>
      </c>
      <c r="CU17" s="16">
        <v>23850</v>
      </c>
      <c r="CV17" s="20">
        <v>669030</v>
      </c>
      <c r="CW17" s="16">
        <v>8510</v>
      </c>
      <c r="CX17" s="16">
        <v>3544490</v>
      </c>
      <c r="CY17" s="17">
        <v>17169633</v>
      </c>
      <c r="CZ17" s="15">
        <v>68899040</v>
      </c>
      <c r="DA17" s="18">
        <v>0</v>
      </c>
      <c r="DB17" s="19">
        <v>0</v>
      </c>
      <c r="DC17" s="17">
        <v>68899040</v>
      </c>
      <c r="DD17" s="15">
        <v>4133557</v>
      </c>
      <c r="DE17" s="16">
        <v>4133557</v>
      </c>
      <c r="DF17" s="21">
        <f t="shared" si="2"/>
        <v>5.999440630812853E-2</v>
      </c>
      <c r="DG17" s="19">
        <v>249069566</v>
      </c>
      <c r="DH17" s="16">
        <v>0</v>
      </c>
      <c r="DI17" s="16">
        <v>0</v>
      </c>
      <c r="DJ17" s="17">
        <v>249069566</v>
      </c>
      <c r="DK17" s="15">
        <v>1060</v>
      </c>
      <c r="DL17" s="16">
        <v>1601029</v>
      </c>
      <c r="DM17" s="16">
        <v>701</v>
      </c>
      <c r="DN17" s="16">
        <v>17594927</v>
      </c>
      <c r="DO17" s="16">
        <v>834405</v>
      </c>
      <c r="DP17" s="16">
        <v>475031</v>
      </c>
      <c r="DQ17" s="18">
        <v>63111</v>
      </c>
      <c r="DR17" s="19">
        <v>46800</v>
      </c>
      <c r="DS17" s="16">
        <v>40800</v>
      </c>
      <c r="DT17" s="17">
        <v>87600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623700</v>
      </c>
      <c r="EC17" s="16">
        <v>526050</v>
      </c>
      <c r="ED17" s="16">
        <v>175180</v>
      </c>
      <c r="EE17" s="16">
        <v>58500</v>
      </c>
      <c r="EF17" s="20">
        <v>1383430</v>
      </c>
      <c r="EG17" s="16">
        <v>13800</v>
      </c>
      <c r="EH17" s="16">
        <v>4006610</v>
      </c>
      <c r="EI17" s="17">
        <v>26061003</v>
      </c>
      <c r="EJ17" s="15">
        <v>223008563</v>
      </c>
      <c r="EK17" s="18">
        <v>0</v>
      </c>
      <c r="EL17" s="19">
        <v>0</v>
      </c>
      <c r="EM17" s="17">
        <v>223008563</v>
      </c>
      <c r="EN17" s="15">
        <v>13379969</v>
      </c>
      <c r="EO17" s="16">
        <v>13379969</v>
      </c>
      <c r="EP17" s="21">
        <f t="shared" si="3"/>
        <v>5.9997557134162605E-2</v>
      </c>
    </row>
    <row r="18" spans="1:146" s="49" customFormat="1" ht="12.6" customHeight="1" x14ac:dyDescent="0.2">
      <c r="A18" s="65">
        <v>6</v>
      </c>
      <c r="B18" s="66" t="s">
        <v>85</v>
      </c>
      <c r="C18" s="12">
        <v>91997095</v>
      </c>
      <c r="D18" s="9">
        <v>0</v>
      </c>
      <c r="E18" s="9">
        <v>0</v>
      </c>
      <c r="F18" s="10">
        <v>91997095</v>
      </c>
      <c r="G18" s="8">
        <v>1101</v>
      </c>
      <c r="H18" s="9">
        <v>863833</v>
      </c>
      <c r="I18" s="9">
        <v>657</v>
      </c>
      <c r="J18" s="9">
        <v>17960046</v>
      </c>
      <c r="K18" s="9">
        <v>486337</v>
      </c>
      <c r="L18" s="9">
        <v>1029076</v>
      </c>
      <c r="M18" s="11">
        <v>31467</v>
      </c>
      <c r="N18" s="12">
        <v>154440</v>
      </c>
      <c r="O18" s="9">
        <v>112800</v>
      </c>
      <c r="P18" s="10">
        <v>267240</v>
      </c>
      <c r="Q18" s="8">
        <v>85540</v>
      </c>
      <c r="R18" s="9">
        <v>194100</v>
      </c>
      <c r="S18" s="9">
        <v>3120</v>
      </c>
      <c r="T18" s="9">
        <v>775170</v>
      </c>
      <c r="U18" s="9">
        <v>115520</v>
      </c>
      <c r="V18" s="13">
        <v>890690</v>
      </c>
      <c r="W18" s="11">
        <v>231260</v>
      </c>
      <c r="X18" s="12">
        <v>663630</v>
      </c>
      <c r="Y18" s="9">
        <v>377100</v>
      </c>
      <c r="Z18" s="9">
        <v>229520</v>
      </c>
      <c r="AA18" s="9">
        <v>306900</v>
      </c>
      <c r="AB18" s="13">
        <v>1577150</v>
      </c>
      <c r="AC18" s="9">
        <v>33810</v>
      </c>
      <c r="AD18" s="9">
        <v>19195630</v>
      </c>
      <c r="AE18" s="10">
        <v>42850400</v>
      </c>
      <c r="AF18" s="8">
        <v>49146695</v>
      </c>
      <c r="AG18" s="11">
        <v>0</v>
      </c>
      <c r="AH18" s="12">
        <v>0</v>
      </c>
      <c r="AI18" s="10">
        <v>49146695</v>
      </c>
      <c r="AJ18" s="8">
        <v>2946941</v>
      </c>
      <c r="AK18" s="9">
        <v>2946941</v>
      </c>
      <c r="AL18" s="14">
        <f t="shared" si="0"/>
        <v>5.9962139875326309E-2</v>
      </c>
      <c r="AM18" s="12">
        <v>246501343</v>
      </c>
      <c r="AN18" s="9">
        <v>0</v>
      </c>
      <c r="AO18" s="9">
        <v>0</v>
      </c>
      <c r="AP18" s="10">
        <v>246501343</v>
      </c>
      <c r="AQ18" s="8">
        <v>1381</v>
      </c>
      <c r="AR18" s="9">
        <v>1344990</v>
      </c>
      <c r="AS18" s="9">
        <v>1194</v>
      </c>
      <c r="AT18" s="9">
        <v>44081625</v>
      </c>
      <c r="AU18" s="9">
        <v>1247121</v>
      </c>
      <c r="AV18" s="9">
        <v>1635410</v>
      </c>
      <c r="AW18" s="11">
        <v>74038</v>
      </c>
      <c r="AX18" s="12">
        <v>110500</v>
      </c>
      <c r="AY18" s="9">
        <v>100200</v>
      </c>
      <c r="AZ18" s="10">
        <v>210700</v>
      </c>
      <c r="BA18" s="8">
        <v>21840</v>
      </c>
      <c r="BB18" s="9">
        <v>42600</v>
      </c>
      <c r="BC18" s="9">
        <v>0</v>
      </c>
      <c r="BD18" s="9">
        <v>1389080</v>
      </c>
      <c r="BE18" s="9">
        <v>50550</v>
      </c>
      <c r="BF18" s="13">
        <v>1439630</v>
      </c>
      <c r="BG18" s="11">
        <v>317760</v>
      </c>
      <c r="BH18" s="12">
        <v>791340</v>
      </c>
      <c r="BI18" s="9">
        <v>524250</v>
      </c>
      <c r="BJ18" s="9">
        <v>291840</v>
      </c>
      <c r="BK18" s="9">
        <v>246600</v>
      </c>
      <c r="BL18" s="13">
        <v>1854030</v>
      </c>
      <c r="BM18" s="9">
        <v>26220</v>
      </c>
      <c r="BN18" s="9">
        <v>20881970</v>
      </c>
      <c r="BO18" s="10">
        <v>73179315</v>
      </c>
      <c r="BP18" s="8">
        <v>173322028</v>
      </c>
      <c r="BQ18" s="11">
        <v>0</v>
      </c>
      <c r="BR18" s="12">
        <v>0</v>
      </c>
      <c r="BS18" s="10">
        <v>173322028</v>
      </c>
      <c r="BT18" s="8">
        <v>10397114</v>
      </c>
      <c r="BU18" s="9">
        <v>10397114</v>
      </c>
      <c r="BV18" s="14">
        <f t="shared" si="1"/>
        <v>5.9987262553839953E-2</v>
      </c>
      <c r="BW18" s="8">
        <v>44649809</v>
      </c>
      <c r="BX18" s="9">
        <v>0</v>
      </c>
      <c r="BY18" s="9">
        <v>0</v>
      </c>
      <c r="BZ18" s="10">
        <v>44649809</v>
      </c>
      <c r="CA18" s="8">
        <v>690</v>
      </c>
      <c r="CB18" s="9">
        <v>293450</v>
      </c>
      <c r="CC18" s="9">
        <v>132</v>
      </c>
      <c r="CD18" s="9">
        <v>5966101</v>
      </c>
      <c r="CE18" s="9">
        <v>229741</v>
      </c>
      <c r="CF18" s="9">
        <v>175490</v>
      </c>
      <c r="CG18" s="11">
        <v>13385</v>
      </c>
      <c r="CH18" s="12">
        <v>10400</v>
      </c>
      <c r="CI18" s="9">
        <v>9600</v>
      </c>
      <c r="CJ18" s="10">
        <v>20000</v>
      </c>
      <c r="CK18" s="8">
        <v>0</v>
      </c>
      <c r="CL18" s="9">
        <v>0</v>
      </c>
      <c r="CM18" s="9">
        <v>0</v>
      </c>
      <c r="CN18" s="9">
        <v>32890</v>
      </c>
      <c r="CO18" s="9">
        <v>1800</v>
      </c>
      <c r="CP18" s="13">
        <v>34690</v>
      </c>
      <c r="CQ18" s="11">
        <v>6110</v>
      </c>
      <c r="CR18" s="12">
        <v>111540</v>
      </c>
      <c r="CS18" s="9">
        <v>104850</v>
      </c>
      <c r="CT18" s="9">
        <v>50540</v>
      </c>
      <c r="CU18" s="9">
        <v>30150</v>
      </c>
      <c r="CV18" s="13">
        <v>297080</v>
      </c>
      <c r="CW18" s="9">
        <v>3910</v>
      </c>
      <c r="CX18" s="9">
        <v>1859610</v>
      </c>
      <c r="CY18" s="10">
        <v>8900257</v>
      </c>
      <c r="CZ18" s="8">
        <v>35749552</v>
      </c>
      <c r="DA18" s="11">
        <v>0</v>
      </c>
      <c r="DB18" s="12">
        <v>0</v>
      </c>
      <c r="DC18" s="10">
        <v>35749552</v>
      </c>
      <c r="DD18" s="8">
        <v>2144774</v>
      </c>
      <c r="DE18" s="9">
        <v>2144774</v>
      </c>
      <c r="DF18" s="14">
        <f t="shared" si="2"/>
        <v>5.9994430139991686E-2</v>
      </c>
      <c r="DG18" s="12">
        <v>81116844</v>
      </c>
      <c r="DH18" s="9">
        <v>0</v>
      </c>
      <c r="DI18" s="9">
        <v>0</v>
      </c>
      <c r="DJ18" s="10">
        <v>81116844</v>
      </c>
      <c r="DK18" s="8">
        <v>0</v>
      </c>
      <c r="DL18" s="9">
        <v>528159</v>
      </c>
      <c r="DM18" s="9">
        <v>310</v>
      </c>
      <c r="DN18" s="9">
        <v>6027909</v>
      </c>
      <c r="DO18" s="9">
        <v>369202</v>
      </c>
      <c r="DP18" s="9">
        <v>163498</v>
      </c>
      <c r="DQ18" s="11">
        <v>17697</v>
      </c>
      <c r="DR18" s="12">
        <v>15600</v>
      </c>
      <c r="DS18" s="9">
        <v>15300</v>
      </c>
      <c r="DT18" s="10">
        <v>30900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176880</v>
      </c>
      <c r="EC18" s="9">
        <v>124650</v>
      </c>
      <c r="ED18" s="9">
        <v>76000</v>
      </c>
      <c r="EE18" s="9">
        <v>31050</v>
      </c>
      <c r="EF18" s="13">
        <v>408580</v>
      </c>
      <c r="EG18" s="9">
        <v>4600</v>
      </c>
      <c r="EH18" s="9">
        <v>1414940</v>
      </c>
      <c r="EI18" s="10">
        <v>8965485</v>
      </c>
      <c r="EJ18" s="8">
        <v>72151359</v>
      </c>
      <c r="EK18" s="11">
        <v>0</v>
      </c>
      <c r="EL18" s="12">
        <v>0</v>
      </c>
      <c r="EM18" s="10">
        <v>72151359</v>
      </c>
      <c r="EN18" s="8">
        <v>4328903</v>
      </c>
      <c r="EO18" s="9">
        <v>4328903</v>
      </c>
      <c r="EP18" s="14">
        <f t="shared" si="3"/>
        <v>5.9997525479734901E-2</v>
      </c>
    </row>
    <row r="19" spans="1:146" s="49" customFormat="1" ht="12.6" customHeight="1" x14ac:dyDescent="0.2">
      <c r="A19" s="67">
        <v>7</v>
      </c>
      <c r="B19" s="68" t="s">
        <v>86</v>
      </c>
      <c r="C19" s="19">
        <v>136406063</v>
      </c>
      <c r="D19" s="16">
        <v>0</v>
      </c>
      <c r="E19" s="16">
        <v>0</v>
      </c>
      <c r="F19" s="17">
        <v>136406063</v>
      </c>
      <c r="G19" s="15">
        <v>1394</v>
      </c>
      <c r="H19" s="16">
        <v>1120747</v>
      </c>
      <c r="I19" s="16">
        <v>805</v>
      </c>
      <c r="J19" s="16">
        <v>27354225</v>
      </c>
      <c r="K19" s="16">
        <v>553174</v>
      </c>
      <c r="L19" s="16">
        <v>1617443</v>
      </c>
      <c r="M19" s="18">
        <v>49297</v>
      </c>
      <c r="N19" s="19">
        <v>261820</v>
      </c>
      <c r="O19" s="16">
        <v>174600</v>
      </c>
      <c r="P19" s="17">
        <v>436420</v>
      </c>
      <c r="Q19" s="15">
        <v>109720</v>
      </c>
      <c r="R19" s="16">
        <v>306600</v>
      </c>
      <c r="S19" s="16">
        <v>5980</v>
      </c>
      <c r="T19" s="16">
        <v>1094830</v>
      </c>
      <c r="U19" s="16">
        <v>208620</v>
      </c>
      <c r="V19" s="20">
        <v>1303450</v>
      </c>
      <c r="W19" s="18">
        <v>349060</v>
      </c>
      <c r="X19" s="19">
        <v>935550</v>
      </c>
      <c r="Y19" s="16">
        <v>572400</v>
      </c>
      <c r="Z19" s="16">
        <v>225340</v>
      </c>
      <c r="AA19" s="16">
        <v>544050</v>
      </c>
      <c r="AB19" s="20">
        <v>2277340</v>
      </c>
      <c r="AC19" s="16">
        <v>52900</v>
      </c>
      <c r="AD19" s="16">
        <v>28186370</v>
      </c>
      <c r="AE19" s="17">
        <v>63724120</v>
      </c>
      <c r="AF19" s="15">
        <v>72681943</v>
      </c>
      <c r="AG19" s="18">
        <v>0</v>
      </c>
      <c r="AH19" s="19">
        <v>0</v>
      </c>
      <c r="AI19" s="17">
        <v>72681943</v>
      </c>
      <c r="AJ19" s="15">
        <v>4358178</v>
      </c>
      <c r="AK19" s="16">
        <v>4358178</v>
      </c>
      <c r="AL19" s="21">
        <f t="shared" si="0"/>
        <v>5.9962321040316714E-2</v>
      </c>
      <c r="AM19" s="19">
        <v>332508370</v>
      </c>
      <c r="AN19" s="16">
        <v>0</v>
      </c>
      <c r="AO19" s="16">
        <v>0</v>
      </c>
      <c r="AP19" s="17">
        <v>332508370</v>
      </c>
      <c r="AQ19" s="15">
        <v>3194</v>
      </c>
      <c r="AR19" s="16">
        <v>1546192</v>
      </c>
      <c r="AS19" s="16">
        <v>1361</v>
      </c>
      <c r="AT19" s="16">
        <v>60654098</v>
      </c>
      <c r="AU19" s="16">
        <v>1459856</v>
      </c>
      <c r="AV19" s="16">
        <v>2364990</v>
      </c>
      <c r="AW19" s="18">
        <v>111931</v>
      </c>
      <c r="AX19" s="19">
        <v>159640</v>
      </c>
      <c r="AY19" s="16">
        <v>130500</v>
      </c>
      <c r="AZ19" s="17">
        <v>290140</v>
      </c>
      <c r="BA19" s="15">
        <v>22360</v>
      </c>
      <c r="BB19" s="16">
        <v>51000</v>
      </c>
      <c r="BC19" s="16">
        <v>0</v>
      </c>
      <c r="BD19" s="16">
        <v>2211990</v>
      </c>
      <c r="BE19" s="16">
        <v>66000</v>
      </c>
      <c r="BF19" s="20">
        <v>2277990</v>
      </c>
      <c r="BG19" s="18">
        <v>503230</v>
      </c>
      <c r="BH19" s="19">
        <v>1157310</v>
      </c>
      <c r="BI19" s="16">
        <v>884250</v>
      </c>
      <c r="BJ19" s="16">
        <v>345040</v>
      </c>
      <c r="BK19" s="16">
        <v>393750</v>
      </c>
      <c r="BL19" s="20">
        <v>2780350</v>
      </c>
      <c r="BM19" s="16">
        <v>38870</v>
      </c>
      <c r="BN19" s="16">
        <v>28822780</v>
      </c>
      <c r="BO19" s="17">
        <v>100926981</v>
      </c>
      <c r="BP19" s="15">
        <v>231581389</v>
      </c>
      <c r="BQ19" s="18">
        <v>0</v>
      </c>
      <c r="BR19" s="19">
        <v>0</v>
      </c>
      <c r="BS19" s="17">
        <v>231581389</v>
      </c>
      <c r="BT19" s="15">
        <v>13891856</v>
      </c>
      <c r="BU19" s="16">
        <v>13891856</v>
      </c>
      <c r="BV19" s="21">
        <f t="shared" si="1"/>
        <v>5.9986927533282913E-2</v>
      </c>
      <c r="BW19" s="15">
        <v>46499000</v>
      </c>
      <c r="BX19" s="16">
        <v>0</v>
      </c>
      <c r="BY19" s="16">
        <v>0</v>
      </c>
      <c r="BZ19" s="17">
        <v>46499000</v>
      </c>
      <c r="CA19" s="15">
        <v>0</v>
      </c>
      <c r="CB19" s="16">
        <v>268604</v>
      </c>
      <c r="CC19" s="16">
        <v>337</v>
      </c>
      <c r="CD19" s="16">
        <v>6410608</v>
      </c>
      <c r="CE19" s="16">
        <v>226951</v>
      </c>
      <c r="CF19" s="16">
        <v>198966</v>
      </c>
      <c r="CG19" s="18">
        <v>16072</v>
      </c>
      <c r="CH19" s="19">
        <v>14560</v>
      </c>
      <c r="CI19" s="16">
        <v>12300</v>
      </c>
      <c r="CJ19" s="17">
        <v>26860</v>
      </c>
      <c r="CK19" s="15">
        <v>0</v>
      </c>
      <c r="CL19" s="16">
        <v>0</v>
      </c>
      <c r="CM19" s="16">
        <v>0</v>
      </c>
      <c r="CN19" s="16">
        <v>42680</v>
      </c>
      <c r="CO19" s="16">
        <v>1300</v>
      </c>
      <c r="CP19" s="20">
        <v>43980</v>
      </c>
      <c r="CQ19" s="18">
        <v>8070</v>
      </c>
      <c r="CR19" s="19">
        <v>164340</v>
      </c>
      <c r="CS19" s="16">
        <v>151650</v>
      </c>
      <c r="CT19" s="16">
        <v>48260</v>
      </c>
      <c r="CU19" s="16">
        <v>35550</v>
      </c>
      <c r="CV19" s="20">
        <v>399800</v>
      </c>
      <c r="CW19" s="16">
        <v>4830</v>
      </c>
      <c r="CX19" s="16">
        <v>1928410</v>
      </c>
      <c r="CY19" s="17">
        <v>9533151</v>
      </c>
      <c r="CZ19" s="15">
        <v>36965849</v>
      </c>
      <c r="DA19" s="18">
        <v>0</v>
      </c>
      <c r="DB19" s="19">
        <v>0</v>
      </c>
      <c r="DC19" s="17">
        <v>36965849</v>
      </c>
      <c r="DD19" s="15">
        <v>2217742</v>
      </c>
      <c r="DE19" s="16">
        <v>2217742</v>
      </c>
      <c r="DF19" s="21">
        <f t="shared" si="2"/>
        <v>5.9994347755951714E-2</v>
      </c>
      <c r="DG19" s="19">
        <v>64769295</v>
      </c>
      <c r="DH19" s="16">
        <v>0</v>
      </c>
      <c r="DI19" s="16">
        <v>0</v>
      </c>
      <c r="DJ19" s="17">
        <v>64769295</v>
      </c>
      <c r="DK19" s="15">
        <v>0</v>
      </c>
      <c r="DL19" s="16">
        <v>421282</v>
      </c>
      <c r="DM19" s="16">
        <v>145</v>
      </c>
      <c r="DN19" s="16">
        <v>5259660</v>
      </c>
      <c r="DO19" s="16">
        <v>309792</v>
      </c>
      <c r="DP19" s="16">
        <v>150907</v>
      </c>
      <c r="DQ19" s="18">
        <v>15925</v>
      </c>
      <c r="DR19" s="19">
        <v>14300</v>
      </c>
      <c r="DS19" s="16">
        <v>14400</v>
      </c>
      <c r="DT19" s="17">
        <v>28700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160050</v>
      </c>
      <c r="EC19" s="16">
        <v>140400</v>
      </c>
      <c r="ED19" s="16">
        <v>57760</v>
      </c>
      <c r="EE19" s="16">
        <v>22500</v>
      </c>
      <c r="EF19" s="20">
        <v>380710</v>
      </c>
      <c r="EG19" s="16">
        <v>5520</v>
      </c>
      <c r="EH19" s="16">
        <v>1246590</v>
      </c>
      <c r="EI19" s="17">
        <v>7819086</v>
      </c>
      <c r="EJ19" s="15">
        <v>56950209</v>
      </c>
      <c r="EK19" s="18">
        <v>0</v>
      </c>
      <c r="EL19" s="19">
        <v>0</v>
      </c>
      <c r="EM19" s="17">
        <v>56950209</v>
      </c>
      <c r="EN19" s="15">
        <v>3416853</v>
      </c>
      <c r="EO19" s="16">
        <v>3416853</v>
      </c>
      <c r="EP19" s="21">
        <f t="shared" si="3"/>
        <v>5.99971986055398E-2</v>
      </c>
    </row>
    <row r="20" spans="1:146" s="49" customFormat="1" ht="12.6" customHeight="1" x14ac:dyDescent="0.2">
      <c r="A20" s="65">
        <v>8</v>
      </c>
      <c r="B20" s="66" t="s">
        <v>87</v>
      </c>
      <c r="C20" s="12">
        <v>222309551</v>
      </c>
      <c r="D20" s="9">
        <v>0</v>
      </c>
      <c r="E20" s="9">
        <v>0</v>
      </c>
      <c r="F20" s="10">
        <v>222309551</v>
      </c>
      <c r="G20" s="8">
        <v>7224</v>
      </c>
      <c r="H20" s="9">
        <v>1981129</v>
      </c>
      <c r="I20" s="9">
        <v>1776</v>
      </c>
      <c r="J20" s="9">
        <v>44251203</v>
      </c>
      <c r="K20" s="9">
        <v>1051328</v>
      </c>
      <c r="L20" s="9">
        <v>2696733</v>
      </c>
      <c r="M20" s="11">
        <v>80184</v>
      </c>
      <c r="N20" s="12">
        <v>446940</v>
      </c>
      <c r="O20" s="9">
        <v>317400</v>
      </c>
      <c r="P20" s="10">
        <v>764340</v>
      </c>
      <c r="Q20" s="8">
        <v>189540</v>
      </c>
      <c r="R20" s="9">
        <v>604500</v>
      </c>
      <c r="S20" s="9">
        <v>11960</v>
      </c>
      <c r="T20" s="9">
        <v>1979010</v>
      </c>
      <c r="U20" s="9">
        <v>395200</v>
      </c>
      <c r="V20" s="13">
        <v>2374210</v>
      </c>
      <c r="W20" s="11">
        <v>560840</v>
      </c>
      <c r="X20" s="12">
        <v>1884300</v>
      </c>
      <c r="Y20" s="9">
        <v>1028250</v>
      </c>
      <c r="Z20" s="9">
        <v>544540</v>
      </c>
      <c r="AA20" s="9">
        <v>849150</v>
      </c>
      <c r="AB20" s="13">
        <v>4306240</v>
      </c>
      <c r="AC20" s="9">
        <v>98900</v>
      </c>
      <c r="AD20" s="9">
        <v>46554970</v>
      </c>
      <c r="AE20" s="10">
        <v>105533301</v>
      </c>
      <c r="AF20" s="8">
        <v>116776250</v>
      </c>
      <c r="AG20" s="11">
        <v>0</v>
      </c>
      <c r="AH20" s="12">
        <v>0</v>
      </c>
      <c r="AI20" s="10">
        <v>116776250</v>
      </c>
      <c r="AJ20" s="8">
        <v>7002042</v>
      </c>
      <c r="AK20" s="9">
        <v>7002042</v>
      </c>
      <c r="AL20" s="14">
        <f t="shared" si="0"/>
        <v>5.9961182175313904E-2</v>
      </c>
      <c r="AM20" s="12">
        <v>612784263</v>
      </c>
      <c r="AN20" s="9">
        <v>0</v>
      </c>
      <c r="AO20" s="9">
        <v>0</v>
      </c>
      <c r="AP20" s="10">
        <v>612784263</v>
      </c>
      <c r="AQ20" s="8">
        <v>1929</v>
      </c>
      <c r="AR20" s="9">
        <v>3591388</v>
      </c>
      <c r="AS20" s="9">
        <v>3044</v>
      </c>
      <c r="AT20" s="9">
        <v>110485674</v>
      </c>
      <c r="AU20" s="9">
        <v>2865922</v>
      </c>
      <c r="AV20" s="9">
        <v>4320789</v>
      </c>
      <c r="AW20" s="11">
        <v>226889</v>
      </c>
      <c r="AX20" s="12">
        <v>334100</v>
      </c>
      <c r="AY20" s="9">
        <v>273300</v>
      </c>
      <c r="AZ20" s="10">
        <v>607400</v>
      </c>
      <c r="BA20" s="8">
        <v>34320</v>
      </c>
      <c r="BB20" s="9">
        <v>120000</v>
      </c>
      <c r="BC20" s="9">
        <v>0</v>
      </c>
      <c r="BD20" s="9">
        <v>4874980</v>
      </c>
      <c r="BE20" s="9">
        <v>155960</v>
      </c>
      <c r="BF20" s="13">
        <v>5030940</v>
      </c>
      <c r="BG20" s="11">
        <v>1115790</v>
      </c>
      <c r="BH20" s="12">
        <v>3227400</v>
      </c>
      <c r="BI20" s="9">
        <v>2071800</v>
      </c>
      <c r="BJ20" s="9">
        <v>1003960</v>
      </c>
      <c r="BK20" s="9">
        <v>659250</v>
      </c>
      <c r="BL20" s="13">
        <v>6962410</v>
      </c>
      <c r="BM20" s="9">
        <v>87630</v>
      </c>
      <c r="BN20" s="9">
        <v>50428420</v>
      </c>
      <c r="BO20" s="10">
        <v>185879501</v>
      </c>
      <c r="BP20" s="8">
        <v>426904762</v>
      </c>
      <c r="BQ20" s="11">
        <v>0</v>
      </c>
      <c r="BR20" s="12">
        <v>0</v>
      </c>
      <c r="BS20" s="10">
        <v>426904762</v>
      </c>
      <c r="BT20" s="8">
        <v>25608961</v>
      </c>
      <c r="BU20" s="9">
        <v>25608961</v>
      </c>
      <c r="BV20" s="14">
        <f t="shared" si="1"/>
        <v>5.9987527147799771E-2</v>
      </c>
      <c r="BW20" s="8">
        <v>137518861</v>
      </c>
      <c r="BX20" s="9">
        <v>0</v>
      </c>
      <c r="BY20" s="9">
        <v>0</v>
      </c>
      <c r="BZ20" s="10">
        <v>137518861</v>
      </c>
      <c r="CA20" s="8">
        <v>106</v>
      </c>
      <c r="CB20" s="9">
        <v>836011</v>
      </c>
      <c r="CC20" s="9">
        <v>1049</v>
      </c>
      <c r="CD20" s="9">
        <v>19048173</v>
      </c>
      <c r="CE20" s="9">
        <v>596085</v>
      </c>
      <c r="CF20" s="9">
        <v>585098</v>
      </c>
      <c r="CG20" s="11">
        <v>47031</v>
      </c>
      <c r="CH20" s="12">
        <v>45760</v>
      </c>
      <c r="CI20" s="9">
        <v>33900</v>
      </c>
      <c r="CJ20" s="10">
        <v>79660</v>
      </c>
      <c r="CK20" s="8">
        <v>0</v>
      </c>
      <c r="CL20" s="9">
        <v>0</v>
      </c>
      <c r="CM20" s="9">
        <v>0</v>
      </c>
      <c r="CN20" s="9">
        <v>130900</v>
      </c>
      <c r="CO20" s="9">
        <v>3230</v>
      </c>
      <c r="CP20" s="13">
        <v>134130</v>
      </c>
      <c r="CQ20" s="11">
        <v>22220</v>
      </c>
      <c r="CR20" s="12">
        <v>668910</v>
      </c>
      <c r="CS20" s="9">
        <v>521100</v>
      </c>
      <c r="CT20" s="9">
        <v>213560</v>
      </c>
      <c r="CU20" s="9">
        <v>53550</v>
      </c>
      <c r="CV20" s="13">
        <v>1457120</v>
      </c>
      <c r="CW20" s="9">
        <v>12420</v>
      </c>
      <c r="CX20" s="9">
        <v>5638460</v>
      </c>
      <c r="CY20" s="10">
        <v>28456514</v>
      </c>
      <c r="CZ20" s="8">
        <v>109062347</v>
      </c>
      <c r="DA20" s="11">
        <v>0</v>
      </c>
      <c r="DB20" s="12">
        <v>0</v>
      </c>
      <c r="DC20" s="10">
        <v>109062347</v>
      </c>
      <c r="DD20" s="8">
        <v>6543116</v>
      </c>
      <c r="DE20" s="9">
        <v>6543116</v>
      </c>
      <c r="DF20" s="14">
        <f t="shared" si="2"/>
        <v>5.9994270983366974E-2</v>
      </c>
      <c r="DG20" s="12">
        <v>240200036</v>
      </c>
      <c r="DH20" s="9">
        <v>0</v>
      </c>
      <c r="DI20" s="9">
        <v>0</v>
      </c>
      <c r="DJ20" s="10">
        <v>240200036</v>
      </c>
      <c r="DK20" s="8">
        <v>0</v>
      </c>
      <c r="DL20" s="9">
        <v>1444461</v>
      </c>
      <c r="DM20" s="9">
        <v>1756</v>
      </c>
      <c r="DN20" s="9">
        <v>19559555</v>
      </c>
      <c r="DO20" s="9">
        <v>857696</v>
      </c>
      <c r="DP20" s="9">
        <v>536088</v>
      </c>
      <c r="DQ20" s="11">
        <v>55492</v>
      </c>
      <c r="DR20" s="12">
        <v>48880</v>
      </c>
      <c r="DS20" s="9">
        <v>47400</v>
      </c>
      <c r="DT20" s="10">
        <v>96280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706200</v>
      </c>
      <c r="EC20" s="9">
        <v>547650</v>
      </c>
      <c r="ED20" s="9">
        <v>303240</v>
      </c>
      <c r="EE20" s="9">
        <v>59850</v>
      </c>
      <c r="EF20" s="13">
        <v>1616940</v>
      </c>
      <c r="EG20" s="9">
        <v>14720</v>
      </c>
      <c r="EH20" s="9">
        <v>4395950</v>
      </c>
      <c r="EI20" s="10">
        <v>28577182</v>
      </c>
      <c r="EJ20" s="8">
        <v>211622854</v>
      </c>
      <c r="EK20" s="11">
        <v>0</v>
      </c>
      <c r="EL20" s="12">
        <v>0</v>
      </c>
      <c r="EM20" s="10">
        <v>211622854</v>
      </c>
      <c r="EN20" s="8">
        <v>12696792</v>
      </c>
      <c r="EO20" s="9">
        <v>12696792</v>
      </c>
      <c r="EP20" s="14">
        <f t="shared" si="3"/>
        <v>5.9997262866514404E-2</v>
      </c>
    </row>
    <row r="21" spans="1:146" s="49" customFormat="1" ht="12.6" customHeight="1" x14ac:dyDescent="0.2">
      <c r="A21" s="67">
        <v>9</v>
      </c>
      <c r="B21" s="68" t="s">
        <v>88</v>
      </c>
      <c r="C21" s="19">
        <v>169312831</v>
      </c>
      <c r="D21" s="16">
        <v>0</v>
      </c>
      <c r="E21" s="16">
        <v>0</v>
      </c>
      <c r="F21" s="17">
        <v>169312831</v>
      </c>
      <c r="G21" s="15">
        <v>3036</v>
      </c>
      <c r="H21" s="16">
        <v>1686158</v>
      </c>
      <c r="I21" s="16">
        <v>750</v>
      </c>
      <c r="J21" s="16">
        <v>33830602</v>
      </c>
      <c r="K21" s="16">
        <v>877652</v>
      </c>
      <c r="L21" s="16">
        <v>1941113</v>
      </c>
      <c r="M21" s="18">
        <v>52688</v>
      </c>
      <c r="N21" s="19">
        <v>280280</v>
      </c>
      <c r="O21" s="16">
        <v>198000</v>
      </c>
      <c r="P21" s="17">
        <v>478280</v>
      </c>
      <c r="Q21" s="15">
        <v>124020</v>
      </c>
      <c r="R21" s="16">
        <v>395400</v>
      </c>
      <c r="S21" s="16">
        <v>7020</v>
      </c>
      <c r="T21" s="16">
        <v>1095600</v>
      </c>
      <c r="U21" s="16">
        <v>241680</v>
      </c>
      <c r="V21" s="20">
        <v>1337280</v>
      </c>
      <c r="W21" s="18">
        <v>375270</v>
      </c>
      <c r="X21" s="19">
        <v>950730</v>
      </c>
      <c r="Y21" s="16">
        <v>631350</v>
      </c>
      <c r="Z21" s="16">
        <v>239020</v>
      </c>
      <c r="AA21" s="16">
        <v>489150</v>
      </c>
      <c r="AB21" s="20">
        <v>2310250</v>
      </c>
      <c r="AC21" s="16">
        <v>55200</v>
      </c>
      <c r="AD21" s="16">
        <v>35083420</v>
      </c>
      <c r="AE21" s="17">
        <v>78557389</v>
      </c>
      <c r="AF21" s="15">
        <v>90755442</v>
      </c>
      <c r="AG21" s="18">
        <v>0</v>
      </c>
      <c r="AH21" s="19">
        <v>0</v>
      </c>
      <c r="AI21" s="17">
        <v>90755442</v>
      </c>
      <c r="AJ21" s="15">
        <v>5441887</v>
      </c>
      <c r="AK21" s="16">
        <v>5441887</v>
      </c>
      <c r="AL21" s="21">
        <f t="shared" si="0"/>
        <v>5.9962101225841641E-2</v>
      </c>
      <c r="AM21" s="19">
        <v>500137776</v>
      </c>
      <c r="AN21" s="16">
        <v>21</v>
      </c>
      <c r="AO21" s="16">
        <v>0</v>
      </c>
      <c r="AP21" s="17">
        <v>500137797</v>
      </c>
      <c r="AQ21" s="15">
        <v>6008</v>
      </c>
      <c r="AR21" s="16">
        <v>3243215</v>
      </c>
      <c r="AS21" s="16">
        <v>2902</v>
      </c>
      <c r="AT21" s="16">
        <v>89844297</v>
      </c>
      <c r="AU21" s="16">
        <v>2509101</v>
      </c>
      <c r="AV21" s="16">
        <v>3403787</v>
      </c>
      <c r="AW21" s="18">
        <v>160783</v>
      </c>
      <c r="AX21" s="19">
        <v>222040</v>
      </c>
      <c r="AY21" s="16">
        <v>187800</v>
      </c>
      <c r="AZ21" s="17">
        <v>409840</v>
      </c>
      <c r="BA21" s="15">
        <v>24700</v>
      </c>
      <c r="BB21" s="16">
        <v>88800</v>
      </c>
      <c r="BC21" s="16">
        <v>0</v>
      </c>
      <c r="BD21" s="16">
        <v>2871880</v>
      </c>
      <c r="BE21" s="16">
        <v>114260</v>
      </c>
      <c r="BF21" s="20">
        <v>2986140</v>
      </c>
      <c r="BG21" s="18">
        <v>661840</v>
      </c>
      <c r="BH21" s="19">
        <v>1594890</v>
      </c>
      <c r="BI21" s="16">
        <v>1276650</v>
      </c>
      <c r="BJ21" s="16">
        <v>489820</v>
      </c>
      <c r="BK21" s="16">
        <v>446850</v>
      </c>
      <c r="BL21" s="20">
        <v>3808210</v>
      </c>
      <c r="BM21" s="16">
        <v>53590</v>
      </c>
      <c r="BN21" s="16">
        <v>41487710</v>
      </c>
      <c r="BO21" s="17">
        <v>148688021</v>
      </c>
      <c r="BP21" s="15">
        <v>351449756</v>
      </c>
      <c r="BQ21" s="18">
        <v>20</v>
      </c>
      <c r="BR21" s="19">
        <v>0</v>
      </c>
      <c r="BS21" s="17">
        <v>351449776</v>
      </c>
      <c r="BT21" s="15">
        <v>21082594</v>
      </c>
      <c r="BU21" s="16">
        <v>21082594</v>
      </c>
      <c r="BV21" s="21">
        <f t="shared" si="1"/>
        <v>5.9987501599659578E-2</v>
      </c>
      <c r="BW21" s="15">
        <v>115611178</v>
      </c>
      <c r="BX21" s="16">
        <v>0</v>
      </c>
      <c r="BY21" s="16">
        <v>0</v>
      </c>
      <c r="BZ21" s="17">
        <v>115611178</v>
      </c>
      <c r="CA21" s="15">
        <v>423</v>
      </c>
      <c r="CB21" s="16">
        <v>803560</v>
      </c>
      <c r="CC21" s="16">
        <v>950</v>
      </c>
      <c r="CD21" s="16">
        <v>15868639</v>
      </c>
      <c r="CE21" s="16">
        <v>549721</v>
      </c>
      <c r="CF21" s="16">
        <v>467758</v>
      </c>
      <c r="CG21" s="18">
        <v>39933</v>
      </c>
      <c r="CH21" s="19">
        <v>31720</v>
      </c>
      <c r="CI21" s="16">
        <v>30900</v>
      </c>
      <c r="CJ21" s="17">
        <v>62620</v>
      </c>
      <c r="CK21" s="15">
        <v>0</v>
      </c>
      <c r="CL21" s="16">
        <v>0</v>
      </c>
      <c r="CM21" s="16">
        <v>0</v>
      </c>
      <c r="CN21" s="16">
        <v>77220</v>
      </c>
      <c r="CO21" s="16">
        <v>1300</v>
      </c>
      <c r="CP21" s="20">
        <v>78520</v>
      </c>
      <c r="CQ21" s="18">
        <v>15290</v>
      </c>
      <c r="CR21" s="19">
        <v>355410</v>
      </c>
      <c r="CS21" s="16">
        <v>320400</v>
      </c>
      <c r="CT21" s="16">
        <v>131860</v>
      </c>
      <c r="CU21" s="16">
        <v>50850</v>
      </c>
      <c r="CV21" s="20">
        <v>858520</v>
      </c>
      <c r="CW21" s="16">
        <v>11040</v>
      </c>
      <c r="CX21" s="16">
        <v>4766150</v>
      </c>
      <c r="CY21" s="17">
        <v>23522174</v>
      </c>
      <c r="CZ21" s="15">
        <v>92089004</v>
      </c>
      <c r="DA21" s="18">
        <v>0</v>
      </c>
      <c r="DB21" s="19">
        <v>0</v>
      </c>
      <c r="DC21" s="17">
        <v>92089004</v>
      </c>
      <c r="DD21" s="15">
        <v>5524815</v>
      </c>
      <c r="DE21" s="16">
        <v>5524815</v>
      </c>
      <c r="DF21" s="21">
        <f t="shared" si="2"/>
        <v>5.9994296387438396E-2</v>
      </c>
      <c r="DG21" s="19">
        <v>253034444</v>
      </c>
      <c r="DH21" s="16">
        <v>0</v>
      </c>
      <c r="DI21" s="16">
        <v>0</v>
      </c>
      <c r="DJ21" s="17">
        <v>253034444</v>
      </c>
      <c r="DK21" s="15">
        <v>626</v>
      </c>
      <c r="DL21" s="16">
        <v>1598669</v>
      </c>
      <c r="DM21" s="16">
        <v>1230</v>
      </c>
      <c r="DN21" s="16">
        <v>18677898</v>
      </c>
      <c r="DO21" s="16">
        <v>888714</v>
      </c>
      <c r="DP21" s="16">
        <v>488306</v>
      </c>
      <c r="DQ21" s="18">
        <v>55372</v>
      </c>
      <c r="DR21" s="19">
        <v>37960</v>
      </c>
      <c r="DS21" s="16">
        <v>37800</v>
      </c>
      <c r="DT21" s="17">
        <v>75760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534930</v>
      </c>
      <c r="EC21" s="16">
        <v>419850</v>
      </c>
      <c r="ED21" s="16">
        <v>204060</v>
      </c>
      <c r="EE21" s="16">
        <v>53550</v>
      </c>
      <c r="EF21" s="20">
        <v>1212390</v>
      </c>
      <c r="EG21" s="16">
        <v>9200</v>
      </c>
      <c r="EH21" s="16">
        <v>4126680</v>
      </c>
      <c r="EI21" s="17">
        <v>27133615</v>
      </c>
      <c r="EJ21" s="15">
        <v>225900829</v>
      </c>
      <c r="EK21" s="18">
        <v>0</v>
      </c>
      <c r="EL21" s="19">
        <v>0</v>
      </c>
      <c r="EM21" s="17">
        <v>225900829</v>
      </c>
      <c r="EN21" s="15">
        <v>13553493</v>
      </c>
      <c r="EO21" s="16">
        <v>13553493</v>
      </c>
      <c r="EP21" s="21">
        <f t="shared" si="3"/>
        <v>5.9997535467211587E-2</v>
      </c>
    </row>
    <row r="22" spans="1:146" s="49" customFormat="1" ht="12.6" customHeight="1" x14ac:dyDescent="0.2">
      <c r="A22" s="65">
        <v>10</v>
      </c>
      <c r="B22" s="66" t="s">
        <v>89</v>
      </c>
      <c r="C22" s="12">
        <v>104301862</v>
      </c>
      <c r="D22" s="9">
        <v>0</v>
      </c>
      <c r="E22" s="9">
        <v>0</v>
      </c>
      <c r="F22" s="10">
        <v>104301862</v>
      </c>
      <c r="G22" s="8">
        <v>505</v>
      </c>
      <c r="H22" s="9">
        <v>1156928</v>
      </c>
      <c r="I22" s="9">
        <v>744</v>
      </c>
      <c r="J22" s="9">
        <v>20563496</v>
      </c>
      <c r="K22" s="9">
        <v>647924</v>
      </c>
      <c r="L22" s="9">
        <v>1110855</v>
      </c>
      <c r="M22" s="11">
        <v>32876</v>
      </c>
      <c r="N22" s="12">
        <v>140400</v>
      </c>
      <c r="O22" s="9">
        <v>98700</v>
      </c>
      <c r="P22" s="10">
        <v>239100</v>
      </c>
      <c r="Q22" s="8">
        <v>78260</v>
      </c>
      <c r="R22" s="9">
        <v>193200</v>
      </c>
      <c r="S22" s="9">
        <v>4680</v>
      </c>
      <c r="T22" s="9">
        <v>628650</v>
      </c>
      <c r="U22" s="9">
        <v>107920</v>
      </c>
      <c r="V22" s="13">
        <v>736570</v>
      </c>
      <c r="W22" s="11">
        <v>199690</v>
      </c>
      <c r="X22" s="12">
        <v>484110</v>
      </c>
      <c r="Y22" s="9">
        <v>324450</v>
      </c>
      <c r="Z22" s="9">
        <v>143260</v>
      </c>
      <c r="AA22" s="9">
        <v>232650</v>
      </c>
      <c r="AB22" s="13">
        <v>1184470</v>
      </c>
      <c r="AC22" s="9">
        <v>29210</v>
      </c>
      <c r="AD22" s="9">
        <v>21900200</v>
      </c>
      <c r="AE22" s="10">
        <v>48077964</v>
      </c>
      <c r="AF22" s="8">
        <v>56223898</v>
      </c>
      <c r="AG22" s="11">
        <v>0</v>
      </c>
      <c r="AH22" s="12">
        <v>0</v>
      </c>
      <c r="AI22" s="10">
        <v>56223898</v>
      </c>
      <c r="AJ22" s="8">
        <v>3371311</v>
      </c>
      <c r="AK22" s="9">
        <v>3371311</v>
      </c>
      <c r="AL22" s="14">
        <f t="shared" si="0"/>
        <v>5.9962242390237688E-2</v>
      </c>
      <c r="AM22" s="12">
        <v>311947772</v>
      </c>
      <c r="AN22" s="9">
        <v>0</v>
      </c>
      <c r="AO22" s="9">
        <v>0</v>
      </c>
      <c r="AP22" s="10">
        <v>311947772</v>
      </c>
      <c r="AQ22" s="8">
        <v>774</v>
      </c>
      <c r="AR22" s="9">
        <v>2353153</v>
      </c>
      <c r="AS22" s="9">
        <v>1226</v>
      </c>
      <c r="AT22" s="9">
        <v>55175074</v>
      </c>
      <c r="AU22" s="9">
        <v>1759389</v>
      </c>
      <c r="AV22" s="9">
        <v>1938382</v>
      </c>
      <c r="AW22" s="11">
        <v>92735</v>
      </c>
      <c r="AX22" s="12">
        <v>111800</v>
      </c>
      <c r="AY22" s="9">
        <v>103200</v>
      </c>
      <c r="AZ22" s="10">
        <v>215000</v>
      </c>
      <c r="BA22" s="8">
        <v>18460</v>
      </c>
      <c r="BB22" s="9">
        <v>45600</v>
      </c>
      <c r="BC22" s="9">
        <v>0</v>
      </c>
      <c r="BD22" s="9">
        <v>1685420</v>
      </c>
      <c r="BE22" s="9">
        <v>67900</v>
      </c>
      <c r="BF22" s="13">
        <v>1753320</v>
      </c>
      <c r="BG22" s="11">
        <v>368510</v>
      </c>
      <c r="BH22" s="12">
        <v>920370</v>
      </c>
      <c r="BI22" s="9">
        <v>751950</v>
      </c>
      <c r="BJ22" s="9">
        <v>285000</v>
      </c>
      <c r="BK22" s="9">
        <v>287100</v>
      </c>
      <c r="BL22" s="13">
        <v>2244420</v>
      </c>
      <c r="BM22" s="9">
        <v>37490</v>
      </c>
      <c r="BN22" s="9">
        <v>25574690</v>
      </c>
      <c r="BO22" s="10">
        <v>91576997</v>
      </c>
      <c r="BP22" s="8">
        <v>220370775</v>
      </c>
      <c r="BQ22" s="11">
        <v>0</v>
      </c>
      <c r="BR22" s="12">
        <v>0</v>
      </c>
      <c r="BS22" s="10">
        <v>220370775</v>
      </c>
      <c r="BT22" s="8">
        <v>13219572</v>
      </c>
      <c r="BU22" s="9">
        <v>13219572</v>
      </c>
      <c r="BV22" s="14">
        <f t="shared" si="1"/>
        <v>5.9987863635729374E-2</v>
      </c>
      <c r="BW22" s="8">
        <v>90243214</v>
      </c>
      <c r="BX22" s="9">
        <v>0</v>
      </c>
      <c r="BY22" s="9">
        <v>0</v>
      </c>
      <c r="BZ22" s="10">
        <v>90243214</v>
      </c>
      <c r="CA22" s="8">
        <v>2823</v>
      </c>
      <c r="CB22" s="9">
        <v>695085</v>
      </c>
      <c r="CC22" s="9">
        <v>391</v>
      </c>
      <c r="CD22" s="9">
        <v>12134638</v>
      </c>
      <c r="CE22" s="9">
        <v>482619</v>
      </c>
      <c r="CF22" s="9">
        <v>341729</v>
      </c>
      <c r="CG22" s="11">
        <v>32798</v>
      </c>
      <c r="CH22" s="12">
        <v>23660</v>
      </c>
      <c r="CI22" s="9">
        <v>22800</v>
      </c>
      <c r="CJ22" s="10">
        <v>46460</v>
      </c>
      <c r="CK22" s="8">
        <v>0</v>
      </c>
      <c r="CL22" s="9">
        <v>0</v>
      </c>
      <c r="CM22" s="9">
        <v>0</v>
      </c>
      <c r="CN22" s="9">
        <v>61050</v>
      </c>
      <c r="CO22" s="9">
        <v>4500</v>
      </c>
      <c r="CP22" s="13">
        <v>65550</v>
      </c>
      <c r="CQ22" s="11">
        <v>8090</v>
      </c>
      <c r="CR22" s="12">
        <v>296010</v>
      </c>
      <c r="CS22" s="9">
        <v>267300</v>
      </c>
      <c r="CT22" s="9">
        <v>83980</v>
      </c>
      <c r="CU22" s="9">
        <v>44100</v>
      </c>
      <c r="CV22" s="13">
        <v>691390</v>
      </c>
      <c r="CW22" s="9">
        <v>7360</v>
      </c>
      <c r="CX22" s="9">
        <v>3713910</v>
      </c>
      <c r="CY22" s="10">
        <v>18222452</v>
      </c>
      <c r="CZ22" s="8">
        <v>72020762</v>
      </c>
      <c r="DA22" s="11">
        <v>0</v>
      </c>
      <c r="DB22" s="12">
        <v>0</v>
      </c>
      <c r="DC22" s="10">
        <v>72020762</v>
      </c>
      <c r="DD22" s="8">
        <v>4320844</v>
      </c>
      <c r="DE22" s="9">
        <v>4320844</v>
      </c>
      <c r="DF22" s="14">
        <f t="shared" si="2"/>
        <v>5.9994422163986545E-2</v>
      </c>
      <c r="DG22" s="12">
        <v>303272916</v>
      </c>
      <c r="DH22" s="9">
        <v>0</v>
      </c>
      <c r="DI22" s="9">
        <v>0</v>
      </c>
      <c r="DJ22" s="10">
        <v>303272916</v>
      </c>
      <c r="DK22" s="8">
        <v>4125</v>
      </c>
      <c r="DL22" s="9">
        <v>2035077</v>
      </c>
      <c r="DM22" s="9">
        <v>463</v>
      </c>
      <c r="DN22" s="9">
        <v>20061221</v>
      </c>
      <c r="DO22" s="9">
        <v>1031000</v>
      </c>
      <c r="DP22" s="9">
        <v>510170</v>
      </c>
      <c r="DQ22" s="11">
        <v>75622</v>
      </c>
      <c r="DR22" s="12">
        <v>43680</v>
      </c>
      <c r="DS22" s="9">
        <v>43200</v>
      </c>
      <c r="DT22" s="10">
        <v>86880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618420</v>
      </c>
      <c r="EC22" s="9">
        <v>581400</v>
      </c>
      <c r="ED22" s="9">
        <v>200260</v>
      </c>
      <c r="EE22" s="9">
        <v>63900</v>
      </c>
      <c r="EF22" s="13">
        <v>1463980</v>
      </c>
      <c r="EG22" s="9">
        <v>16100</v>
      </c>
      <c r="EH22" s="9">
        <v>4161970</v>
      </c>
      <c r="EI22" s="10">
        <v>29446145</v>
      </c>
      <c r="EJ22" s="8">
        <v>273826771</v>
      </c>
      <c r="EK22" s="11">
        <v>0</v>
      </c>
      <c r="EL22" s="12">
        <v>0</v>
      </c>
      <c r="EM22" s="10">
        <v>273826771</v>
      </c>
      <c r="EN22" s="8">
        <v>16429016</v>
      </c>
      <c r="EO22" s="9">
        <v>16429016</v>
      </c>
      <c r="EP22" s="14">
        <f t="shared" si="3"/>
        <v>5.9997844403606539E-2</v>
      </c>
    </row>
    <row r="23" spans="1:146" s="49" customFormat="1" ht="12.6" customHeight="1" x14ac:dyDescent="0.2">
      <c r="A23" s="67">
        <v>11</v>
      </c>
      <c r="B23" s="68" t="s">
        <v>90</v>
      </c>
      <c r="C23" s="19">
        <v>359269237</v>
      </c>
      <c r="D23" s="16">
        <v>490</v>
      </c>
      <c r="E23" s="16">
        <v>0</v>
      </c>
      <c r="F23" s="17">
        <v>359269727</v>
      </c>
      <c r="G23" s="15">
        <v>5277</v>
      </c>
      <c r="H23" s="16">
        <v>2762437</v>
      </c>
      <c r="I23" s="16">
        <v>1667</v>
      </c>
      <c r="J23" s="16">
        <v>71699113</v>
      </c>
      <c r="K23" s="16">
        <v>1315809</v>
      </c>
      <c r="L23" s="16">
        <v>4116898</v>
      </c>
      <c r="M23" s="18">
        <v>125455</v>
      </c>
      <c r="N23" s="19">
        <v>619060</v>
      </c>
      <c r="O23" s="16">
        <v>438900</v>
      </c>
      <c r="P23" s="17">
        <v>1057960</v>
      </c>
      <c r="Q23" s="15">
        <v>302120</v>
      </c>
      <c r="R23" s="16">
        <v>781500</v>
      </c>
      <c r="S23" s="16">
        <v>11700</v>
      </c>
      <c r="T23" s="16">
        <v>3117840</v>
      </c>
      <c r="U23" s="16">
        <v>575960</v>
      </c>
      <c r="V23" s="20">
        <v>3693800</v>
      </c>
      <c r="W23" s="18">
        <v>615150</v>
      </c>
      <c r="X23" s="19">
        <v>2322870</v>
      </c>
      <c r="Y23" s="16">
        <v>1543500</v>
      </c>
      <c r="Z23" s="16">
        <v>463220</v>
      </c>
      <c r="AA23" s="16">
        <v>1100250</v>
      </c>
      <c r="AB23" s="20">
        <v>5429840</v>
      </c>
      <c r="AC23" s="16">
        <v>136160</v>
      </c>
      <c r="AD23" s="16">
        <v>74378260</v>
      </c>
      <c r="AE23" s="17">
        <v>166431479</v>
      </c>
      <c r="AF23" s="15">
        <v>192837758</v>
      </c>
      <c r="AG23" s="18">
        <v>490</v>
      </c>
      <c r="AH23" s="19">
        <v>0</v>
      </c>
      <c r="AI23" s="17">
        <v>192838248</v>
      </c>
      <c r="AJ23" s="15">
        <v>11563051</v>
      </c>
      <c r="AK23" s="16">
        <v>11563051</v>
      </c>
      <c r="AL23" s="21">
        <f t="shared" si="0"/>
        <v>5.996243546041758E-2</v>
      </c>
      <c r="AM23" s="19">
        <v>771941271</v>
      </c>
      <c r="AN23" s="16">
        <v>0</v>
      </c>
      <c r="AO23" s="16">
        <v>449</v>
      </c>
      <c r="AP23" s="17">
        <v>771941720</v>
      </c>
      <c r="AQ23" s="15">
        <v>2853</v>
      </c>
      <c r="AR23" s="16">
        <v>4196583</v>
      </c>
      <c r="AS23" s="16">
        <v>3462</v>
      </c>
      <c r="AT23" s="16">
        <v>141146896</v>
      </c>
      <c r="AU23" s="16">
        <v>3355760</v>
      </c>
      <c r="AV23" s="16">
        <v>5836188</v>
      </c>
      <c r="AW23" s="18">
        <v>321533</v>
      </c>
      <c r="AX23" s="19">
        <v>404300</v>
      </c>
      <c r="AY23" s="16">
        <v>326100</v>
      </c>
      <c r="AZ23" s="17">
        <v>730400</v>
      </c>
      <c r="BA23" s="15">
        <v>59020</v>
      </c>
      <c r="BB23" s="16">
        <v>150900</v>
      </c>
      <c r="BC23" s="16">
        <v>0</v>
      </c>
      <c r="BD23" s="16">
        <v>7043410</v>
      </c>
      <c r="BE23" s="16">
        <v>252360</v>
      </c>
      <c r="BF23" s="20">
        <v>7295770</v>
      </c>
      <c r="BG23" s="18">
        <v>1120490</v>
      </c>
      <c r="BH23" s="19">
        <v>3208920</v>
      </c>
      <c r="BI23" s="16">
        <v>3045150</v>
      </c>
      <c r="BJ23" s="16">
        <v>715540</v>
      </c>
      <c r="BK23" s="16">
        <v>937800</v>
      </c>
      <c r="BL23" s="20">
        <v>7907410</v>
      </c>
      <c r="BM23" s="16">
        <v>109020</v>
      </c>
      <c r="BN23" s="16">
        <v>66327090</v>
      </c>
      <c r="BO23" s="17">
        <v>238559913</v>
      </c>
      <c r="BP23" s="15">
        <v>533381358</v>
      </c>
      <c r="BQ23" s="18">
        <v>0</v>
      </c>
      <c r="BR23" s="19">
        <v>449</v>
      </c>
      <c r="BS23" s="17">
        <v>533381807</v>
      </c>
      <c r="BT23" s="15">
        <v>31996023</v>
      </c>
      <c r="BU23" s="16">
        <v>31996023</v>
      </c>
      <c r="BV23" s="21">
        <f t="shared" si="1"/>
        <v>5.9987091010773826E-2</v>
      </c>
      <c r="BW23" s="15">
        <v>133128421</v>
      </c>
      <c r="BX23" s="16">
        <v>0</v>
      </c>
      <c r="BY23" s="16">
        <v>1681</v>
      </c>
      <c r="BZ23" s="17">
        <v>133130102</v>
      </c>
      <c r="CA23" s="15">
        <v>1272</v>
      </c>
      <c r="CB23" s="16">
        <v>920801</v>
      </c>
      <c r="CC23" s="16">
        <v>749</v>
      </c>
      <c r="CD23" s="16">
        <v>18490456</v>
      </c>
      <c r="CE23" s="16">
        <v>625383</v>
      </c>
      <c r="CF23" s="16">
        <v>597157</v>
      </c>
      <c r="CG23" s="18">
        <v>61395</v>
      </c>
      <c r="CH23" s="19">
        <v>40040</v>
      </c>
      <c r="CI23" s="16">
        <v>44700</v>
      </c>
      <c r="CJ23" s="17">
        <v>84740</v>
      </c>
      <c r="CK23" s="15">
        <v>0</v>
      </c>
      <c r="CL23" s="16">
        <v>0</v>
      </c>
      <c r="CM23" s="16">
        <v>0</v>
      </c>
      <c r="CN23" s="16">
        <v>141460</v>
      </c>
      <c r="CO23" s="16">
        <v>4500</v>
      </c>
      <c r="CP23" s="20">
        <v>145960</v>
      </c>
      <c r="CQ23" s="18">
        <v>17860</v>
      </c>
      <c r="CR23" s="19">
        <v>627330</v>
      </c>
      <c r="CS23" s="16">
        <v>672300</v>
      </c>
      <c r="CT23" s="16">
        <v>132620</v>
      </c>
      <c r="CU23" s="16">
        <v>92250</v>
      </c>
      <c r="CV23" s="20">
        <v>1524500</v>
      </c>
      <c r="CW23" s="16">
        <v>15870</v>
      </c>
      <c r="CX23" s="16">
        <v>5468600</v>
      </c>
      <c r="CY23" s="17">
        <v>27953994</v>
      </c>
      <c r="CZ23" s="15">
        <v>105174427</v>
      </c>
      <c r="DA23" s="18">
        <v>0</v>
      </c>
      <c r="DB23" s="19">
        <v>1681</v>
      </c>
      <c r="DC23" s="17">
        <v>105176108</v>
      </c>
      <c r="DD23" s="15">
        <v>6309972</v>
      </c>
      <c r="DE23" s="16">
        <v>6309972</v>
      </c>
      <c r="DF23" s="21">
        <f t="shared" si="2"/>
        <v>5.9994347765749231E-2</v>
      </c>
      <c r="DG23" s="19">
        <v>262404595</v>
      </c>
      <c r="DH23" s="16">
        <v>0</v>
      </c>
      <c r="DI23" s="16">
        <v>0</v>
      </c>
      <c r="DJ23" s="17">
        <v>262404595</v>
      </c>
      <c r="DK23" s="15">
        <v>1339</v>
      </c>
      <c r="DL23" s="16">
        <v>1700325</v>
      </c>
      <c r="DM23" s="16">
        <v>972</v>
      </c>
      <c r="DN23" s="16">
        <v>19448403</v>
      </c>
      <c r="DO23" s="16">
        <v>968534</v>
      </c>
      <c r="DP23" s="16">
        <v>563604</v>
      </c>
      <c r="DQ23" s="18">
        <v>82263</v>
      </c>
      <c r="DR23" s="19">
        <v>51480</v>
      </c>
      <c r="DS23" s="16">
        <v>50700</v>
      </c>
      <c r="DT23" s="17">
        <v>102180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787380</v>
      </c>
      <c r="EC23" s="16">
        <v>792450</v>
      </c>
      <c r="ED23" s="16">
        <v>177080</v>
      </c>
      <c r="EE23" s="16">
        <v>95850</v>
      </c>
      <c r="EF23" s="20">
        <v>1852760</v>
      </c>
      <c r="EG23" s="16">
        <v>18860</v>
      </c>
      <c r="EH23" s="16">
        <v>4231050</v>
      </c>
      <c r="EI23" s="17">
        <v>28969318</v>
      </c>
      <c r="EJ23" s="15">
        <v>233435277</v>
      </c>
      <c r="EK23" s="18">
        <v>0</v>
      </c>
      <c r="EL23" s="19">
        <v>0</v>
      </c>
      <c r="EM23" s="17">
        <v>233435277</v>
      </c>
      <c r="EN23" s="15">
        <v>14005550</v>
      </c>
      <c r="EO23" s="16">
        <v>14005550</v>
      </c>
      <c r="EP23" s="21">
        <f t="shared" si="3"/>
        <v>5.9997572689067045E-2</v>
      </c>
    </row>
    <row r="24" spans="1:146" s="49" customFormat="1" ht="12.6" customHeight="1" x14ac:dyDescent="0.2">
      <c r="A24" s="65">
        <v>12</v>
      </c>
      <c r="B24" s="66" t="s">
        <v>91</v>
      </c>
      <c r="C24" s="12">
        <v>357444642</v>
      </c>
      <c r="D24" s="9">
        <v>0</v>
      </c>
      <c r="E24" s="9">
        <v>16</v>
      </c>
      <c r="F24" s="10">
        <v>357444658</v>
      </c>
      <c r="G24" s="8">
        <v>9321</v>
      </c>
      <c r="H24" s="9">
        <v>3538067</v>
      </c>
      <c r="I24" s="9">
        <v>2304</v>
      </c>
      <c r="J24" s="9">
        <v>71113374</v>
      </c>
      <c r="K24" s="9">
        <v>1919248</v>
      </c>
      <c r="L24" s="9">
        <v>3915466</v>
      </c>
      <c r="M24" s="11">
        <v>118289</v>
      </c>
      <c r="N24" s="12">
        <v>572520</v>
      </c>
      <c r="O24" s="9">
        <v>336300</v>
      </c>
      <c r="P24" s="10">
        <v>908820</v>
      </c>
      <c r="Q24" s="8">
        <v>268320</v>
      </c>
      <c r="R24" s="9">
        <v>729300</v>
      </c>
      <c r="S24" s="9">
        <v>20540</v>
      </c>
      <c r="T24" s="9">
        <v>2368740</v>
      </c>
      <c r="U24" s="9">
        <v>373540</v>
      </c>
      <c r="V24" s="13">
        <v>2742280</v>
      </c>
      <c r="W24" s="11">
        <v>747300</v>
      </c>
      <c r="X24" s="12">
        <v>1823250</v>
      </c>
      <c r="Y24" s="9">
        <v>1354500</v>
      </c>
      <c r="Z24" s="9">
        <v>423700</v>
      </c>
      <c r="AA24" s="9">
        <v>841050</v>
      </c>
      <c r="AB24" s="13">
        <v>4442500</v>
      </c>
      <c r="AC24" s="9">
        <v>111550</v>
      </c>
      <c r="AD24" s="9">
        <v>75812590</v>
      </c>
      <c r="AE24" s="10">
        <v>166396965</v>
      </c>
      <c r="AF24" s="8">
        <v>191047678</v>
      </c>
      <c r="AG24" s="11">
        <v>0</v>
      </c>
      <c r="AH24" s="12">
        <v>15</v>
      </c>
      <c r="AI24" s="10">
        <v>191047693</v>
      </c>
      <c r="AJ24" s="8">
        <v>11455514</v>
      </c>
      <c r="AK24" s="9">
        <v>11455514</v>
      </c>
      <c r="AL24" s="14">
        <f t="shared" si="0"/>
        <v>5.996154059813745E-2</v>
      </c>
      <c r="AM24" s="12">
        <v>919727578</v>
      </c>
      <c r="AN24" s="9">
        <v>191</v>
      </c>
      <c r="AO24" s="9">
        <v>1386</v>
      </c>
      <c r="AP24" s="10">
        <v>919729155</v>
      </c>
      <c r="AQ24" s="8">
        <v>2160</v>
      </c>
      <c r="AR24" s="9">
        <v>6433879</v>
      </c>
      <c r="AS24" s="9">
        <v>4903</v>
      </c>
      <c r="AT24" s="9">
        <v>164691653</v>
      </c>
      <c r="AU24" s="9">
        <v>4881799</v>
      </c>
      <c r="AV24" s="9">
        <v>6247817</v>
      </c>
      <c r="AW24" s="11">
        <v>363727</v>
      </c>
      <c r="AX24" s="12">
        <v>442260</v>
      </c>
      <c r="AY24" s="9">
        <v>351600</v>
      </c>
      <c r="AZ24" s="10">
        <v>793860</v>
      </c>
      <c r="BA24" s="8">
        <v>61880</v>
      </c>
      <c r="BB24" s="9">
        <v>167700</v>
      </c>
      <c r="BC24" s="9">
        <v>0</v>
      </c>
      <c r="BD24" s="9">
        <v>6769070</v>
      </c>
      <c r="BE24" s="9">
        <v>247280</v>
      </c>
      <c r="BF24" s="13">
        <v>7016350</v>
      </c>
      <c r="BG24" s="11">
        <v>1489180</v>
      </c>
      <c r="BH24" s="12">
        <v>3302640</v>
      </c>
      <c r="BI24" s="9">
        <v>3159900</v>
      </c>
      <c r="BJ24" s="9">
        <v>865640</v>
      </c>
      <c r="BK24" s="9">
        <v>911700</v>
      </c>
      <c r="BL24" s="13">
        <v>8239880</v>
      </c>
      <c r="BM24" s="9">
        <v>127880</v>
      </c>
      <c r="BN24" s="9">
        <v>76024320</v>
      </c>
      <c r="BO24" s="10">
        <v>276542085</v>
      </c>
      <c r="BP24" s="8">
        <v>643185495</v>
      </c>
      <c r="BQ24" s="11">
        <v>190</v>
      </c>
      <c r="BR24" s="12">
        <v>1385</v>
      </c>
      <c r="BS24" s="10">
        <v>643187070</v>
      </c>
      <c r="BT24" s="8">
        <v>38583306</v>
      </c>
      <c r="BU24" s="9">
        <v>38583306</v>
      </c>
      <c r="BV24" s="14">
        <f t="shared" si="1"/>
        <v>5.998768911819076E-2</v>
      </c>
      <c r="BW24" s="8">
        <v>254072130</v>
      </c>
      <c r="BX24" s="9">
        <v>0</v>
      </c>
      <c r="BY24" s="9">
        <v>0</v>
      </c>
      <c r="BZ24" s="10">
        <v>254072130</v>
      </c>
      <c r="CA24" s="8">
        <v>598</v>
      </c>
      <c r="CB24" s="9">
        <v>1993819</v>
      </c>
      <c r="CC24" s="9">
        <v>1066</v>
      </c>
      <c r="CD24" s="9">
        <v>34861456</v>
      </c>
      <c r="CE24" s="9">
        <v>1262451</v>
      </c>
      <c r="CF24" s="9">
        <v>1068922</v>
      </c>
      <c r="CG24" s="11">
        <v>116638</v>
      </c>
      <c r="CH24" s="12">
        <v>74100</v>
      </c>
      <c r="CI24" s="9">
        <v>79800</v>
      </c>
      <c r="CJ24" s="10">
        <v>153900</v>
      </c>
      <c r="CK24" s="8">
        <v>0</v>
      </c>
      <c r="CL24" s="9">
        <v>0</v>
      </c>
      <c r="CM24" s="9">
        <v>0</v>
      </c>
      <c r="CN24" s="9">
        <v>241010</v>
      </c>
      <c r="CO24" s="9">
        <v>7980</v>
      </c>
      <c r="CP24" s="13">
        <v>248990</v>
      </c>
      <c r="CQ24" s="11">
        <v>39200</v>
      </c>
      <c r="CR24" s="12">
        <v>1151370</v>
      </c>
      <c r="CS24" s="9">
        <v>1178550</v>
      </c>
      <c r="CT24" s="9">
        <v>231800</v>
      </c>
      <c r="CU24" s="9">
        <v>131850</v>
      </c>
      <c r="CV24" s="13">
        <v>2693570</v>
      </c>
      <c r="CW24" s="9">
        <v>35420</v>
      </c>
      <c r="CX24" s="9">
        <v>10364290</v>
      </c>
      <c r="CY24" s="10">
        <v>52839254</v>
      </c>
      <c r="CZ24" s="8">
        <v>201232876</v>
      </c>
      <c r="DA24" s="11">
        <v>0</v>
      </c>
      <c r="DB24" s="12">
        <v>0</v>
      </c>
      <c r="DC24" s="10">
        <v>201232876</v>
      </c>
      <c r="DD24" s="8">
        <v>12072853</v>
      </c>
      <c r="DE24" s="9">
        <v>12072853</v>
      </c>
      <c r="DF24" s="14">
        <f t="shared" si="2"/>
        <v>5.9994436495555525E-2</v>
      </c>
      <c r="DG24" s="12">
        <v>750724208</v>
      </c>
      <c r="DH24" s="9">
        <v>3786</v>
      </c>
      <c r="DI24" s="9">
        <v>35661</v>
      </c>
      <c r="DJ24" s="10">
        <v>750763655</v>
      </c>
      <c r="DK24" s="8">
        <v>4452</v>
      </c>
      <c r="DL24" s="9">
        <v>5082433</v>
      </c>
      <c r="DM24" s="9">
        <v>2364</v>
      </c>
      <c r="DN24" s="9">
        <v>52795430</v>
      </c>
      <c r="DO24" s="9">
        <v>2440859</v>
      </c>
      <c r="DP24" s="9">
        <v>1471520</v>
      </c>
      <c r="DQ24" s="11">
        <v>232884</v>
      </c>
      <c r="DR24" s="12">
        <v>124020</v>
      </c>
      <c r="DS24" s="9">
        <v>135600</v>
      </c>
      <c r="DT24" s="10">
        <v>259620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2011350</v>
      </c>
      <c r="EC24" s="9">
        <v>2087100</v>
      </c>
      <c r="ED24" s="9">
        <v>549100</v>
      </c>
      <c r="EE24" s="9">
        <v>197550</v>
      </c>
      <c r="EF24" s="13">
        <v>4845100</v>
      </c>
      <c r="EG24" s="9">
        <v>55430</v>
      </c>
      <c r="EH24" s="9">
        <v>11092260</v>
      </c>
      <c r="EI24" s="10">
        <v>78279988</v>
      </c>
      <c r="EJ24" s="8">
        <v>672444223</v>
      </c>
      <c r="EK24" s="11">
        <v>3784</v>
      </c>
      <c r="EL24" s="12">
        <v>35660</v>
      </c>
      <c r="EM24" s="10">
        <v>672483667</v>
      </c>
      <c r="EN24" s="8">
        <v>40347484</v>
      </c>
      <c r="EO24" s="9">
        <v>40347484</v>
      </c>
      <c r="EP24" s="14">
        <f t="shared" si="3"/>
        <v>5.9997715899916419E-2</v>
      </c>
    </row>
    <row r="25" spans="1:146" s="49" customFormat="1" ht="12.6" customHeight="1" x14ac:dyDescent="0.2">
      <c r="A25" s="67">
        <v>13</v>
      </c>
      <c r="B25" s="68" t="s">
        <v>92</v>
      </c>
      <c r="C25" s="19">
        <v>81228361</v>
      </c>
      <c r="D25" s="16">
        <v>0</v>
      </c>
      <c r="E25" s="16">
        <v>0</v>
      </c>
      <c r="F25" s="17">
        <v>81228361</v>
      </c>
      <c r="G25" s="15">
        <v>350</v>
      </c>
      <c r="H25" s="16">
        <v>984318</v>
      </c>
      <c r="I25" s="16">
        <v>393</v>
      </c>
      <c r="J25" s="16">
        <v>15890365</v>
      </c>
      <c r="K25" s="16">
        <v>566419</v>
      </c>
      <c r="L25" s="16">
        <v>835607</v>
      </c>
      <c r="M25" s="18">
        <v>22681</v>
      </c>
      <c r="N25" s="19">
        <v>135720</v>
      </c>
      <c r="O25" s="16">
        <v>74700</v>
      </c>
      <c r="P25" s="17">
        <v>210420</v>
      </c>
      <c r="Q25" s="15">
        <v>63960</v>
      </c>
      <c r="R25" s="16">
        <v>155400</v>
      </c>
      <c r="S25" s="16">
        <v>3120</v>
      </c>
      <c r="T25" s="16">
        <v>488400</v>
      </c>
      <c r="U25" s="16">
        <v>83600</v>
      </c>
      <c r="V25" s="20">
        <v>572000</v>
      </c>
      <c r="W25" s="18">
        <v>115640</v>
      </c>
      <c r="X25" s="19">
        <v>349800</v>
      </c>
      <c r="Y25" s="16">
        <v>236250</v>
      </c>
      <c r="Z25" s="16">
        <v>122360</v>
      </c>
      <c r="AA25" s="16">
        <v>158850</v>
      </c>
      <c r="AB25" s="20">
        <v>867260</v>
      </c>
      <c r="AC25" s="16">
        <v>15410</v>
      </c>
      <c r="AD25" s="16">
        <v>17100240</v>
      </c>
      <c r="AE25" s="17">
        <v>37403190</v>
      </c>
      <c r="AF25" s="15">
        <v>43825171</v>
      </c>
      <c r="AG25" s="18">
        <v>0</v>
      </c>
      <c r="AH25" s="19">
        <v>0</v>
      </c>
      <c r="AI25" s="17">
        <v>43825171</v>
      </c>
      <c r="AJ25" s="15">
        <v>2627865</v>
      </c>
      <c r="AK25" s="16">
        <v>2627865</v>
      </c>
      <c r="AL25" s="21">
        <f t="shared" si="0"/>
        <v>5.9962458560629463E-2</v>
      </c>
      <c r="AM25" s="19">
        <v>248034884</v>
      </c>
      <c r="AN25" s="16">
        <v>0</v>
      </c>
      <c r="AO25" s="16">
        <v>2833</v>
      </c>
      <c r="AP25" s="17">
        <v>248037717</v>
      </c>
      <c r="AQ25" s="15">
        <v>1945</v>
      </c>
      <c r="AR25" s="16">
        <v>1921589</v>
      </c>
      <c r="AS25" s="16">
        <v>1049</v>
      </c>
      <c r="AT25" s="16">
        <v>43149042</v>
      </c>
      <c r="AU25" s="16">
        <v>1581079</v>
      </c>
      <c r="AV25" s="16">
        <v>1459518</v>
      </c>
      <c r="AW25" s="18">
        <v>63178</v>
      </c>
      <c r="AX25" s="19">
        <v>106600</v>
      </c>
      <c r="AY25" s="16">
        <v>94200</v>
      </c>
      <c r="AZ25" s="17">
        <v>200800</v>
      </c>
      <c r="BA25" s="15">
        <v>17940</v>
      </c>
      <c r="BB25" s="16">
        <v>42000</v>
      </c>
      <c r="BC25" s="16">
        <v>0</v>
      </c>
      <c r="BD25" s="16">
        <v>1076350</v>
      </c>
      <c r="BE25" s="16">
        <v>49920</v>
      </c>
      <c r="BF25" s="20">
        <v>1126270</v>
      </c>
      <c r="BG25" s="18">
        <v>215680</v>
      </c>
      <c r="BH25" s="19">
        <v>582780</v>
      </c>
      <c r="BI25" s="16">
        <v>438300</v>
      </c>
      <c r="BJ25" s="16">
        <v>241680</v>
      </c>
      <c r="BK25" s="16">
        <v>150300</v>
      </c>
      <c r="BL25" s="20">
        <v>1413060</v>
      </c>
      <c r="BM25" s="16">
        <v>20930</v>
      </c>
      <c r="BN25" s="16">
        <v>20487940</v>
      </c>
      <c r="BO25" s="17">
        <v>71700971</v>
      </c>
      <c r="BP25" s="15">
        <v>176333913</v>
      </c>
      <c r="BQ25" s="18">
        <v>0</v>
      </c>
      <c r="BR25" s="19">
        <v>2833</v>
      </c>
      <c r="BS25" s="17">
        <v>176336746</v>
      </c>
      <c r="BT25" s="15">
        <v>10578073</v>
      </c>
      <c r="BU25" s="16">
        <v>10578073</v>
      </c>
      <c r="BV25" s="21">
        <f t="shared" si="1"/>
        <v>5.9987910857785702E-2</v>
      </c>
      <c r="BW25" s="15">
        <v>75097389</v>
      </c>
      <c r="BX25" s="16">
        <v>0</v>
      </c>
      <c r="BY25" s="16">
        <v>0</v>
      </c>
      <c r="BZ25" s="17">
        <v>75097389</v>
      </c>
      <c r="CA25" s="15">
        <v>0</v>
      </c>
      <c r="CB25" s="16">
        <v>612203</v>
      </c>
      <c r="CC25" s="16">
        <v>425</v>
      </c>
      <c r="CD25" s="16">
        <v>9777231</v>
      </c>
      <c r="CE25" s="16">
        <v>476799</v>
      </c>
      <c r="CF25" s="16">
        <v>262237</v>
      </c>
      <c r="CG25" s="18">
        <v>19044</v>
      </c>
      <c r="CH25" s="19">
        <v>15860</v>
      </c>
      <c r="CI25" s="16">
        <v>20400</v>
      </c>
      <c r="CJ25" s="17">
        <v>36260</v>
      </c>
      <c r="CK25" s="15">
        <v>0</v>
      </c>
      <c r="CL25" s="16">
        <v>0</v>
      </c>
      <c r="CM25" s="16">
        <v>0</v>
      </c>
      <c r="CN25" s="16">
        <v>38610</v>
      </c>
      <c r="CO25" s="16">
        <v>2060</v>
      </c>
      <c r="CP25" s="20">
        <v>40670</v>
      </c>
      <c r="CQ25" s="18">
        <v>5500</v>
      </c>
      <c r="CR25" s="19">
        <v>176880</v>
      </c>
      <c r="CS25" s="16">
        <v>170100</v>
      </c>
      <c r="CT25" s="16">
        <v>87400</v>
      </c>
      <c r="CU25" s="16">
        <v>29700</v>
      </c>
      <c r="CV25" s="20">
        <v>464080</v>
      </c>
      <c r="CW25" s="16">
        <v>5980</v>
      </c>
      <c r="CX25" s="16">
        <v>3107330</v>
      </c>
      <c r="CY25" s="17">
        <v>14807334</v>
      </c>
      <c r="CZ25" s="15">
        <v>60290055</v>
      </c>
      <c r="DA25" s="18">
        <v>0</v>
      </c>
      <c r="DB25" s="19">
        <v>0</v>
      </c>
      <c r="DC25" s="17">
        <v>60290055</v>
      </c>
      <c r="DD25" s="15">
        <v>3617077</v>
      </c>
      <c r="DE25" s="16">
        <v>3617077</v>
      </c>
      <c r="DF25" s="21">
        <f t="shared" si="2"/>
        <v>5.9994587830447324E-2</v>
      </c>
      <c r="DG25" s="19">
        <v>357323115</v>
      </c>
      <c r="DH25" s="16">
        <v>0</v>
      </c>
      <c r="DI25" s="16">
        <v>32308</v>
      </c>
      <c r="DJ25" s="17">
        <v>357355423</v>
      </c>
      <c r="DK25" s="15">
        <v>251</v>
      </c>
      <c r="DL25" s="16">
        <v>2260927</v>
      </c>
      <c r="DM25" s="16">
        <v>693</v>
      </c>
      <c r="DN25" s="16">
        <v>19236793</v>
      </c>
      <c r="DO25" s="16">
        <v>1186398</v>
      </c>
      <c r="DP25" s="16">
        <v>442288</v>
      </c>
      <c r="DQ25" s="18">
        <v>52052</v>
      </c>
      <c r="DR25" s="19">
        <v>38480</v>
      </c>
      <c r="DS25" s="16">
        <v>45000</v>
      </c>
      <c r="DT25" s="17">
        <v>83480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462660</v>
      </c>
      <c r="EC25" s="16">
        <v>393750</v>
      </c>
      <c r="ED25" s="16">
        <v>222300</v>
      </c>
      <c r="EE25" s="16">
        <v>58500</v>
      </c>
      <c r="EF25" s="20">
        <v>1137210</v>
      </c>
      <c r="EG25" s="16">
        <v>13340</v>
      </c>
      <c r="EH25" s="16">
        <v>3829690</v>
      </c>
      <c r="EI25" s="17">
        <v>28242429</v>
      </c>
      <c r="EJ25" s="15">
        <v>329080686</v>
      </c>
      <c r="EK25" s="18">
        <v>0</v>
      </c>
      <c r="EL25" s="19">
        <v>32308</v>
      </c>
      <c r="EM25" s="17">
        <v>329112994</v>
      </c>
      <c r="EN25" s="15">
        <v>19746202</v>
      </c>
      <c r="EO25" s="16">
        <v>19746202</v>
      </c>
      <c r="EP25" s="21">
        <f t="shared" si="3"/>
        <v>5.9998244858117028E-2</v>
      </c>
    </row>
    <row r="26" spans="1:146" s="49" customFormat="1" ht="12.6" customHeight="1" x14ac:dyDescent="0.2">
      <c r="A26" s="65">
        <v>14</v>
      </c>
      <c r="B26" s="66" t="s">
        <v>93</v>
      </c>
      <c r="C26" s="12">
        <v>160345123</v>
      </c>
      <c r="D26" s="9">
        <v>0</v>
      </c>
      <c r="E26" s="9">
        <v>0</v>
      </c>
      <c r="F26" s="10">
        <v>160345123</v>
      </c>
      <c r="G26" s="8">
        <v>379</v>
      </c>
      <c r="H26" s="9">
        <v>1196205</v>
      </c>
      <c r="I26" s="9">
        <v>1430</v>
      </c>
      <c r="J26" s="9">
        <v>31457398</v>
      </c>
      <c r="K26" s="9">
        <v>635814</v>
      </c>
      <c r="L26" s="9">
        <v>1593701</v>
      </c>
      <c r="M26" s="11">
        <v>44288</v>
      </c>
      <c r="N26" s="12">
        <v>267020</v>
      </c>
      <c r="O26" s="9">
        <v>163800</v>
      </c>
      <c r="P26" s="10">
        <v>430820</v>
      </c>
      <c r="Q26" s="8">
        <v>97760</v>
      </c>
      <c r="R26" s="9">
        <v>258900</v>
      </c>
      <c r="S26" s="9">
        <v>5980</v>
      </c>
      <c r="T26" s="9">
        <v>1016400</v>
      </c>
      <c r="U26" s="9">
        <v>152000</v>
      </c>
      <c r="V26" s="13">
        <v>1168400</v>
      </c>
      <c r="W26" s="11">
        <v>311900</v>
      </c>
      <c r="X26" s="12">
        <v>803220</v>
      </c>
      <c r="Y26" s="9">
        <v>495450</v>
      </c>
      <c r="Z26" s="9">
        <v>215080</v>
      </c>
      <c r="AA26" s="9">
        <v>366750</v>
      </c>
      <c r="AB26" s="13">
        <v>1880500</v>
      </c>
      <c r="AC26" s="9">
        <v>38180</v>
      </c>
      <c r="AD26" s="9">
        <v>33959550</v>
      </c>
      <c r="AE26" s="10">
        <v>73079775</v>
      </c>
      <c r="AF26" s="8">
        <v>87265348</v>
      </c>
      <c r="AG26" s="11">
        <v>0</v>
      </c>
      <c r="AH26" s="12">
        <v>0</v>
      </c>
      <c r="AI26" s="10">
        <v>87265348</v>
      </c>
      <c r="AJ26" s="8">
        <v>5232639</v>
      </c>
      <c r="AK26" s="9">
        <v>5232639</v>
      </c>
      <c r="AL26" s="14">
        <f t="shared" si="0"/>
        <v>5.9962391945082259E-2</v>
      </c>
      <c r="AM26" s="12">
        <v>350903784</v>
      </c>
      <c r="AN26" s="9">
        <v>816</v>
      </c>
      <c r="AO26" s="9">
        <v>0</v>
      </c>
      <c r="AP26" s="10">
        <v>350904600</v>
      </c>
      <c r="AQ26" s="8">
        <v>917</v>
      </c>
      <c r="AR26" s="9">
        <v>1833625</v>
      </c>
      <c r="AS26" s="9">
        <v>2017</v>
      </c>
      <c r="AT26" s="9">
        <v>63529806</v>
      </c>
      <c r="AU26" s="9">
        <v>1588379</v>
      </c>
      <c r="AV26" s="9">
        <v>2397660</v>
      </c>
      <c r="AW26" s="11">
        <v>123614</v>
      </c>
      <c r="AX26" s="12">
        <v>167960</v>
      </c>
      <c r="AY26" s="9">
        <v>129000</v>
      </c>
      <c r="AZ26" s="10">
        <v>296960</v>
      </c>
      <c r="BA26" s="8">
        <v>21580</v>
      </c>
      <c r="BB26" s="9">
        <v>53100</v>
      </c>
      <c r="BC26" s="9">
        <v>0</v>
      </c>
      <c r="BD26" s="9">
        <v>2284810</v>
      </c>
      <c r="BE26" s="9">
        <v>86920</v>
      </c>
      <c r="BF26" s="13">
        <v>2371730</v>
      </c>
      <c r="BG26" s="11">
        <v>489110</v>
      </c>
      <c r="BH26" s="12">
        <v>1108470</v>
      </c>
      <c r="BI26" s="9">
        <v>957150</v>
      </c>
      <c r="BJ26" s="9">
        <v>326420</v>
      </c>
      <c r="BK26" s="9">
        <v>355050</v>
      </c>
      <c r="BL26" s="13">
        <v>2747090</v>
      </c>
      <c r="BM26" s="9">
        <v>37260</v>
      </c>
      <c r="BN26" s="9">
        <v>30262400</v>
      </c>
      <c r="BO26" s="10">
        <v>105753231</v>
      </c>
      <c r="BP26" s="8">
        <v>245150554</v>
      </c>
      <c r="BQ26" s="11">
        <v>815</v>
      </c>
      <c r="BR26" s="12">
        <v>0</v>
      </c>
      <c r="BS26" s="10">
        <v>245151369</v>
      </c>
      <c r="BT26" s="8">
        <v>14705922</v>
      </c>
      <c r="BU26" s="9">
        <v>14705922</v>
      </c>
      <c r="BV26" s="14">
        <f t="shared" si="1"/>
        <v>5.998710943360059E-2</v>
      </c>
      <c r="BW26" s="8">
        <v>64579523</v>
      </c>
      <c r="BX26" s="9">
        <v>0</v>
      </c>
      <c r="BY26" s="9">
        <v>0</v>
      </c>
      <c r="BZ26" s="10">
        <v>64579523</v>
      </c>
      <c r="CA26" s="8">
        <v>139</v>
      </c>
      <c r="CB26" s="9">
        <v>411684</v>
      </c>
      <c r="CC26" s="9">
        <v>327</v>
      </c>
      <c r="CD26" s="9">
        <v>8863294</v>
      </c>
      <c r="CE26" s="9">
        <v>318363</v>
      </c>
      <c r="CF26" s="9">
        <v>273094</v>
      </c>
      <c r="CG26" s="11">
        <v>26558</v>
      </c>
      <c r="CH26" s="12">
        <v>18980</v>
      </c>
      <c r="CI26" s="9">
        <v>21000</v>
      </c>
      <c r="CJ26" s="10">
        <v>39980</v>
      </c>
      <c r="CK26" s="8">
        <v>0</v>
      </c>
      <c r="CL26" s="9">
        <v>0</v>
      </c>
      <c r="CM26" s="9">
        <v>0</v>
      </c>
      <c r="CN26" s="9">
        <v>57860</v>
      </c>
      <c r="CO26" s="9">
        <v>1930</v>
      </c>
      <c r="CP26" s="13">
        <v>59790</v>
      </c>
      <c r="CQ26" s="11">
        <v>11110</v>
      </c>
      <c r="CR26" s="12">
        <v>249480</v>
      </c>
      <c r="CS26" s="9">
        <v>259650</v>
      </c>
      <c r="CT26" s="9">
        <v>63080</v>
      </c>
      <c r="CU26" s="9">
        <v>32400</v>
      </c>
      <c r="CV26" s="13">
        <v>604610</v>
      </c>
      <c r="CW26" s="9">
        <v>8510</v>
      </c>
      <c r="CX26" s="9">
        <v>2660410</v>
      </c>
      <c r="CY26" s="10">
        <v>13277542</v>
      </c>
      <c r="CZ26" s="8">
        <v>51301981</v>
      </c>
      <c r="DA26" s="11">
        <v>0</v>
      </c>
      <c r="DB26" s="12">
        <v>0</v>
      </c>
      <c r="DC26" s="10">
        <v>51301981</v>
      </c>
      <c r="DD26" s="8">
        <v>3077835</v>
      </c>
      <c r="DE26" s="9">
        <v>3077835</v>
      </c>
      <c r="DF26" s="14">
        <f t="shared" si="2"/>
        <v>5.9994466880333532E-2</v>
      </c>
      <c r="DG26" s="12">
        <v>124339728</v>
      </c>
      <c r="DH26" s="9">
        <v>0</v>
      </c>
      <c r="DI26" s="9">
        <v>0</v>
      </c>
      <c r="DJ26" s="10">
        <v>124339728</v>
      </c>
      <c r="DK26" s="8">
        <v>742</v>
      </c>
      <c r="DL26" s="9">
        <v>777507</v>
      </c>
      <c r="DM26" s="9">
        <v>360</v>
      </c>
      <c r="DN26" s="9">
        <v>9493436</v>
      </c>
      <c r="DO26" s="9">
        <v>430248</v>
      </c>
      <c r="DP26" s="9">
        <v>271455</v>
      </c>
      <c r="DQ26" s="11">
        <v>37484</v>
      </c>
      <c r="DR26" s="12">
        <v>23140</v>
      </c>
      <c r="DS26" s="9">
        <v>27300</v>
      </c>
      <c r="DT26" s="10">
        <v>50440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317460</v>
      </c>
      <c r="EC26" s="9">
        <v>336150</v>
      </c>
      <c r="ED26" s="9">
        <v>97280</v>
      </c>
      <c r="EE26" s="9">
        <v>40950</v>
      </c>
      <c r="EF26" s="13">
        <v>791840</v>
      </c>
      <c r="EG26" s="9">
        <v>9660</v>
      </c>
      <c r="EH26" s="9">
        <v>2177630</v>
      </c>
      <c r="EI26" s="10">
        <v>14040442</v>
      </c>
      <c r="EJ26" s="8">
        <v>110299286</v>
      </c>
      <c r="EK26" s="11">
        <v>0</v>
      </c>
      <c r="EL26" s="12">
        <v>0</v>
      </c>
      <c r="EM26" s="10">
        <v>110299286</v>
      </c>
      <c r="EN26" s="8">
        <v>6617674</v>
      </c>
      <c r="EO26" s="9">
        <v>6617674</v>
      </c>
      <c r="EP26" s="14">
        <f t="shared" si="3"/>
        <v>5.9997432802964837E-2</v>
      </c>
    </row>
    <row r="27" spans="1:146" s="49" customFormat="1" ht="12.6" customHeight="1" x14ac:dyDescent="0.2">
      <c r="A27" s="67">
        <v>15</v>
      </c>
      <c r="B27" s="68" t="s">
        <v>94</v>
      </c>
      <c r="C27" s="19">
        <v>255160633</v>
      </c>
      <c r="D27" s="16">
        <v>0</v>
      </c>
      <c r="E27" s="16">
        <v>974</v>
      </c>
      <c r="F27" s="17">
        <v>255161607</v>
      </c>
      <c r="G27" s="15">
        <v>62</v>
      </c>
      <c r="H27" s="16">
        <v>2081154</v>
      </c>
      <c r="I27" s="16">
        <v>1158</v>
      </c>
      <c r="J27" s="16">
        <v>50780750</v>
      </c>
      <c r="K27" s="16">
        <v>1167056</v>
      </c>
      <c r="L27" s="16">
        <v>2656185</v>
      </c>
      <c r="M27" s="18">
        <v>78081</v>
      </c>
      <c r="N27" s="19">
        <v>399100</v>
      </c>
      <c r="O27" s="16">
        <v>236100</v>
      </c>
      <c r="P27" s="17">
        <v>635200</v>
      </c>
      <c r="Q27" s="15">
        <v>148200</v>
      </c>
      <c r="R27" s="16">
        <v>462000</v>
      </c>
      <c r="S27" s="16">
        <v>13520</v>
      </c>
      <c r="T27" s="16">
        <v>1542750</v>
      </c>
      <c r="U27" s="16">
        <v>229520</v>
      </c>
      <c r="V27" s="20">
        <v>1772270</v>
      </c>
      <c r="W27" s="18">
        <v>481520</v>
      </c>
      <c r="X27" s="19">
        <v>1118040</v>
      </c>
      <c r="Y27" s="16">
        <v>796500</v>
      </c>
      <c r="Z27" s="16">
        <v>275120</v>
      </c>
      <c r="AA27" s="16">
        <v>552600</v>
      </c>
      <c r="AB27" s="20">
        <v>2742260</v>
      </c>
      <c r="AC27" s="16">
        <v>66240</v>
      </c>
      <c r="AD27" s="16">
        <v>53995530</v>
      </c>
      <c r="AE27" s="17">
        <v>117080028</v>
      </c>
      <c r="AF27" s="15">
        <v>138080607</v>
      </c>
      <c r="AG27" s="18">
        <v>0</v>
      </c>
      <c r="AH27" s="19">
        <v>972</v>
      </c>
      <c r="AI27" s="17">
        <v>138081579</v>
      </c>
      <c r="AJ27" s="15">
        <v>8279638</v>
      </c>
      <c r="AK27" s="16">
        <v>8279638</v>
      </c>
      <c r="AL27" s="21">
        <f t="shared" si="0"/>
        <v>5.9961930186212604E-2</v>
      </c>
      <c r="AM27" s="19">
        <v>583563583</v>
      </c>
      <c r="AN27" s="16">
        <v>1471</v>
      </c>
      <c r="AO27" s="16">
        <v>0</v>
      </c>
      <c r="AP27" s="17">
        <v>583565054</v>
      </c>
      <c r="AQ27" s="15">
        <v>1195</v>
      </c>
      <c r="AR27" s="16">
        <v>3521298</v>
      </c>
      <c r="AS27" s="16">
        <v>2805</v>
      </c>
      <c r="AT27" s="16">
        <v>105998969</v>
      </c>
      <c r="AU27" s="16">
        <v>2786760</v>
      </c>
      <c r="AV27" s="16">
        <v>4087830</v>
      </c>
      <c r="AW27" s="18">
        <v>236579</v>
      </c>
      <c r="AX27" s="19">
        <v>280020</v>
      </c>
      <c r="AY27" s="16">
        <v>232800</v>
      </c>
      <c r="AZ27" s="17">
        <v>512820</v>
      </c>
      <c r="BA27" s="15">
        <v>35620</v>
      </c>
      <c r="BB27" s="16">
        <v>104400</v>
      </c>
      <c r="BC27" s="16">
        <v>0</v>
      </c>
      <c r="BD27" s="16">
        <v>4110810</v>
      </c>
      <c r="BE27" s="16">
        <v>152540</v>
      </c>
      <c r="BF27" s="20">
        <v>4263350</v>
      </c>
      <c r="BG27" s="18">
        <v>904650</v>
      </c>
      <c r="BH27" s="19">
        <v>1978350</v>
      </c>
      <c r="BI27" s="16">
        <v>1950300</v>
      </c>
      <c r="BJ27" s="16">
        <v>498560</v>
      </c>
      <c r="BK27" s="16">
        <v>533700</v>
      </c>
      <c r="BL27" s="20">
        <v>4960910</v>
      </c>
      <c r="BM27" s="16">
        <v>76360</v>
      </c>
      <c r="BN27" s="16">
        <v>49460620</v>
      </c>
      <c r="BO27" s="17">
        <v>176951361</v>
      </c>
      <c r="BP27" s="15">
        <v>406612223</v>
      </c>
      <c r="BQ27" s="18">
        <v>1470</v>
      </c>
      <c r="BR27" s="19">
        <v>0</v>
      </c>
      <c r="BS27" s="17">
        <v>406613693</v>
      </c>
      <c r="BT27" s="15">
        <v>24391663</v>
      </c>
      <c r="BU27" s="16">
        <v>24391663</v>
      </c>
      <c r="BV27" s="21">
        <f t="shared" si="1"/>
        <v>5.998731331460596E-2</v>
      </c>
      <c r="BW27" s="15">
        <v>132884419</v>
      </c>
      <c r="BX27" s="16">
        <v>0</v>
      </c>
      <c r="BY27" s="16">
        <v>4776</v>
      </c>
      <c r="BZ27" s="17">
        <v>132889195</v>
      </c>
      <c r="CA27" s="15">
        <v>1160</v>
      </c>
      <c r="CB27" s="16">
        <v>935464</v>
      </c>
      <c r="CC27" s="16">
        <v>774</v>
      </c>
      <c r="CD27" s="16">
        <v>18409617</v>
      </c>
      <c r="CE27" s="16">
        <v>610267</v>
      </c>
      <c r="CF27" s="16">
        <v>583152</v>
      </c>
      <c r="CG27" s="18">
        <v>68855</v>
      </c>
      <c r="CH27" s="19">
        <v>48100</v>
      </c>
      <c r="CI27" s="16">
        <v>39900</v>
      </c>
      <c r="CJ27" s="17">
        <v>88000</v>
      </c>
      <c r="CK27" s="15">
        <v>0</v>
      </c>
      <c r="CL27" s="16">
        <v>0</v>
      </c>
      <c r="CM27" s="16">
        <v>0</v>
      </c>
      <c r="CN27" s="16">
        <v>128480</v>
      </c>
      <c r="CO27" s="16">
        <v>4640</v>
      </c>
      <c r="CP27" s="20">
        <v>133120</v>
      </c>
      <c r="CQ27" s="18">
        <v>20490</v>
      </c>
      <c r="CR27" s="19">
        <v>597630</v>
      </c>
      <c r="CS27" s="16">
        <v>678600</v>
      </c>
      <c r="CT27" s="16">
        <v>130720</v>
      </c>
      <c r="CU27" s="16">
        <v>81900</v>
      </c>
      <c r="CV27" s="20">
        <v>1488850</v>
      </c>
      <c r="CW27" s="16">
        <v>18400</v>
      </c>
      <c r="CX27" s="16">
        <v>5428470</v>
      </c>
      <c r="CY27" s="17">
        <v>27785845</v>
      </c>
      <c r="CZ27" s="15">
        <v>105098575</v>
      </c>
      <c r="DA27" s="18">
        <v>0</v>
      </c>
      <c r="DB27" s="19">
        <v>4775</v>
      </c>
      <c r="DC27" s="17">
        <v>105103350</v>
      </c>
      <c r="DD27" s="15">
        <v>6305616</v>
      </c>
      <c r="DE27" s="16">
        <v>6305616</v>
      </c>
      <c r="DF27" s="21">
        <f t="shared" si="2"/>
        <v>5.9994434049913725E-2</v>
      </c>
      <c r="DG27" s="19">
        <v>302135785</v>
      </c>
      <c r="DH27" s="16">
        <v>650</v>
      </c>
      <c r="DI27" s="16">
        <v>579</v>
      </c>
      <c r="DJ27" s="17">
        <v>302137014</v>
      </c>
      <c r="DK27" s="15">
        <v>2111</v>
      </c>
      <c r="DL27" s="16">
        <v>1954793</v>
      </c>
      <c r="DM27" s="16">
        <v>705</v>
      </c>
      <c r="DN27" s="16">
        <v>22521837</v>
      </c>
      <c r="DO27" s="16">
        <v>968721</v>
      </c>
      <c r="DP27" s="16">
        <v>648559</v>
      </c>
      <c r="DQ27" s="18">
        <v>105339</v>
      </c>
      <c r="DR27" s="19">
        <v>58500</v>
      </c>
      <c r="DS27" s="16">
        <v>61800</v>
      </c>
      <c r="DT27" s="17">
        <v>120300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884070</v>
      </c>
      <c r="EC27" s="16">
        <v>984600</v>
      </c>
      <c r="ED27" s="16">
        <v>184680</v>
      </c>
      <c r="EE27" s="16">
        <v>97650</v>
      </c>
      <c r="EF27" s="20">
        <v>2151000</v>
      </c>
      <c r="EG27" s="16">
        <v>24610</v>
      </c>
      <c r="EH27" s="16">
        <v>4861930</v>
      </c>
      <c r="EI27" s="17">
        <v>33359200</v>
      </c>
      <c r="EJ27" s="15">
        <v>268776586</v>
      </c>
      <c r="EK27" s="18">
        <v>650</v>
      </c>
      <c r="EL27" s="19">
        <v>578</v>
      </c>
      <c r="EM27" s="17">
        <v>268777814</v>
      </c>
      <c r="EN27" s="15">
        <v>16126012</v>
      </c>
      <c r="EO27" s="16">
        <v>16126012</v>
      </c>
      <c r="EP27" s="21">
        <f t="shared" si="3"/>
        <v>5.9997556197104868E-2</v>
      </c>
    </row>
    <row r="28" spans="1:146" s="49" customFormat="1" ht="12.6" customHeight="1" x14ac:dyDescent="0.2">
      <c r="A28" s="65">
        <v>16</v>
      </c>
      <c r="B28" s="66" t="s">
        <v>95</v>
      </c>
      <c r="C28" s="12">
        <v>133161454</v>
      </c>
      <c r="D28" s="9">
        <v>0</v>
      </c>
      <c r="E28" s="9">
        <v>0</v>
      </c>
      <c r="F28" s="10">
        <v>133161454</v>
      </c>
      <c r="G28" s="8">
        <v>2699</v>
      </c>
      <c r="H28" s="9">
        <v>1063848</v>
      </c>
      <c r="I28" s="9">
        <v>776</v>
      </c>
      <c r="J28" s="9">
        <v>25630717</v>
      </c>
      <c r="K28" s="9">
        <v>588237</v>
      </c>
      <c r="L28" s="9">
        <v>1284197</v>
      </c>
      <c r="M28" s="11">
        <v>37573</v>
      </c>
      <c r="N28" s="12">
        <v>213720</v>
      </c>
      <c r="O28" s="9">
        <v>130500</v>
      </c>
      <c r="P28" s="10">
        <v>344220</v>
      </c>
      <c r="Q28" s="8">
        <v>85540</v>
      </c>
      <c r="R28" s="9">
        <v>241200</v>
      </c>
      <c r="S28" s="9">
        <v>7800</v>
      </c>
      <c r="T28" s="9">
        <v>924990</v>
      </c>
      <c r="U28" s="9">
        <v>139460</v>
      </c>
      <c r="V28" s="13">
        <v>1064450</v>
      </c>
      <c r="W28" s="11">
        <v>291540</v>
      </c>
      <c r="X28" s="12">
        <v>834900</v>
      </c>
      <c r="Y28" s="9">
        <v>414450</v>
      </c>
      <c r="Z28" s="9">
        <v>240920</v>
      </c>
      <c r="AA28" s="9">
        <v>336600</v>
      </c>
      <c r="AB28" s="13">
        <v>1826870</v>
      </c>
      <c r="AC28" s="9">
        <v>32660</v>
      </c>
      <c r="AD28" s="9">
        <v>28275940</v>
      </c>
      <c r="AE28" s="10">
        <v>60777491</v>
      </c>
      <c r="AF28" s="8">
        <v>72383963</v>
      </c>
      <c r="AG28" s="11">
        <v>0</v>
      </c>
      <c r="AH28" s="12">
        <v>0</v>
      </c>
      <c r="AI28" s="10">
        <v>72383963</v>
      </c>
      <c r="AJ28" s="8">
        <v>4340298</v>
      </c>
      <c r="AK28" s="9">
        <v>4340298</v>
      </c>
      <c r="AL28" s="14">
        <f t="shared" si="0"/>
        <v>5.9962149350678687E-2</v>
      </c>
      <c r="AM28" s="12">
        <v>292537631</v>
      </c>
      <c r="AN28" s="9">
        <v>0</v>
      </c>
      <c r="AO28" s="9">
        <v>0</v>
      </c>
      <c r="AP28" s="10">
        <v>292537631</v>
      </c>
      <c r="AQ28" s="8">
        <v>5116</v>
      </c>
      <c r="AR28" s="9">
        <v>1681804</v>
      </c>
      <c r="AS28" s="9">
        <v>1353</v>
      </c>
      <c r="AT28" s="9">
        <v>52498510</v>
      </c>
      <c r="AU28" s="9">
        <v>1477756</v>
      </c>
      <c r="AV28" s="9">
        <v>1950567</v>
      </c>
      <c r="AW28" s="11">
        <v>94106</v>
      </c>
      <c r="AX28" s="12">
        <v>130000</v>
      </c>
      <c r="AY28" s="9">
        <v>115200</v>
      </c>
      <c r="AZ28" s="10">
        <v>245200</v>
      </c>
      <c r="BA28" s="8">
        <v>17160</v>
      </c>
      <c r="BB28" s="9">
        <v>52500</v>
      </c>
      <c r="BC28" s="9">
        <v>0</v>
      </c>
      <c r="BD28" s="9">
        <v>1666390</v>
      </c>
      <c r="BE28" s="9">
        <v>66880</v>
      </c>
      <c r="BF28" s="13">
        <v>1733270</v>
      </c>
      <c r="BG28" s="11">
        <v>387060</v>
      </c>
      <c r="BH28" s="12">
        <v>966240</v>
      </c>
      <c r="BI28" s="9">
        <v>742500</v>
      </c>
      <c r="BJ28" s="9">
        <v>337440</v>
      </c>
      <c r="BK28" s="9">
        <v>319050</v>
      </c>
      <c r="BL28" s="13">
        <v>2365230</v>
      </c>
      <c r="BM28" s="9">
        <v>33810</v>
      </c>
      <c r="BN28" s="9">
        <v>25125760</v>
      </c>
      <c r="BO28" s="10">
        <v>87667849</v>
      </c>
      <c r="BP28" s="8">
        <v>204869782</v>
      </c>
      <c r="BQ28" s="11">
        <v>0</v>
      </c>
      <c r="BR28" s="12">
        <v>0</v>
      </c>
      <c r="BS28" s="10">
        <v>204869782</v>
      </c>
      <c r="BT28" s="8">
        <v>12289567</v>
      </c>
      <c r="BU28" s="9">
        <v>12289567</v>
      </c>
      <c r="BV28" s="14">
        <f t="shared" si="1"/>
        <v>5.9987211779236431E-2</v>
      </c>
      <c r="BW28" s="8">
        <v>60954036</v>
      </c>
      <c r="BX28" s="9">
        <v>0</v>
      </c>
      <c r="BY28" s="9">
        <v>0</v>
      </c>
      <c r="BZ28" s="10">
        <v>60954036</v>
      </c>
      <c r="CA28" s="8">
        <v>0</v>
      </c>
      <c r="CB28" s="9">
        <v>441080</v>
      </c>
      <c r="CC28" s="9">
        <v>554</v>
      </c>
      <c r="CD28" s="9">
        <v>8223545</v>
      </c>
      <c r="CE28" s="9">
        <v>326287</v>
      </c>
      <c r="CF28" s="9">
        <v>249023</v>
      </c>
      <c r="CG28" s="11">
        <v>23242</v>
      </c>
      <c r="CH28" s="12">
        <v>18460</v>
      </c>
      <c r="CI28" s="9">
        <v>17100</v>
      </c>
      <c r="CJ28" s="10">
        <v>35560</v>
      </c>
      <c r="CK28" s="8">
        <v>0</v>
      </c>
      <c r="CL28" s="9">
        <v>0</v>
      </c>
      <c r="CM28" s="9">
        <v>0</v>
      </c>
      <c r="CN28" s="9">
        <v>46090</v>
      </c>
      <c r="CO28" s="9">
        <v>1800</v>
      </c>
      <c r="CP28" s="13">
        <v>47890</v>
      </c>
      <c r="CQ28" s="11">
        <v>6900</v>
      </c>
      <c r="CR28" s="12">
        <v>227040</v>
      </c>
      <c r="CS28" s="9">
        <v>220950</v>
      </c>
      <c r="CT28" s="9">
        <v>77140</v>
      </c>
      <c r="CU28" s="9">
        <v>36450</v>
      </c>
      <c r="CV28" s="13">
        <v>561580</v>
      </c>
      <c r="CW28" s="9">
        <v>5520</v>
      </c>
      <c r="CX28" s="9">
        <v>2511630</v>
      </c>
      <c r="CY28" s="10">
        <v>12432257</v>
      </c>
      <c r="CZ28" s="8">
        <v>48521779</v>
      </c>
      <c r="DA28" s="11">
        <v>0</v>
      </c>
      <c r="DB28" s="12">
        <v>0</v>
      </c>
      <c r="DC28" s="10">
        <v>48521779</v>
      </c>
      <c r="DD28" s="8">
        <v>2911035</v>
      </c>
      <c r="DE28" s="9">
        <v>2911035</v>
      </c>
      <c r="DF28" s="14">
        <f t="shared" si="2"/>
        <v>5.9994399628257651E-2</v>
      </c>
      <c r="DG28" s="12">
        <v>143506261</v>
      </c>
      <c r="DH28" s="9">
        <v>3122</v>
      </c>
      <c r="DI28" s="9">
        <v>0</v>
      </c>
      <c r="DJ28" s="10">
        <v>143509383</v>
      </c>
      <c r="DK28" s="8">
        <v>0</v>
      </c>
      <c r="DL28" s="9">
        <v>931916</v>
      </c>
      <c r="DM28" s="9">
        <v>404</v>
      </c>
      <c r="DN28" s="9">
        <v>10203399</v>
      </c>
      <c r="DO28" s="9">
        <v>529469</v>
      </c>
      <c r="DP28" s="9">
        <v>286517</v>
      </c>
      <c r="DQ28" s="11">
        <v>35429</v>
      </c>
      <c r="DR28" s="12">
        <v>19240</v>
      </c>
      <c r="DS28" s="9">
        <v>30900</v>
      </c>
      <c r="DT28" s="10">
        <v>50140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337920</v>
      </c>
      <c r="EC28" s="9">
        <v>340650</v>
      </c>
      <c r="ED28" s="9">
        <v>112860</v>
      </c>
      <c r="EE28" s="9">
        <v>37350</v>
      </c>
      <c r="EF28" s="13">
        <v>828780</v>
      </c>
      <c r="EG28" s="9">
        <v>11040</v>
      </c>
      <c r="EH28" s="9">
        <v>2293050</v>
      </c>
      <c r="EI28" s="10">
        <v>15169740</v>
      </c>
      <c r="EJ28" s="8">
        <v>128336521</v>
      </c>
      <c r="EK28" s="11">
        <v>3122</v>
      </c>
      <c r="EL28" s="12">
        <v>0</v>
      </c>
      <c r="EM28" s="10">
        <v>128339643</v>
      </c>
      <c r="EN28" s="8">
        <v>7700071</v>
      </c>
      <c r="EO28" s="9">
        <v>7700071</v>
      </c>
      <c r="EP28" s="14">
        <f t="shared" si="3"/>
        <v>5.9997603390559533E-2</v>
      </c>
    </row>
    <row r="29" spans="1:146" s="49" customFormat="1" ht="12.6" customHeight="1" x14ac:dyDescent="0.2">
      <c r="A29" s="67">
        <v>17</v>
      </c>
      <c r="B29" s="68" t="s">
        <v>96</v>
      </c>
      <c r="C29" s="19">
        <v>165253768</v>
      </c>
      <c r="D29" s="16">
        <v>0</v>
      </c>
      <c r="E29" s="16">
        <v>0</v>
      </c>
      <c r="F29" s="17">
        <v>165253768</v>
      </c>
      <c r="G29" s="15">
        <v>489</v>
      </c>
      <c r="H29" s="16">
        <v>1261422</v>
      </c>
      <c r="I29" s="16">
        <v>1012</v>
      </c>
      <c r="J29" s="16">
        <v>32679905</v>
      </c>
      <c r="K29" s="16">
        <v>646037</v>
      </c>
      <c r="L29" s="16">
        <v>1840566</v>
      </c>
      <c r="M29" s="18">
        <v>57051</v>
      </c>
      <c r="N29" s="19">
        <v>331240</v>
      </c>
      <c r="O29" s="16">
        <v>207600</v>
      </c>
      <c r="P29" s="17">
        <v>538840</v>
      </c>
      <c r="Q29" s="15">
        <v>137540</v>
      </c>
      <c r="R29" s="16">
        <v>369300</v>
      </c>
      <c r="S29" s="16">
        <v>8320</v>
      </c>
      <c r="T29" s="16">
        <v>1437480</v>
      </c>
      <c r="U29" s="16">
        <v>258020</v>
      </c>
      <c r="V29" s="20">
        <v>1695500</v>
      </c>
      <c r="W29" s="18">
        <v>393160</v>
      </c>
      <c r="X29" s="19">
        <v>1206480</v>
      </c>
      <c r="Y29" s="16">
        <v>649350</v>
      </c>
      <c r="Z29" s="16">
        <v>313880</v>
      </c>
      <c r="AA29" s="16">
        <v>640350</v>
      </c>
      <c r="AB29" s="20">
        <v>2810060</v>
      </c>
      <c r="AC29" s="16">
        <v>64860</v>
      </c>
      <c r="AD29" s="16">
        <v>34765510</v>
      </c>
      <c r="AE29" s="17">
        <v>77268560</v>
      </c>
      <c r="AF29" s="15">
        <v>87985208</v>
      </c>
      <c r="AG29" s="18">
        <v>0</v>
      </c>
      <c r="AH29" s="19">
        <v>0</v>
      </c>
      <c r="AI29" s="17">
        <v>87985208</v>
      </c>
      <c r="AJ29" s="15">
        <v>5275723</v>
      </c>
      <c r="AK29" s="16">
        <v>5275723</v>
      </c>
      <c r="AL29" s="21">
        <f t="shared" si="0"/>
        <v>5.9961476706402742E-2</v>
      </c>
      <c r="AM29" s="19">
        <v>366206061</v>
      </c>
      <c r="AN29" s="16">
        <v>136</v>
      </c>
      <c r="AO29" s="16">
        <v>0</v>
      </c>
      <c r="AP29" s="17">
        <v>366206197</v>
      </c>
      <c r="AQ29" s="15">
        <v>1931</v>
      </c>
      <c r="AR29" s="16">
        <v>1833955</v>
      </c>
      <c r="AS29" s="16">
        <v>1824</v>
      </c>
      <c r="AT29" s="16">
        <v>67195137</v>
      </c>
      <c r="AU29" s="16">
        <v>1628987</v>
      </c>
      <c r="AV29" s="16">
        <v>2718937</v>
      </c>
      <c r="AW29" s="18">
        <v>148229</v>
      </c>
      <c r="AX29" s="19">
        <v>216840</v>
      </c>
      <c r="AY29" s="16">
        <v>171000</v>
      </c>
      <c r="AZ29" s="17">
        <v>387840</v>
      </c>
      <c r="BA29" s="15">
        <v>20020</v>
      </c>
      <c r="BB29" s="16">
        <v>74400</v>
      </c>
      <c r="BC29" s="16">
        <v>0</v>
      </c>
      <c r="BD29" s="16">
        <v>2938100</v>
      </c>
      <c r="BE29" s="16">
        <v>83630</v>
      </c>
      <c r="BF29" s="20">
        <v>3021730</v>
      </c>
      <c r="BG29" s="18">
        <v>667140</v>
      </c>
      <c r="BH29" s="19">
        <v>1606770</v>
      </c>
      <c r="BI29" s="16">
        <v>1243800</v>
      </c>
      <c r="BJ29" s="16">
        <v>470820</v>
      </c>
      <c r="BK29" s="16">
        <v>443250</v>
      </c>
      <c r="BL29" s="20">
        <v>3764640</v>
      </c>
      <c r="BM29" s="16">
        <v>60720</v>
      </c>
      <c r="BN29" s="16">
        <v>31394450</v>
      </c>
      <c r="BO29" s="17">
        <v>112918116</v>
      </c>
      <c r="BP29" s="15">
        <v>253287945</v>
      </c>
      <c r="BQ29" s="18">
        <v>136</v>
      </c>
      <c r="BR29" s="19">
        <v>0</v>
      </c>
      <c r="BS29" s="17">
        <v>253288081</v>
      </c>
      <c r="BT29" s="15">
        <v>15193992</v>
      </c>
      <c r="BU29" s="16">
        <v>15193992</v>
      </c>
      <c r="BV29" s="21">
        <f t="shared" si="1"/>
        <v>5.998699954618078E-2</v>
      </c>
      <c r="BW29" s="15">
        <v>55175947</v>
      </c>
      <c r="BX29" s="16">
        <v>0</v>
      </c>
      <c r="BY29" s="16">
        <v>0</v>
      </c>
      <c r="BZ29" s="17">
        <v>55175947</v>
      </c>
      <c r="CA29" s="15">
        <v>0</v>
      </c>
      <c r="CB29" s="16">
        <v>314954</v>
      </c>
      <c r="CC29" s="16">
        <v>578</v>
      </c>
      <c r="CD29" s="16">
        <v>7736617</v>
      </c>
      <c r="CE29" s="16">
        <v>260702</v>
      </c>
      <c r="CF29" s="16">
        <v>245199</v>
      </c>
      <c r="CG29" s="18">
        <v>21771</v>
      </c>
      <c r="CH29" s="19">
        <v>19500</v>
      </c>
      <c r="CI29" s="16">
        <v>17100</v>
      </c>
      <c r="CJ29" s="17">
        <v>36600</v>
      </c>
      <c r="CK29" s="15">
        <v>0</v>
      </c>
      <c r="CL29" s="16">
        <v>0</v>
      </c>
      <c r="CM29" s="16">
        <v>0</v>
      </c>
      <c r="CN29" s="16">
        <v>56650</v>
      </c>
      <c r="CO29" s="16">
        <v>1680</v>
      </c>
      <c r="CP29" s="20">
        <v>58330</v>
      </c>
      <c r="CQ29" s="18">
        <v>11650</v>
      </c>
      <c r="CR29" s="19">
        <v>243870</v>
      </c>
      <c r="CS29" s="16">
        <v>260100</v>
      </c>
      <c r="CT29" s="16">
        <v>60040</v>
      </c>
      <c r="CU29" s="16">
        <v>35100</v>
      </c>
      <c r="CV29" s="20">
        <v>599110</v>
      </c>
      <c r="CW29" s="16">
        <v>8280</v>
      </c>
      <c r="CX29" s="16">
        <v>2275560</v>
      </c>
      <c r="CY29" s="17">
        <v>11568773</v>
      </c>
      <c r="CZ29" s="15">
        <v>43607174</v>
      </c>
      <c r="DA29" s="18">
        <v>0</v>
      </c>
      <c r="DB29" s="19">
        <v>0</v>
      </c>
      <c r="DC29" s="17">
        <v>43607174</v>
      </c>
      <c r="DD29" s="15">
        <v>2616189</v>
      </c>
      <c r="DE29" s="16">
        <v>2616189</v>
      </c>
      <c r="DF29" s="21">
        <f t="shared" si="2"/>
        <v>5.9994463296337432E-2</v>
      </c>
      <c r="DG29" s="19">
        <v>75835930</v>
      </c>
      <c r="DH29" s="16">
        <v>0</v>
      </c>
      <c r="DI29" s="16">
        <v>0</v>
      </c>
      <c r="DJ29" s="17">
        <v>75835930</v>
      </c>
      <c r="DK29" s="15">
        <v>0</v>
      </c>
      <c r="DL29" s="16">
        <v>454017</v>
      </c>
      <c r="DM29" s="16">
        <v>426</v>
      </c>
      <c r="DN29" s="16">
        <v>6107257</v>
      </c>
      <c r="DO29" s="16">
        <v>333704</v>
      </c>
      <c r="DP29" s="16">
        <v>179082</v>
      </c>
      <c r="DQ29" s="18">
        <v>22019</v>
      </c>
      <c r="DR29" s="19">
        <v>18980</v>
      </c>
      <c r="DS29" s="16">
        <v>22200</v>
      </c>
      <c r="DT29" s="17">
        <v>41180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217470</v>
      </c>
      <c r="EC29" s="16">
        <v>193050</v>
      </c>
      <c r="ED29" s="16">
        <v>72580</v>
      </c>
      <c r="EE29" s="16">
        <v>31950</v>
      </c>
      <c r="EF29" s="20">
        <v>515050</v>
      </c>
      <c r="EG29" s="16">
        <v>7820</v>
      </c>
      <c r="EH29" s="16">
        <v>1433790</v>
      </c>
      <c r="EI29" s="17">
        <v>9093919</v>
      </c>
      <c r="EJ29" s="15">
        <v>66742011</v>
      </c>
      <c r="EK29" s="18">
        <v>0</v>
      </c>
      <c r="EL29" s="19">
        <v>0</v>
      </c>
      <c r="EM29" s="17">
        <v>66742011</v>
      </c>
      <c r="EN29" s="15">
        <v>4004345</v>
      </c>
      <c r="EO29" s="16">
        <v>4004345</v>
      </c>
      <c r="EP29" s="21">
        <f t="shared" si="3"/>
        <v>5.9997368074510074E-2</v>
      </c>
    </row>
    <row r="30" spans="1:146" s="49" customFormat="1" ht="12.6" customHeight="1" x14ac:dyDescent="0.2">
      <c r="A30" s="65">
        <v>18</v>
      </c>
      <c r="B30" s="66" t="s">
        <v>97</v>
      </c>
      <c r="C30" s="12">
        <v>102338258</v>
      </c>
      <c r="D30" s="9">
        <v>0</v>
      </c>
      <c r="E30" s="9">
        <v>0</v>
      </c>
      <c r="F30" s="10">
        <v>102338258</v>
      </c>
      <c r="G30" s="8">
        <v>228</v>
      </c>
      <c r="H30" s="9">
        <v>910623</v>
      </c>
      <c r="I30" s="9">
        <v>473</v>
      </c>
      <c r="J30" s="9">
        <v>20125380</v>
      </c>
      <c r="K30" s="9">
        <v>440016</v>
      </c>
      <c r="L30" s="9">
        <v>1219340</v>
      </c>
      <c r="M30" s="11">
        <v>46384</v>
      </c>
      <c r="N30" s="12">
        <v>205140</v>
      </c>
      <c r="O30" s="9">
        <v>126000</v>
      </c>
      <c r="P30" s="10">
        <v>331140</v>
      </c>
      <c r="Q30" s="8">
        <v>95940</v>
      </c>
      <c r="R30" s="9">
        <v>266100</v>
      </c>
      <c r="S30" s="9">
        <v>6760</v>
      </c>
      <c r="T30" s="9">
        <v>960960</v>
      </c>
      <c r="U30" s="9">
        <v>153900</v>
      </c>
      <c r="V30" s="13">
        <v>1114860</v>
      </c>
      <c r="W30" s="11">
        <v>305380</v>
      </c>
      <c r="X30" s="12">
        <v>841830</v>
      </c>
      <c r="Y30" s="9">
        <v>508500</v>
      </c>
      <c r="Z30" s="9">
        <v>218120</v>
      </c>
      <c r="AA30" s="9">
        <v>477000</v>
      </c>
      <c r="AB30" s="13">
        <v>2045450</v>
      </c>
      <c r="AC30" s="9">
        <v>43700</v>
      </c>
      <c r="AD30" s="9">
        <v>21593460</v>
      </c>
      <c r="AE30" s="10">
        <v>48544761</v>
      </c>
      <c r="AF30" s="8">
        <v>53793497</v>
      </c>
      <c r="AG30" s="11">
        <v>0</v>
      </c>
      <c r="AH30" s="12">
        <v>0</v>
      </c>
      <c r="AI30" s="10">
        <v>53793497</v>
      </c>
      <c r="AJ30" s="8">
        <v>3225513</v>
      </c>
      <c r="AK30" s="9">
        <v>3225513</v>
      </c>
      <c r="AL30" s="14">
        <f t="shared" si="0"/>
        <v>5.9961020939017964E-2</v>
      </c>
      <c r="AM30" s="12">
        <v>209445223</v>
      </c>
      <c r="AN30" s="9">
        <v>0</v>
      </c>
      <c r="AO30" s="9">
        <v>0</v>
      </c>
      <c r="AP30" s="10">
        <v>209445223</v>
      </c>
      <c r="AQ30" s="8">
        <v>1503</v>
      </c>
      <c r="AR30" s="9">
        <v>1162996</v>
      </c>
      <c r="AS30" s="9">
        <v>800</v>
      </c>
      <c r="AT30" s="9">
        <v>38232723</v>
      </c>
      <c r="AU30" s="9">
        <v>986760</v>
      </c>
      <c r="AV30" s="9">
        <v>1574425</v>
      </c>
      <c r="AW30" s="11">
        <v>98575</v>
      </c>
      <c r="AX30" s="12">
        <v>121940</v>
      </c>
      <c r="AY30" s="9">
        <v>101400</v>
      </c>
      <c r="AZ30" s="10">
        <v>223340</v>
      </c>
      <c r="BA30" s="8">
        <v>15340</v>
      </c>
      <c r="BB30" s="9">
        <v>46800</v>
      </c>
      <c r="BC30" s="9">
        <v>0</v>
      </c>
      <c r="BD30" s="9">
        <v>1783980</v>
      </c>
      <c r="BE30" s="9">
        <v>53970</v>
      </c>
      <c r="BF30" s="13">
        <v>1837950</v>
      </c>
      <c r="BG30" s="11">
        <v>446930</v>
      </c>
      <c r="BH30" s="12">
        <v>1032570</v>
      </c>
      <c r="BI30" s="9">
        <v>793350</v>
      </c>
      <c r="BJ30" s="9">
        <v>328700</v>
      </c>
      <c r="BK30" s="9">
        <v>356400</v>
      </c>
      <c r="BL30" s="13">
        <v>2511020</v>
      </c>
      <c r="BM30" s="9">
        <v>38640</v>
      </c>
      <c r="BN30" s="9">
        <v>17905350</v>
      </c>
      <c r="BO30" s="10">
        <v>65082352</v>
      </c>
      <c r="BP30" s="8">
        <v>144362871</v>
      </c>
      <c r="BQ30" s="11">
        <v>0</v>
      </c>
      <c r="BR30" s="12">
        <v>0</v>
      </c>
      <c r="BS30" s="10">
        <v>144362871</v>
      </c>
      <c r="BT30" s="8">
        <v>8659914</v>
      </c>
      <c r="BU30" s="9">
        <v>8659914</v>
      </c>
      <c r="BV30" s="14">
        <f t="shared" si="1"/>
        <v>5.9987127853670906E-2</v>
      </c>
      <c r="BW30" s="8">
        <v>32198791</v>
      </c>
      <c r="BX30" s="9">
        <v>0</v>
      </c>
      <c r="BY30" s="9">
        <v>0</v>
      </c>
      <c r="BZ30" s="10">
        <v>32198791</v>
      </c>
      <c r="CA30" s="8">
        <v>0</v>
      </c>
      <c r="CB30" s="9">
        <v>191911</v>
      </c>
      <c r="CC30" s="9">
        <v>27</v>
      </c>
      <c r="CD30" s="9">
        <v>4444355</v>
      </c>
      <c r="CE30" s="9">
        <v>177603</v>
      </c>
      <c r="CF30" s="9">
        <v>142100</v>
      </c>
      <c r="CG30" s="11">
        <v>13966</v>
      </c>
      <c r="CH30" s="12">
        <v>12480</v>
      </c>
      <c r="CI30" s="9">
        <v>7200</v>
      </c>
      <c r="CJ30" s="10">
        <v>19680</v>
      </c>
      <c r="CK30" s="8">
        <v>0</v>
      </c>
      <c r="CL30" s="9">
        <v>0</v>
      </c>
      <c r="CM30" s="9">
        <v>0</v>
      </c>
      <c r="CN30" s="9">
        <v>32780</v>
      </c>
      <c r="CO30" s="9">
        <v>640</v>
      </c>
      <c r="CP30" s="13">
        <v>33420</v>
      </c>
      <c r="CQ30" s="11">
        <v>6790</v>
      </c>
      <c r="CR30" s="12">
        <v>154440</v>
      </c>
      <c r="CS30" s="9">
        <v>138600</v>
      </c>
      <c r="CT30" s="9">
        <v>48260</v>
      </c>
      <c r="CU30" s="9">
        <v>24300</v>
      </c>
      <c r="CV30" s="13">
        <v>365600</v>
      </c>
      <c r="CW30" s="9">
        <v>2990</v>
      </c>
      <c r="CX30" s="9">
        <v>1328130</v>
      </c>
      <c r="CY30" s="10">
        <v>6726545</v>
      </c>
      <c r="CZ30" s="8">
        <v>25472246</v>
      </c>
      <c r="DA30" s="11">
        <v>0</v>
      </c>
      <c r="DB30" s="12">
        <v>0</v>
      </c>
      <c r="DC30" s="10">
        <v>25472246</v>
      </c>
      <c r="DD30" s="8">
        <v>1528189</v>
      </c>
      <c r="DE30" s="9">
        <v>1528189</v>
      </c>
      <c r="DF30" s="14">
        <f t="shared" si="2"/>
        <v>5.9994277693455063E-2</v>
      </c>
      <c r="DG30" s="12">
        <v>48748187</v>
      </c>
      <c r="DH30" s="9">
        <v>5200</v>
      </c>
      <c r="DI30" s="9">
        <v>0</v>
      </c>
      <c r="DJ30" s="10">
        <v>48753387</v>
      </c>
      <c r="DK30" s="8">
        <v>0</v>
      </c>
      <c r="DL30" s="9">
        <v>295685</v>
      </c>
      <c r="DM30" s="9">
        <v>260</v>
      </c>
      <c r="DN30" s="9">
        <v>3826554</v>
      </c>
      <c r="DO30" s="9">
        <v>227592</v>
      </c>
      <c r="DP30" s="9">
        <v>110745</v>
      </c>
      <c r="DQ30" s="11">
        <v>13281</v>
      </c>
      <c r="DR30" s="12">
        <v>8840</v>
      </c>
      <c r="DS30" s="9">
        <v>10800</v>
      </c>
      <c r="DT30" s="10">
        <v>19640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147840</v>
      </c>
      <c r="EC30" s="9">
        <v>110250</v>
      </c>
      <c r="ED30" s="9">
        <v>53960</v>
      </c>
      <c r="EE30" s="9">
        <v>21600</v>
      </c>
      <c r="EF30" s="13">
        <v>333650</v>
      </c>
      <c r="EG30" s="9">
        <v>3680</v>
      </c>
      <c r="EH30" s="9">
        <v>893180</v>
      </c>
      <c r="EI30" s="10">
        <v>5724007</v>
      </c>
      <c r="EJ30" s="8">
        <v>43024180</v>
      </c>
      <c r="EK30" s="11">
        <v>5200</v>
      </c>
      <c r="EL30" s="12">
        <v>0</v>
      </c>
      <c r="EM30" s="10">
        <v>43029380</v>
      </c>
      <c r="EN30" s="8">
        <v>2581642</v>
      </c>
      <c r="EO30" s="9">
        <v>2581642</v>
      </c>
      <c r="EP30" s="14">
        <f t="shared" si="3"/>
        <v>5.999719261583597E-2</v>
      </c>
    </row>
    <row r="31" spans="1:146" s="49" customFormat="1" ht="12.6" customHeight="1" x14ac:dyDescent="0.2">
      <c r="A31" s="67">
        <v>19</v>
      </c>
      <c r="B31" s="68" t="s">
        <v>98</v>
      </c>
      <c r="C31" s="19">
        <v>284611315</v>
      </c>
      <c r="D31" s="16">
        <v>0</v>
      </c>
      <c r="E31" s="16">
        <v>0</v>
      </c>
      <c r="F31" s="17">
        <v>284611315</v>
      </c>
      <c r="G31" s="15">
        <v>1985</v>
      </c>
      <c r="H31" s="16">
        <v>1843126</v>
      </c>
      <c r="I31" s="16">
        <v>2667</v>
      </c>
      <c r="J31" s="16">
        <v>56892481</v>
      </c>
      <c r="K31" s="16">
        <v>976238</v>
      </c>
      <c r="L31" s="16">
        <v>3219768</v>
      </c>
      <c r="M31" s="18">
        <v>96301</v>
      </c>
      <c r="N31" s="19">
        <v>556400</v>
      </c>
      <c r="O31" s="16">
        <v>366000</v>
      </c>
      <c r="P31" s="17">
        <v>922400</v>
      </c>
      <c r="Q31" s="15">
        <v>218140</v>
      </c>
      <c r="R31" s="16">
        <v>693900</v>
      </c>
      <c r="S31" s="16">
        <v>14560</v>
      </c>
      <c r="T31" s="16">
        <v>2418350</v>
      </c>
      <c r="U31" s="16">
        <v>417240</v>
      </c>
      <c r="V31" s="20">
        <v>2835590</v>
      </c>
      <c r="W31" s="18">
        <v>733370</v>
      </c>
      <c r="X31" s="19">
        <v>2043690</v>
      </c>
      <c r="Y31" s="16">
        <v>1273050</v>
      </c>
      <c r="Z31" s="16">
        <v>441560</v>
      </c>
      <c r="AA31" s="16">
        <v>898200</v>
      </c>
      <c r="AB31" s="20">
        <v>4656500</v>
      </c>
      <c r="AC31" s="16">
        <v>112700</v>
      </c>
      <c r="AD31" s="16">
        <v>59947610</v>
      </c>
      <c r="AE31" s="17">
        <v>133164669</v>
      </c>
      <c r="AF31" s="15">
        <v>151446646</v>
      </c>
      <c r="AG31" s="18">
        <v>0</v>
      </c>
      <c r="AH31" s="19">
        <v>0</v>
      </c>
      <c r="AI31" s="17">
        <v>151446646</v>
      </c>
      <c r="AJ31" s="15">
        <v>9080964</v>
      </c>
      <c r="AK31" s="16">
        <v>9080964</v>
      </c>
      <c r="AL31" s="21">
        <f t="shared" si="0"/>
        <v>5.9961473164615343E-2</v>
      </c>
      <c r="AM31" s="19">
        <v>527894288</v>
      </c>
      <c r="AN31" s="16">
        <v>0</v>
      </c>
      <c r="AO31" s="16">
        <v>0</v>
      </c>
      <c r="AP31" s="17">
        <v>527894288</v>
      </c>
      <c r="AQ31" s="15">
        <v>725</v>
      </c>
      <c r="AR31" s="16">
        <v>2315928</v>
      </c>
      <c r="AS31" s="16">
        <v>3111</v>
      </c>
      <c r="AT31" s="16">
        <v>97455746</v>
      </c>
      <c r="AU31" s="16">
        <v>2281222</v>
      </c>
      <c r="AV31" s="16">
        <v>4074989</v>
      </c>
      <c r="AW31" s="18">
        <v>233556</v>
      </c>
      <c r="AX31" s="19">
        <v>314860</v>
      </c>
      <c r="AY31" s="16">
        <v>234600</v>
      </c>
      <c r="AZ31" s="17">
        <v>549460</v>
      </c>
      <c r="BA31" s="15">
        <v>37440</v>
      </c>
      <c r="BB31" s="16">
        <v>118500</v>
      </c>
      <c r="BC31" s="16">
        <v>0</v>
      </c>
      <c r="BD31" s="16">
        <v>5002140</v>
      </c>
      <c r="BE31" s="16">
        <v>167580</v>
      </c>
      <c r="BF31" s="20">
        <v>5169720</v>
      </c>
      <c r="BG31" s="18">
        <v>1162530</v>
      </c>
      <c r="BH31" s="19">
        <v>2527470</v>
      </c>
      <c r="BI31" s="16">
        <v>2239650</v>
      </c>
      <c r="BJ31" s="16">
        <v>592040</v>
      </c>
      <c r="BK31" s="16">
        <v>690750</v>
      </c>
      <c r="BL31" s="20">
        <v>6049910</v>
      </c>
      <c r="BM31" s="16">
        <v>85100</v>
      </c>
      <c r="BN31" s="16">
        <v>46018620</v>
      </c>
      <c r="BO31" s="17">
        <v>165553446</v>
      </c>
      <c r="BP31" s="15">
        <v>362340842</v>
      </c>
      <c r="BQ31" s="18">
        <v>0</v>
      </c>
      <c r="BR31" s="19">
        <v>0</v>
      </c>
      <c r="BS31" s="17">
        <v>362340842</v>
      </c>
      <c r="BT31" s="15">
        <v>21735676</v>
      </c>
      <c r="BU31" s="16">
        <v>21735676</v>
      </c>
      <c r="BV31" s="21">
        <f t="shared" si="1"/>
        <v>5.9986823124951509E-2</v>
      </c>
      <c r="BW31" s="15">
        <v>73682219</v>
      </c>
      <c r="BX31" s="16">
        <v>0</v>
      </c>
      <c r="BY31" s="16">
        <v>0</v>
      </c>
      <c r="BZ31" s="17">
        <v>73682219</v>
      </c>
      <c r="CA31" s="15">
        <v>0</v>
      </c>
      <c r="CB31" s="16">
        <v>381995</v>
      </c>
      <c r="CC31" s="16">
        <v>267</v>
      </c>
      <c r="CD31" s="16">
        <v>10278538</v>
      </c>
      <c r="CE31" s="16">
        <v>383550</v>
      </c>
      <c r="CF31" s="16">
        <v>342570</v>
      </c>
      <c r="CG31" s="18">
        <v>33555</v>
      </c>
      <c r="CH31" s="19">
        <v>31200</v>
      </c>
      <c r="CI31" s="16">
        <v>26400</v>
      </c>
      <c r="CJ31" s="17">
        <v>57600</v>
      </c>
      <c r="CK31" s="15">
        <v>0</v>
      </c>
      <c r="CL31" s="16">
        <v>0</v>
      </c>
      <c r="CM31" s="16">
        <v>0</v>
      </c>
      <c r="CN31" s="16">
        <v>96470</v>
      </c>
      <c r="CO31" s="16">
        <v>3740</v>
      </c>
      <c r="CP31" s="20">
        <v>100210</v>
      </c>
      <c r="CQ31" s="18">
        <v>13970</v>
      </c>
      <c r="CR31" s="19">
        <v>353760</v>
      </c>
      <c r="CS31" s="16">
        <v>388800</v>
      </c>
      <c r="CT31" s="16">
        <v>77140</v>
      </c>
      <c r="CU31" s="16">
        <v>50850</v>
      </c>
      <c r="CV31" s="20">
        <v>870550</v>
      </c>
      <c r="CW31" s="16">
        <v>11960</v>
      </c>
      <c r="CX31" s="16">
        <v>3037090</v>
      </c>
      <c r="CY31" s="17">
        <v>15511588</v>
      </c>
      <c r="CZ31" s="15">
        <v>58170631</v>
      </c>
      <c r="DA31" s="18">
        <v>0</v>
      </c>
      <c r="DB31" s="19">
        <v>0</v>
      </c>
      <c r="DC31" s="17">
        <v>58170631</v>
      </c>
      <c r="DD31" s="15">
        <v>3489905</v>
      </c>
      <c r="DE31" s="16">
        <v>3489905</v>
      </c>
      <c r="DF31" s="21">
        <f t="shared" si="2"/>
        <v>5.9994277868500347E-2</v>
      </c>
      <c r="DG31" s="19">
        <v>111352808</v>
      </c>
      <c r="DH31" s="16">
        <v>0</v>
      </c>
      <c r="DI31" s="16">
        <v>0</v>
      </c>
      <c r="DJ31" s="17">
        <v>111352808</v>
      </c>
      <c r="DK31" s="15">
        <v>0</v>
      </c>
      <c r="DL31" s="16">
        <v>608724</v>
      </c>
      <c r="DM31" s="16">
        <v>438</v>
      </c>
      <c r="DN31" s="16">
        <v>8755047</v>
      </c>
      <c r="DO31" s="16">
        <v>487412</v>
      </c>
      <c r="DP31" s="16">
        <v>261418</v>
      </c>
      <c r="DQ31" s="18">
        <v>33725</v>
      </c>
      <c r="DR31" s="19">
        <v>23400</v>
      </c>
      <c r="DS31" s="16">
        <v>22200</v>
      </c>
      <c r="DT31" s="17">
        <v>45600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332310</v>
      </c>
      <c r="EC31" s="16">
        <v>340650</v>
      </c>
      <c r="ED31" s="16">
        <v>89680</v>
      </c>
      <c r="EE31" s="16">
        <v>44550</v>
      </c>
      <c r="EF31" s="20">
        <v>807190</v>
      </c>
      <c r="EG31" s="16">
        <v>9890</v>
      </c>
      <c r="EH31" s="16">
        <v>1996020</v>
      </c>
      <c r="EI31" s="17">
        <v>13005026</v>
      </c>
      <c r="EJ31" s="15">
        <v>98347782</v>
      </c>
      <c r="EK31" s="18">
        <v>0</v>
      </c>
      <c r="EL31" s="19">
        <v>0</v>
      </c>
      <c r="EM31" s="17">
        <v>98347782</v>
      </c>
      <c r="EN31" s="15">
        <v>5900610</v>
      </c>
      <c r="EO31" s="16">
        <v>5900610</v>
      </c>
      <c r="EP31" s="21">
        <f t="shared" si="3"/>
        <v>5.9997387638086236E-2</v>
      </c>
    </row>
    <row r="32" spans="1:146" s="49" customFormat="1" ht="12.6" customHeight="1" x14ac:dyDescent="0.2">
      <c r="A32" s="65">
        <v>20</v>
      </c>
      <c r="B32" s="66" t="s">
        <v>99</v>
      </c>
      <c r="C32" s="12">
        <v>334795920</v>
      </c>
      <c r="D32" s="9">
        <v>0</v>
      </c>
      <c r="E32" s="9">
        <v>0</v>
      </c>
      <c r="F32" s="10">
        <v>334795920</v>
      </c>
      <c r="G32" s="8">
        <v>3043</v>
      </c>
      <c r="H32" s="9">
        <v>2525958</v>
      </c>
      <c r="I32" s="9">
        <v>2553</v>
      </c>
      <c r="J32" s="9">
        <v>67390945</v>
      </c>
      <c r="K32" s="9">
        <v>1367228</v>
      </c>
      <c r="L32" s="9">
        <v>3855537</v>
      </c>
      <c r="M32" s="11">
        <v>118786</v>
      </c>
      <c r="N32" s="12">
        <v>621920</v>
      </c>
      <c r="O32" s="9">
        <v>431700</v>
      </c>
      <c r="P32" s="10">
        <v>1053620</v>
      </c>
      <c r="Q32" s="8">
        <v>259480</v>
      </c>
      <c r="R32" s="9">
        <v>859200</v>
      </c>
      <c r="S32" s="9">
        <v>16900</v>
      </c>
      <c r="T32" s="9">
        <v>2872650</v>
      </c>
      <c r="U32" s="9">
        <v>467400</v>
      </c>
      <c r="V32" s="13">
        <v>3340050</v>
      </c>
      <c r="W32" s="11">
        <v>871700</v>
      </c>
      <c r="X32" s="12">
        <v>2160180</v>
      </c>
      <c r="Y32" s="9">
        <v>1670400</v>
      </c>
      <c r="Z32" s="9">
        <v>414200</v>
      </c>
      <c r="AA32" s="9">
        <v>1054350</v>
      </c>
      <c r="AB32" s="13">
        <v>5299130</v>
      </c>
      <c r="AC32" s="9">
        <v>140070</v>
      </c>
      <c r="AD32" s="9">
        <v>70800510</v>
      </c>
      <c r="AE32" s="10">
        <v>157902157</v>
      </c>
      <c r="AF32" s="8">
        <v>176893763</v>
      </c>
      <c r="AG32" s="11">
        <v>0</v>
      </c>
      <c r="AH32" s="12">
        <v>0</v>
      </c>
      <c r="AI32" s="10">
        <v>176893763</v>
      </c>
      <c r="AJ32" s="8">
        <v>10606744</v>
      </c>
      <c r="AK32" s="9">
        <v>10606744</v>
      </c>
      <c r="AL32" s="14">
        <f t="shared" si="0"/>
        <v>5.9961096536795364E-2</v>
      </c>
      <c r="AM32" s="12">
        <v>702901689</v>
      </c>
      <c r="AN32" s="9">
        <v>1975</v>
      </c>
      <c r="AO32" s="9">
        <v>0</v>
      </c>
      <c r="AP32" s="10">
        <v>702903664</v>
      </c>
      <c r="AQ32" s="8">
        <v>229</v>
      </c>
      <c r="AR32" s="9">
        <v>3548875</v>
      </c>
      <c r="AS32" s="9">
        <v>3767</v>
      </c>
      <c r="AT32" s="9">
        <v>129427476</v>
      </c>
      <c r="AU32" s="9">
        <v>3124665</v>
      </c>
      <c r="AV32" s="9">
        <v>5442283</v>
      </c>
      <c r="AW32" s="11">
        <v>344982</v>
      </c>
      <c r="AX32" s="12">
        <v>416780</v>
      </c>
      <c r="AY32" s="9">
        <v>334800</v>
      </c>
      <c r="AZ32" s="10">
        <v>751580</v>
      </c>
      <c r="BA32" s="8">
        <v>53040</v>
      </c>
      <c r="BB32" s="9">
        <v>144300</v>
      </c>
      <c r="BC32" s="9">
        <v>0</v>
      </c>
      <c r="BD32" s="9">
        <v>7522680</v>
      </c>
      <c r="BE32" s="9">
        <v>229790</v>
      </c>
      <c r="BF32" s="13">
        <v>7752470</v>
      </c>
      <c r="BG32" s="11">
        <v>1738000</v>
      </c>
      <c r="BH32" s="12">
        <v>3544860</v>
      </c>
      <c r="BI32" s="9">
        <v>3583800</v>
      </c>
      <c r="BJ32" s="9">
        <v>688180</v>
      </c>
      <c r="BK32" s="9">
        <v>940500</v>
      </c>
      <c r="BL32" s="13">
        <v>8757340</v>
      </c>
      <c r="BM32" s="9">
        <v>130640</v>
      </c>
      <c r="BN32" s="9">
        <v>59252580</v>
      </c>
      <c r="BO32" s="10">
        <v>220468460</v>
      </c>
      <c r="BP32" s="8">
        <v>482433229</v>
      </c>
      <c r="BQ32" s="11">
        <v>1975</v>
      </c>
      <c r="BR32" s="12">
        <v>0</v>
      </c>
      <c r="BS32" s="10">
        <v>482435204</v>
      </c>
      <c r="BT32" s="8">
        <v>28939940</v>
      </c>
      <c r="BU32" s="9">
        <v>28939940</v>
      </c>
      <c r="BV32" s="14">
        <f t="shared" si="1"/>
        <v>5.9987206074621373E-2</v>
      </c>
      <c r="BW32" s="8">
        <v>128695060</v>
      </c>
      <c r="BX32" s="9">
        <v>0</v>
      </c>
      <c r="BY32" s="9">
        <v>0</v>
      </c>
      <c r="BZ32" s="10">
        <v>128695060</v>
      </c>
      <c r="CA32" s="8">
        <v>29</v>
      </c>
      <c r="CB32" s="9">
        <v>755518</v>
      </c>
      <c r="CC32" s="9">
        <v>627</v>
      </c>
      <c r="CD32" s="9">
        <v>18113626</v>
      </c>
      <c r="CE32" s="9">
        <v>589093</v>
      </c>
      <c r="CF32" s="9">
        <v>603262</v>
      </c>
      <c r="CG32" s="11">
        <v>70840</v>
      </c>
      <c r="CH32" s="12">
        <v>45760</v>
      </c>
      <c r="CI32" s="9">
        <v>45300</v>
      </c>
      <c r="CJ32" s="10">
        <v>91060</v>
      </c>
      <c r="CK32" s="8">
        <v>0</v>
      </c>
      <c r="CL32" s="9">
        <v>0</v>
      </c>
      <c r="CM32" s="9">
        <v>0</v>
      </c>
      <c r="CN32" s="9">
        <v>168300</v>
      </c>
      <c r="CO32" s="9">
        <v>4110</v>
      </c>
      <c r="CP32" s="13">
        <v>172410</v>
      </c>
      <c r="CQ32" s="11">
        <v>27380</v>
      </c>
      <c r="CR32" s="12">
        <v>754380</v>
      </c>
      <c r="CS32" s="9">
        <v>901350</v>
      </c>
      <c r="CT32" s="9">
        <v>128060</v>
      </c>
      <c r="CU32" s="9">
        <v>98100</v>
      </c>
      <c r="CV32" s="13">
        <v>1881890</v>
      </c>
      <c r="CW32" s="9">
        <v>24380</v>
      </c>
      <c r="CX32" s="9">
        <v>5241270</v>
      </c>
      <c r="CY32" s="10">
        <v>27570758</v>
      </c>
      <c r="CZ32" s="8">
        <v>101124302</v>
      </c>
      <c r="DA32" s="11">
        <v>0</v>
      </c>
      <c r="DB32" s="12">
        <v>0</v>
      </c>
      <c r="DC32" s="10">
        <v>101124302</v>
      </c>
      <c r="DD32" s="8">
        <v>6066893</v>
      </c>
      <c r="DE32" s="9">
        <v>6066893</v>
      </c>
      <c r="DF32" s="14">
        <f t="shared" si="2"/>
        <v>5.9994411630153947E-2</v>
      </c>
      <c r="DG32" s="12">
        <v>219648074</v>
      </c>
      <c r="DH32" s="9">
        <v>3923</v>
      </c>
      <c r="DI32" s="9">
        <v>0</v>
      </c>
      <c r="DJ32" s="10">
        <v>219651997</v>
      </c>
      <c r="DK32" s="8">
        <v>2486</v>
      </c>
      <c r="DL32" s="9">
        <v>1254175</v>
      </c>
      <c r="DM32" s="9">
        <v>792</v>
      </c>
      <c r="DN32" s="9">
        <v>17653169</v>
      </c>
      <c r="DO32" s="9">
        <v>861001</v>
      </c>
      <c r="DP32" s="9">
        <v>529752</v>
      </c>
      <c r="DQ32" s="11">
        <v>82305</v>
      </c>
      <c r="DR32" s="12">
        <v>51220</v>
      </c>
      <c r="DS32" s="9">
        <v>55200</v>
      </c>
      <c r="DT32" s="10">
        <v>106420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815430</v>
      </c>
      <c r="EC32" s="9">
        <v>904500</v>
      </c>
      <c r="ED32" s="9">
        <v>163780</v>
      </c>
      <c r="EE32" s="9">
        <v>96750</v>
      </c>
      <c r="EF32" s="13">
        <v>1980460</v>
      </c>
      <c r="EG32" s="9">
        <v>23000</v>
      </c>
      <c r="EH32" s="9">
        <v>3916060</v>
      </c>
      <c r="EI32" s="10">
        <v>26408828</v>
      </c>
      <c r="EJ32" s="8">
        <v>193239247</v>
      </c>
      <c r="EK32" s="11">
        <v>3922</v>
      </c>
      <c r="EL32" s="12">
        <v>0</v>
      </c>
      <c r="EM32" s="10">
        <v>193243169</v>
      </c>
      <c r="EN32" s="8">
        <v>11594086</v>
      </c>
      <c r="EO32" s="9">
        <v>11594086</v>
      </c>
      <c r="EP32" s="14">
        <f t="shared" si="3"/>
        <v>5.9997391162634056E-2</v>
      </c>
    </row>
    <row r="33" spans="1:146" s="49" customFormat="1" ht="12.6" customHeight="1" x14ac:dyDescent="0.2">
      <c r="A33" s="67">
        <v>21</v>
      </c>
      <c r="B33" s="68" t="s">
        <v>100</v>
      </c>
      <c r="C33" s="19">
        <v>350068093</v>
      </c>
      <c r="D33" s="16">
        <v>0</v>
      </c>
      <c r="E33" s="16">
        <v>0</v>
      </c>
      <c r="F33" s="17">
        <v>350068093</v>
      </c>
      <c r="G33" s="15">
        <v>3113</v>
      </c>
      <c r="H33" s="16">
        <v>2157339</v>
      </c>
      <c r="I33" s="16">
        <v>2830</v>
      </c>
      <c r="J33" s="16">
        <v>70212600</v>
      </c>
      <c r="K33" s="16">
        <v>1169219</v>
      </c>
      <c r="L33" s="16">
        <v>4261450</v>
      </c>
      <c r="M33" s="18">
        <v>161291</v>
      </c>
      <c r="N33" s="19">
        <v>727740</v>
      </c>
      <c r="O33" s="16">
        <v>524400</v>
      </c>
      <c r="P33" s="17">
        <v>1252140</v>
      </c>
      <c r="Q33" s="15">
        <v>293800</v>
      </c>
      <c r="R33" s="16">
        <v>1039800</v>
      </c>
      <c r="S33" s="16">
        <v>16900</v>
      </c>
      <c r="T33" s="16">
        <v>3874860</v>
      </c>
      <c r="U33" s="16">
        <v>672980</v>
      </c>
      <c r="V33" s="20">
        <v>4547840</v>
      </c>
      <c r="W33" s="18">
        <v>1162060</v>
      </c>
      <c r="X33" s="19">
        <v>3293730</v>
      </c>
      <c r="Y33" s="16">
        <v>2067300</v>
      </c>
      <c r="Z33" s="16">
        <v>579120</v>
      </c>
      <c r="AA33" s="16">
        <v>1729350</v>
      </c>
      <c r="AB33" s="20">
        <v>7669500</v>
      </c>
      <c r="AC33" s="16">
        <v>190440</v>
      </c>
      <c r="AD33" s="16">
        <v>74045580</v>
      </c>
      <c r="AE33" s="17">
        <v>168183072</v>
      </c>
      <c r="AF33" s="15">
        <v>181885021</v>
      </c>
      <c r="AG33" s="18">
        <v>0</v>
      </c>
      <c r="AH33" s="19">
        <v>0</v>
      </c>
      <c r="AI33" s="17">
        <v>181885021</v>
      </c>
      <c r="AJ33" s="15">
        <v>10905981</v>
      </c>
      <c r="AK33" s="16">
        <v>10905981</v>
      </c>
      <c r="AL33" s="21">
        <f t="shared" si="0"/>
        <v>5.9960852961058297E-2</v>
      </c>
      <c r="AM33" s="19">
        <v>567425652</v>
      </c>
      <c r="AN33" s="16">
        <v>0</v>
      </c>
      <c r="AO33" s="16">
        <v>624</v>
      </c>
      <c r="AP33" s="17">
        <v>567426276</v>
      </c>
      <c r="AQ33" s="15">
        <v>1242</v>
      </c>
      <c r="AR33" s="16">
        <v>2336092</v>
      </c>
      <c r="AS33" s="16">
        <v>2946</v>
      </c>
      <c r="AT33" s="16">
        <v>105654306</v>
      </c>
      <c r="AU33" s="16">
        <v>2341283</v>
      </c>
      <c r="AV33" s="16">
        <v>4654129</v>
      </c>
      <c r="AW33" s="18">
        <v>312463</v>
      </c>
      <c r="AX33" s="19">
        <v>381680</v>
      </c>
      <c r="AY33" s="16">
        <v>299100</v>
      </c>
      <c r="AZ33" s="17">
        <v>680780</v>
      </c>
      <c r="BA33" s="15">
        <v>39000</v>
      </c>
      <c r="BB33" s="16">
        <v>142800</v>
      </c>
      <c r="BC33" s="16">
        <v>0</v>
      </c>
      <c r="BD33" s="16">
        <v>6663910</v>
      </c>
      <c r="BE33" s="16">
        <v>193860</v>
      </c>
      <c r="BF33" s="20">
        <v>6857770</v>
      </c>
      <c r="BG33" s="18">
        <v>1654870</v>
      </c>
      <c r="BH33" s="19">
        <v>3361380</v>
      </c>
      <c r="BI33" s="16">
        <v>2895300</v>
      </c>
      <c r="BJ33" s="16">
        <v>728840</v>
      </c>
      <c r="BK33" s="16">
        <v>1137600</v>
      </c>
      <c r="BL33" s="20">
        <v>8123120</v>
      </c>
      <c r="BM33" s="16">
        <v>122590</v>
      </c>
      <c r="BN33" s="16">
        <v>49863230</v>
      </c>
      <c r="BO33" s="17">
        <v>182783675</v>
      </c>
      <c r="BP33" s="15">
        <v>384641977</v>
      </c>
      <c r="BQ33" s="18">
        <v>0</v>
      </c>
      <c r="BR33" s="19">
        <v>624</v>
      </c>
      <c r="BS33" s="17">
        <v>384642601</v>
      </c>
      <c r="BT33" s="15">
        <v>23073467</v>
      </c>
      <c r="BU33" s="16">
        <v>23073467</v>
      </c>
      <c r="BV33" s="21">
        <f t="shared" si="1"/>
        <v>5.9986769380233056E-2</v>
      </c>
      <c r="BW33" s="15">
        <v>62808620</v>
      </c>
      <c r="BX33" s="16">
        <v>0</v>
      </c>
      <c r="BY33" s="16">
        <v>0</v>
      </c>
      <c r="BZ33" s="17">
        <v>62808620</v>
      </c>
      <c r="CA33" s="15">
        <v>0</v>
      </c>
      <c r="CB33" s="16">
        <v>328045</v>
      </c>
      <c r="CC33" s="16">
        <v>341</v>
      </c>
      <c r="CD33" s="16">
        <v>8714625</v>
      </c>
      <c r="CE33" s="16">
        <v>353365</v>
      </c>
      <c r="CF33" s="16">
        <v>294267</v>
      </c>
      <c r="CG33" s="18">
        <v>29697</v>
      </c>
      <c r="CH33" s="19">
        <v>25480</v>
      </c>
      <c r="CI33" s="16">
        <v>20700</v>
      </c>
      <c r="CJ33" s="17">
        <v>46180</v>
      </c>
      <c r="CK33" s="15">
        <v>0</v>
      </c>
      <c r="CL33" s="16">
        <v>0</v>
      </c>
      <c r="CM33" s="16">
        <v>0</v>
      </c>
      <c r="CN33" s="16">
        <v>83050</v>
      </c>
      <c r="CO33" s="16">
        <v>2190</v>
      </c>
      <c r="CP33" s="20">
        <v>85240</v>
      </c>
      <c r="CQ33" s="18">
        <v>13050</v>
      </c>
      <c r="CR33" s="19">
        <v>362670</v>
      </c>
      <c r="CS33" s="16">
        <v>349650</v>
      </c>
      <c r="CT33" s="16">
        <v>85880</v>
      </c>
      <c r="CU33" s="16">
        <v>66150</v>
      </c>
      <c r="CV33" s="20">
        <v>864350</v>
      </c>
      <c r="CW33" s="16">
        <v>9660</v>
      </c>
      <c r="CX33" s="16">
        <v>2590320</v>
      </c>
      <c r="CY33" s="17">
        <v>13328799</v>
      </c>
      <c r="CZ33" s="15">
        <v>49479821</v>
      </c>
      <c r="DA33" s="18">
        <v>0</v>
      </c>
      <c r="DB33" s="19">
        <v>0</v>
      </c>
      <c r="DC33" s="17">
        <v>49479821</v>
      </c>
      <c r="DD33" s="15">
        <v>2968507</v>
      </c>
      <c r="DE33" s="16">
        <v>2968507</v>
      </c>
      <c r="DF33" s="21">
        <f t="shared" si="2"/>
        <v>5.9994295452281445E-2</v>
      </c>
      <c r="DG33" s="19">
        <v>90970345</v>
      </c>
      <c r="DH33" s="16">
        <v>0</v>
      </c>
      <c r="DI33" s="16">
        <v>0</v>
      </c>
      <c r="DJ33" s="17">
        <v>90970345</v>
      </c>
      <c r="DK33" s="15">
        <v>830</v>
      </c>
      <c r="DL33" s="16">
        <v>565672</v>
      </c>
      <c r="DM33" s="16">
        <v>460</v>
      </c>
      <c r="DN33" s="16">
        <v>7023304</v>
      </c>
      <c r="DO33" s="16">
        <v>537278</v>
      </c>
      <c r="DP33" s="16">
        <v>217341</v>
      </c>
      <c r="DQ33" s="18">
        <v>30417</v>
      </c>
      <c r="DR33" s="19">
        <v>24960</v>
      </c>
      <c r="DS33" s="16">
        <v>22500</v>
      </c>
      <c r="DT33" s="17">
        <v>47460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283470</v>
      </c>
      <c r="EC33" s="16">
        <v>282600</v>
      </c>
      <c r="ED33" s="16">
        <v>91200</v>
      </c>
      <c r="EE33" s="16">
        <v>51300</v>
      </c>
      <c r="EF33" s="20">
        <v>708570</v>
      </c>
      <c r="EG33" s="16">
        <v>8280</v>
      </c>
      <c r="EH33" s="16">
        <v>1591530</v>
      </c>
      <c r="EI33" s="17">
        <v>10730682</v>
      </c>
      <c r="EJ33" s="15">
        <v>80239663</v>
      </c>
      <c r="EK33" s="18">
        <v>0</v>
      </c>
      <c r="EL33" s="19">
        <v>0</v>
      </c>
      <c r="EM33" s="17">
        <v>80239663</v>
      </c>
      <c r="EN33" s="15">
        <v>4814171</v>
      </c>
      <c r="EO33" s="16">
        <v>4814171</v>
      </c>
      <c r="EP33" s="21">
        <f t="shared" si="3"/>
        <v>5.9997398044904553E-2</v>
      </c>
    </row>
    <row r="34" spans="1:146" s="49" customFormat="1" ht="12.6" customHeight="1" x14ac:dyDescent="0.2">
      <c r="A34" s="65">
        <v>22</v>
      </c>
      <c r="B34" s="66" t="s">
        <v>101</v>
      </c>
      <c r="C34" s="12">
        <v>232415407</v>
      </c>
      <c r="D34" s="9">
        <v>0</v>
      </c>
      <c r="E34" s="9">
        <v>0</v>
      </c>
      <c r="F34" s="10">
        <v>232415407</v>
      </c>
      <c r="G34" s="8">
        <v>5554</v>
      </c>
      <c r="H34" s="9">
        <v>1515802</v>
      </c>
      <c r="I34" s="9">
        <v>1122</v>
      </c>
      <c r="J34" s="9">
        <v>46630532</v>
      </c>
      <c r="K34" s="9">
        <v>770956</v>
      </c>
      <c r="L34" s="9">
        <v>2852681</v>
      </c>
      <c r="M34" s="11">
        <v>107625</v>
      </c>
      <c r="N34" s="12">
        <v>490100</v>
      </c>
      <c r="O34" s="9">
        <v>323700</v>
      </c>
      <c r="P34" s="10">
        <v>813800</v>
      </c>
      <c r="Q34" s="8">
        <v>230100</v>
      </c>
      <c r="R34" s="9">
        <v>654900</v>
      </c>
      <c r="S34" s="9">
        <v>11700</v>
      </c>
      <c r="T34" s="9">
        <v>2477750</v>
      </c>
      <c r="U34" s="9">
        <v>397100</v>
      </c>
      <c r="V34" s="13">
        <v>2874850</v>
      </c>
      <c r="W34" s="11">
        <v>772390</v>
      </c>
      <c r="X34" s="12">
        <v>2032470</v>
      </c>
      <c r="Y34" s="9">
        <v>1284750</v>
      </c>
      <c r="Z34" s="9">
        <v>375820</v>
      </c>
      <c r="AA34" s="9">
        <v>1120500</v>
      </c>
      <c r="AB34" s="13">
        <v>4813540</v>
      </c>
      <c r="AC34" s="9">
        <v>117760</v>
      </c>
      <c r="AD34" s="9">
        <v>49040070</v>
      </c>
      <c r="AE34" s="10">
        <v>111212260</v>
      </c>
      <c r="AF34" s="8">
        <v>121203147</v>
      </c>
      <c r="AG34" s="11">
        <v>0</v>
      </c>
      <c r="AH34" s="12">
        <v>0</v>
      </c>
      <c r="AI34" s="10">
        <v>121203147</v>
      </c>
      <c r="AJ34" s="8">
        <v>7267436</v>
      </c>
      <c r="AK34" s="9">
        <v>7267436</v>
      </c>
      <c r="AL34" s="14">
        <f t="shared" si="0"/>
        <v>5.9960786331727842E-2</v>
      </c>
      <c r="AM34" s="12">
        <v>402881814</v>
      </c>
      <c r="AN34" s="9">
        <v>0</v>
      </c>
      <c r="AO34" s="9">
        <v>0</v>
      </c>
      <c r="AP34" s="10">
        <v>402881814</v>
      </c>
      <c r="AQ34" s="8">
        <v>1138</v>
      </c>
      <c r="AR34" s="9">
        <v>1708622</v>
      </c>
      <c r="AS34" s="9">
        <v>1790</v>
      </c>
      <c r="AT34" s="9">
        <v>75051753</v>
      </c>
      <c r="AU34" s="9">
        <v>1694313</v>
      </c>
      <c r="AV34" s="9">
        <v>3310306</v>
      </c>
      <c r="AW34" s="11">
        <v>226831</v>
      </c>
      <c r="AX34" s="12">
        <v>261820</v>
      </c>
      <c r="AY34" s="9">
        <v>204900</v>
      </c>
      <c r="AZ34" s="10">
        <v>466720</v>
      </c>
      <c r="BA34" s="8">
        <v>33020</v>
      </c>
      <c r="BB34" s="9">
        <v>104400</v>
      </c>
      <c r="BC34" s="9">
        <v>0</v>
      </c>
      <c r="BD34" s="9">
        <v>4596900</v>
      </c>
      <c r="BE34" s="9">
        <v>146430</v>
      </c>
      <c r="BF34" s="13">
        <v>4743330</v>
      </c>
      <c r="BG34" s="11">
        <v>1142660</v>
      </c>
      <c r="BH34" s="12">
        <v>2350260</v>
      </c>
      <c r="BI34" s="9">
        <v>2108700</v>
      </c>
      <c r="BJ34" s="9">
        <v>460940</v>
      </c>
      <c r="BK34" s="9">
        <v>771300</v>
      </c>
      <c r="BL34" s="13">
        <v>5691200</v>
      </c>
      <c r="BM34" s="9">
        <v>81190</v>
      </c>
      <c r="BN34" s="9">
        <v>34937360</v>
      </c>
      <c r="BO34" s="10">
        <v>129192843</v>
      </c>
      <c r="BP34" s="8">
        <v>273688971</v>
      </c>
      <c r="BQ34" s="11">
        <v>0</v>
      </c>
      <c r="BR34" s="12">
        <v>0</v>
      </c>
      <c r="BS34" s="10">
        <v>273688971</v>
      </c>
      <c r="BT34" s="8">
        <v>16417739</v>
      </c>
      <c r="BU34" s="9">
        <v>16417739</v>
      </c>
      <c r="BV34" s="14">
        <f t="shared" si="1"/>
        <v>5.9986849086439802E-2</v>
      </c>
      <c r="BW34" s="8">
        <v>46466146</v>
      </c>
      <c r="BX34" s="9">
        <v>0</v>
      </c>
      <c r="BY34" s="9">
        <v>0</v>
      </c>
      <c r="BZ34" s="10">
        <v>46466146</v>
      </c>
      <c r="CA34" s="8">
        <v>214</v>
      </c>
      <c r="CB34" s="9">
        <v>274093</v>
      </c>
      <c r="CC34" s="9">
        <v>315</v>
      </c>
      <c r="CD34" s="9">
        <v>6540213</v>
      </c>
      <c r="CE34" s="9">
        <v>261768</v>
      </c>
      <c r="CF34" s="9">
        <v>225461</v>
      </c>
      <c r="CG34" s="11">
        <v>23970</v>
      </c>
      <c r="CH34" s="12">
        <v>16380</v>
      </c>
      <c r="CI34" s="9">
        <v>14400</v>
      </c>
      <c r="CJ34" s="10">
        <v>30780</v>
      </c>
      <c r="CK34" s="8">
        <v>0</v>
      </c>
      <c r="CL34" s="9">
        <v>0</v>
      </c>
      <c r="CM34" s="9">
        <v>0</v>
      </c>
      <c r="CN34" s="9">
        <v>65450</v>
      </c>
      <c r="CO34" s="9">
        <v>1410</v>
      </c>
      <c r="CP34" s="13">
        <v>66860</v>
      </c>
      <c r="CQ34" s="11">
        <v>10630</v>
      </c>
      <c r="CR34" s="12">
        <v>240900</v>
      </c>
      <c r="CS34" s="9">
        <v>279900</v>
      </c>
      <c r="CT34" s="9">
        <v>61940</v>
      </c>
      <c r="CU34" s="9">
        <v>43200</v>
      </c>
      <c r="CV34" s="13">
        <v>625940</v>
      </c>
      <c r="CW34" s="9">
        <v>4600</v>
      </c>
      <c r="CX34" s="9">
        <v>1910060</v>
      </c>
      <c r="CY34" s="10">
        <v>9974589</v>
      </c>
      <c r="CZ34" s="8">
        <v>36491557</v>
      </c>
      <c r="DA34" s="11">
        <v>0</v>
      </c>
      <c r="DB34" s="12">
        <v>0</v>
      </c>
      <c r="DC34" s="10">
        <v>36491557</v>
      </c>
      <c r="DD34" s="8">
        <v>2189285</v>
      </c>
      <c r="DE34" s="9">
        <v>2189285</v>
      </c>
      <c r="DF34" s="14">
        <f t="shared" si="2"/>
        <v>5.999428854186737E-2</v>
      </c>
      <c r="DG34" s="12">
        <v>62565054</v>
      </c>
      <c r="DH34" s="9">
        <v>1895</v>
      </c>
      <c r="DI34" s="9">
        <v>0</v>
      </c>
      <c r="DJ34" s="10">
        <v>62566949</v>
      </c>
      <c r="DK34" s="8">
        <v>0</v>
      </c>
      <c r="DL34" s="9">
        <v>382417</v>
      </c>
      <c r="DM34" s="9">
        <v>180</v>
      </c>
      <c r="DN34" s="9">
        <v>5052399</v>
      </c>
      <c r="DO34" s="9">
        <v>328493</v>
      </c>
      <c r="DP34" s="9">
        <v>155638</v>
      </c>
      <c r="DQ34" s="11">
        <v>21671</v>
      </c>
      <c r="DR34" s="12">
        <v>14300</v>
      </c>
      <c r="DS34" s="9">
        <v>18600</v>
      </c>
      <c r="DT34" s="10">
        <v>32900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188430</v>
      </c>
      <c r="EC34" s="9">
        <v>229950</v>
      </c>
      <c r="ED34" s="9">
        <v>49400</v>
      </c>
      <c r="EE34" s="9">
        <v>43200</v>
      </c>
      <c r="EF34" s="13">
        <v>510980</v>
      </c>
      <c r="EG34" s="9">
        <v>6440</v>
      </c>
      <c r="EH34" s="9">
        <v>1132150</v>
      </c>
      <c r="EI34" s="10">
        <v>7623088</v>
      </c>
      <c r="EJ34" s="8">
        <v>54941966</v>
      </c>
      <c r="EK34" s="11">
        <v>1895</v>
      </c>
      <c r="EL34" s="12">
        <v>0</v>
      </c>
      <c r="EM34" s="10">
        <v>54943861</v>
      </c>
      <c r="EN34" s="8">
        <v>3296486</v>
      </c>
      <c r="EO34" s="9">
        <v>3296486</v>
      </c>
      <c r="EP34" s="14">
        <f t="shared" si="3"/>
        <v>5.999734893039279E-2</v>
      </c>
    </row>
    <row r="35" spans="1:146" s="49" customFormat="1" ht="12.6" customHeight="1" x14ac:dyDescent="0.2">
      <c r="A35" s="67">
        <v>23</v>
      </c>
      <c r="B35" s="68" t="s">
        <v>102</v>
      </c>
      <c r="C35" s="19">
        <v>339417140</v>
      </c>
      <c r="D35" s="16">
        <v>0</v>
      </c>
      <c r="E35" s="16">
        <v>0</v>
      </c>
      <c r="F35" s="17">
        <v>339417140</v>
      </c>
      <c r="G35" s="15">
        <v>1660</v>
      </c>
      <c r="H35" s="16">
        <v>2191925</v>
      </c>
      <c r="I35" s="16">
        <v>1923</v>
      </c>
      <c r="J35" s="16">
        <v>67958137</v>
      </c>
      <c r="K35" s="16">
        <v>1133938</v>
      </c>
      <c r="L35" s="16">
        <v>4105456</v>
      </c>
      <c r="M35" s="18">
        <v>139549</v>
      </c>
      <c r="N35" s="19">
        <v>700180</v>
      </c>
      <c r="O35" s="16">
        <v>486900</v>
      </c>
      <c r="P35" s="17">
        <v>1187080</v>
      </c>
      <c r="Q35" s="15">
        <v>263640</v>
      </c>
      <c r="R35" s="16">
        <v>1041900</v>
      </c>
      <c r="S35" s="16">
        <v>15860</v>
      </c>
      <c r="T35" s="16">
        <v>3662120</v>
      </c>
      <c r="U35" s="16">
        <v>576080</v>
      </c>
      <c r="V35" s="20">
        <v>4238200</v>
      </c>
      <c r="W35" s="18">
        <v>1117210</v>
      </c>
      <c r="X35" s="19">
        <v>3004980</v>
      </c>
      <c r="Y35" s="16">
        <v>1950750</v>
      </c>
      <c r="Z35" s="16">
        <v>527440</v>
      </c>
      <c r="AA35" s="16">
        <v>1426950</v>
      </c>
      <c r="AB35" s="20">
        <v>6910120</v>
      </c>
      <c r="AC35" s="16">
        <v>175720</v>
      </c>
      <c r="AD35" s="16">
        <v>72193850</v>
      </c>
      <c r="AE35" s="17">
        <v>162674245</v>
      </c>
      <c r="AF35" s="15">
        <v>176742895</v>
      </c>
      <c r="AG35" s="18">
        <v>0</v>
      </c>
      <c r="AH35" s="19">
        <v>0</v>
      </c>
      <c r="AI35" s="17">
        <v>176742895</v>
      </c>
      <c r="AJ35" s="15">
        <v>10597657</v>
      </c>
      <c r="AK35" s="16">
        <v>10597657</v>
      </c>
      <c r="AL35" s="21">
        <f t="shared" si="0"/>
        <v>5.9960865753613465E-2</v>
      </c>
      <c r="AM35" s="19">
        <v>625221799</v>
      </c>
      <c r="AN35" s="16">
        <v>56</v>
      </c>
      <c r="AO35" s="16">
        <v>0</v>
      </c>
      <c r="AP35" s="17">
        <v>625221855</v>
      </c>
      <c r="AQ35" s="15">
        <v>781</v>
      </c>
      <c r="AR35" s="16">
        <v>2848580</v>
      </c>
      <c r="AS35" s="16">
        <v>3275</v>
      </c>
      <c r="AT35" s="16">
        <v>115798656</v>
      </c>
      <c r="AU35" s="16">
        <v>2443327</v>
      </c>
      <c r="AV35" s="16">
        <v>5028277</v>
      </c>
      <c r="AW35" s="18">
        <v>313626</v>
      </c>
      <c r="AX35" s="19">
        <v>423020</v>
      </c>
      <c r="AY35" s="16">
        <v>327300</v>
      </c>
      <c r="AZ35" s="17">
        <v>750320</v>
      </c>
      <c r="BA35" s="15">
        <v>41600</v>
      </c>
      <c r="BB35" s="16">
        <v>159600</v>
      </c>
      <c r="BC35" s="16">
        <v>0</v>
      </c>
      <c r="BD35" s="16">
        <v>7848170</v>
      </c>
      <c r="BE35" s="16">
        <v>227760</v>
      </c>
      <c r="BF35" s="20">
        <v>8075930</v>
      </c>
      <c r="BG35" s="18">
        <v>1942520</v>
      </c>
      <c r="BH35" s="19">
        <v>4445430</v>
      </c>
      <c r="BI35" s="16">
        <v>3487500</v>
      </c>
      <c r="BJ35" s="16">
        <v>848540</v>
      </c>
      <c r="BK35" s="16">
        <v>1138500</v>
      </c>
      <c r="BL35" s="20">
        <v>9919970</v>
      </c>
      <c r="BM35" s="16">
        <v>127190</v>
      </c>
      <c r="BN35" s="16">
        <v>53569550</v>
      </c>
      <c r="BO35" s="17">
        <v>201019927</v>
      </c>
      <c r="BP35" s="15">
        <v>424201873</v>
      </c>
      <c r="BQ35" s="18">
        <v>55</v>
      </c>
      <c r="BR35" s="19">
        <v>0</v>
      </c>
      <c r="BS35" s="17">
        <v>424201928</v>
      </c>
      <c r="BT35" s="15">
        <v>25446626</v>
      </c>
      <c r="BU35" s="16">
        <v>25446626</v>
      </c>
      <c r="BV35" s="21">
        <f t="shared" si="1"/>
        <v>5.9987058804692656E-2</v>
      </c>
      <c r="BW35" s="15">
        <v>86099909</v>
      </c>
      <c r="BX35" s="16">
        <v>0</v>
      </c>
      <c r="BY35" s="16">
        <v>0</v>
      </c>
      <c r="BZ35" s="17">
        <v>86099909</v>
      </c>
      <c r="CA35" s="15">
        <v>0</v>
      </c>
      <c r="CB35" s="16">
        <v>439586</v>
      </c>
      <c r="CC35" s="16">
        <v>476</v>
      </c>
      <c r="CD35" s="16">
        <v>12064601</v>
      </c>
      <c r="CE35" s="16">
        <v>449416</v>
      </c>
      <c r="CF35" s="16">
        <v>398108</v>
      </c>
      <c r="CG35" s="18">
        <v>37675</v>
      </c>
      <c r="CH35" s="19">
        <v>34840</v>
      </c>
      <c r="CI35" s="16">
        <v>25200</v>
      </c>
      <c r="CJ35" s="17">
        <v>60040</v>
      </c>
      <c r="CK35" s="15">
        <v>0</v>
      </c>
      <c r="CL35" s="16">
        <v>0</v>
      </c>
      <c r="CM35" s="16">
        <v>0</v>
      </c>
      <c r="CN35" s="16">
        <v>127930</v>
      </c>
      <c r="CO35" s="16">
        <v>2850</v>
      </c>
      <c r="CP35" s="20">
        <v>130780</v>
      </c>
      <c r="CQ35" s="18">
        <v>22100</v>
      </c>
      <c r="CR35" s="19">
        <v>633270</v>
      </c>
      <c r="CS35" s="16">
        <v>565200</v>
      </c>
      <c r="CT35" s="16">
        <v>180120</v>
      </c>
      <c r="CU35" s="16">
        <v>72000</v>
      </c>
      <c r="CV35" s="20">
        <v>1450590</v>
      </c>
      <c r="CW35" s="16">
        <v>12190</v>
      </c>
      <c r="CX35" s="16">
        <v>3520700</v>
      </c>
      <c r="CY35" s="17">
        <v>18585786</v>
      </c>
      <c r="CZ35" s="15">
        <v>67514123</v>
      </c>
      <c r="DA35" s="18">
        <v>0</v>
      </c>
      <c r="DB35" s="19">
        <v>0</v>
      </c>
      <c r="DC35" s="17">
        <v>67514123</v>
      </c>
      <c r="DD35" s="15">
        <v>4050474</v>
      </c>
      <c r="DE35" s="16">
        <v>4050474</v>
      </c>
      <c r="DF35" s="21">
        <f t="shared" si="2"/>
        <v>5.9994469601567658E-2</v>
      </c>
      <c r="DG35" s="19">
        <v>121546534</v>
      </c>
      <c r="DH35" s="16">
        <v>0</v>
      </c>
      <c r="DI35" s="16">
        <v>0</v>
      </c>
      <c r="DJ35" s="17">
        <v>121546534</v>
      </c>
      <c r="DK35" s="15">
        <v>0</v>
      </c>
      <c r="DL35" s="16">
        <v>705721</v>
      </c>
      <c r="DM35" s="16">
        <v>266</v>
      </c>
      <c r="DN35" s="16">
        <v>9756028</v>
      </c>
      <c r="DO35" s="16">
        <v>574841</v>
      </c>
      <c r="DP35" s="16">
        <v>283491</v>
      </c>
      <c r="DQ35" s="18">
        <v>36590</v>
      </c>
      <c r="DR35" s="19">
        <v>27820</v>
      </c>
      <c r="DS35" s="16">
        <v>31200</v>
      </c>
      <c r="DT35" s="17">
        <v>59020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538560</v>
      </c>
      <c r="EC35" s="16">
        <v>462150</v>
      </c>
      <c r="ED35" s="16">
        <v>177460</v>
      </c>
      <c r="EE35" s="16">
        <v>68400</v>
      </c>
      <c r="EF35" s="20">
        <v>1246570</v>
      </c>
      <c r="EG35" s="16">
        <v>9890</v>
      </c>
      <c r="EH35" s="16">
        <v>2209800</v>
      </c>
      <c r="EI35" s="17">
        <v>14881951</v>
      </c>
      <c r="EJ35" s="15">
        <v>106664583</v>
      </c>
      <c r="EK35" s="18">
        <v>0</v>
      </c>
      <c r="EL35" s="19">
        <v>0</v>
      </c>
      <c r="EM35" s="17">
        <v>106664583</v>
      </c>
      <c r="EN35" s="15">
        <v>6399598</v>
      </c>
      <c r="EO35" s="16">
        <v>6399598</v>
      </c>
      <c r="EP35" s="21">
        <f t="shared" si="3"/>
        <v>5.9997403261774343E-2</v>
      </c>
    </row>
    <row r="36" spans="1:146" s="49" customFormat="1" ht="12.6" customHeight="1" x14ac:dyDescent="0.2">
      <c r="A36" s="65">
        <v>24</v>
      </c>
      <c r="B36" s="66" t="s">
        <v>103</v>
      </c>
      <c r="C36" s="12">
        <f t="shared" ref="C36:AK36" si="4">SUM(C13:C35)</f>
        <v>4237618909</v>
      </c>
      <c r="D36" s="9">
        <f t="shared" si="4"/>
        <v>491</v>
      </c>
      <c r="E36" s="9">
        <f t="shared" si="4"/>
        <v>1184</v>
      </c>
      <c r="F36" s="10">
        <f t="shared" si="4"/>
        <v>4237620584</v>
      </c>
      <c r="G36" s="8">
        <f t="shared" si="4"/>
        <v>52061</v>
      </c>
      <c r="H36" s="9">
        <f t="shared" si="4"/>
        <v>35209597</v>
      </c>
      <c r="I36" s="9">
        <f t="shared" si="4"/>
        <v>28603</v>
      </c>
      <c r="J36" s="9">
        <f t="shared" si="4"/>
        <v>841647468</v>
      </c>
      <c r="K36" s="9">
        <f t="shared" si="4"/>
        <v>18752948</v>
      </c>
      <c r="L36" s="9">
        <f t="shared" si="4"/>
        <v>47880232</v>
      </c>
      <c r="M36" s="11">
        <f t="shared" si="4"/>
        <v>1501496</v>
      </c>
      <c r="N36" s="12">
        <f t="shared" si="4"/>
        <v>7785180</v>
      </c>
      <c r="O36" s="9">
        <f t="shared" si="4"/>
        <v>5196600</v>
      </c>
      <c r="P36" s="10">
        <f t="shared" si="4"/>
        <v>12981780</v>
      </c>
      <c r="Q36" s="8">
        <f t="shared" si="4"/>
        <v>3369860</v>
      </c>
      <c r="R36" s="9">
        <f t="shared" si="4"/>
        <v>10041300</v>
      </c>
      <c r="S36" s="9">
        <f t="shared" si="4"/>
        <v>204360</v>
      </c>
      <c r="T36" s="9">
        <f t="shared" si="4"/>
        <v>35229150</v>
      </c>
      <c r="U36" s="9">
        <f t="shared" si="4"/>
        <v>5986020</v>
      </c>
      <c r="V36" s="13">
        <f t="shared" si="4"/>
        <v>41215170</v>
      </c>
      <c r="W36" s="11">
        <f t="shared" si="4"/>
        <v>10281660</v>
      </c>
      <c r="X36" s="12">
        <f t="shared" si="4"/>
        <v>28950570</v>
      </c>
      <c r="Y36" s="9">
        <f t="shared" si="4"/>
        <v>18432000</v>
      </c>
      <c r="Z36" s="9">
        <f t="shared" si="4"/>
        <v>6818340</v>
      </c>
      <c r="AA36" s="9">
        <f t="shared" si="4"/>
        <v>14036400</v>
      </c>
      <c r="AB36" s="13">
        <f t="shared" si="4"/>
        <v>68237310</v>
      </c>
      <c r="AC36" s="9">
        <f t="shared" si="4"/>
        <v>1631160</v>
      </c>
      <c r="AD36" s="9">
        <f t="shared" si="4"/>
        <v>892217760</v>
      </c>
      <c r="AE36" s="10">
        <f t="shared" si="4"/>
        <v>1985224162</v>
      </c>
      <c r="AF36" s="8">
        <f t="shared" si="4"/>
        <v>2252394752</v>
      </c>
      <c r="AG36" s="11">
        <f t="shared" si="4"/>
        <v>490</v>
      </c>
      <c r="AH36" s="12">
        <f t="shared" si="4"/>
        <v>1180</v>
      </c>
      <c r="AI36" s="10">
        <f t="shared" si="4"/>
        <v>2252396422</v>
      </c>
      <c r="AJ36" s="8">
        <f t="shared" si="4"/>
        <v>135056848</v>
      </c>
      <c r="AK36" s="9">
        <f t="shared" si="4"/>
        <v>135056848</v>
      </c>
      <c r="AL36" s="14">
        <f t="shared" si="0"/>
        <v>5.996140230061154E-2</v>
      </c>
      <c r="AM36" s="12">
        <f t="shared" ref="AM36:BU36" si="5">SUM(AM13:AM35)</f>
        <v>9781170613</v>
      </c>
      <c r="AN36" s="9">
        <f t="shared" si="5"/>
        <v>4668</v>
      </c>
      <c r="AO36" s="9">
        <f t="shared" si="5"/>
        <v>5292</v>
      </c>
      <c r="AP36" s="10">
        <f t="shared" si="5"/>
        <v>9781180573</v>
      </c>
      <c r="AQ36" s="8">
        <f t="shared" si="5"/>
        <v>42963</v>
      </c>
      <c r="AR36" s="9">
        <f t="shared" si="5"/>
        <v>56584041</v>
      </c>
      <c r="AS36" s="9">
        <f t="shared" si="5"/>
        <v>50558</v>
      </c>
      <c r="AT36" s="9">
        <f t="shared" si="5"/>
        <v>1770021840</v>
      </c>
      <c r="AU36" s="9">
        <f t="shared" si="5"/>
        <v>47106156</v>
      </c>
      <c r="AV36" s="9">
        <f t="shared" si="5"/>
        <v>69787451</v>
      </c>
      <c r="AW36" s="11">
        <f t="shared" si="5"/>
        <v>3853308</v>
      </c>
      <c r="AX36" s="12">
        <f t="shared" si="5"/>
        <v>5172440</v>
      </c>
      <c r="AY36" s="9">
        <f t="shared" si="5"/>
        <v>4175700</v>
      </c>
      <c r="AZ36" s="10">
        <f t="shared" si="5"/>
        <v>9348140</v>
      </c>
      <c r="BA36" s="8">
        <f t="shared" si="5"/>
        <v>662480</v>
      </c>
      <c r="BB36" s="9">
        <f t="shared" si="5"/>
        <v>1944000</v>
      </c>
      <c r="BC36" s="9">
        <f t="shared" si="5"/>
        <v>0</v>
      </c>
      <c r="BD36" s="9">
        <f t="shared" si="5"/>
        <v>78390670</v>
      </c>
      <c r="BE36" s="9">
        <f t="shared" si="5"/>
        <v>2684070</v>
      </c>
      <c r="BF36" s="13">
        <f t="shared" si="5"/>
        <v>81074740</v>
      </c>
      <c r="BG36" s="11">
        <f t="shared" si="5"/>
        <v>17532510</v>
      </c>
      <c r="BH36" s="12">
        <f t="shared" si="5"/>
        <v>41470110</v>
      </c>
      <c r="BI36" s="9">
        <f t="shared" si="5"/>
        <v>34677000</v>
      </c>
      <c r="BJ36" s="9">
        <f t="shared" si="5"/>
        <v>11309560</v>
      </c>
      <c r="BK36" s="9">
        <f t="shared" si="5"/>
        <v>11584350</v>
      </c>
      <c r="BL36" s="13">
        <f t="shared" si="5"/>
        <v>99041020</v>
      </c>
      <c r="BM36" s="9">
        <f t="shared" si="5"/>
        <v>1413810</v>
      </c>
      <c r="BN36" s="9">
        <f t="shared" si="5"/>
        <v>825341450</v>
      </c>
      <c r="BO36" s="10">
        <f t="shared" si="5"/>
        <v>2983753909</v>
      </c>
      <c r="BP36" s="8">
        <f t="shared" si="5"/>
        <v>6797416712</v>
      </c>
      <c r="BQ36" s="11">
        <f t="shared" si="5"/>
        <v>4661</v>
      </c>
      <c r="BR36" s="12">
        <f t="shared" si="5"/>
        <v>5291</v>
      </c>
      <c r="BS36" s="10">
        <f t="shared" si="5"/>
        <v>6797426664</v>
      </c>
      <c r="BT36" s="8">
        <f t="shared" si="5"/>
        <v>407759305</v>
      </c>
      <c r="BU36" s="9">
        <f t="shared" si="5"/>
        <v>407759305</v>
      </c>
      <c r="BV36" s="14">
        <f t="shared" si="1"/>
        <v>5.9987304778077705E-2</v>
      </c>
      <c r="BW36" s="8">
        <f>SUM(BW13:BW35)</f>
        <v>2041516818</v>
      </c>
      <c r="BX36" s="9">
        <f t="shared" ref="BX36:DE36" si="6">SUM(BX13:BX35)</f>
        <v>1</v>
      </c>
      <c r="BY36" s="9">
        <f t="shared" si="6"/>
        <v>6457</v>
      </c>
      <c r="BZ36" s="10">
        <f t="shared" si="6"/>
        <v>2041523276</v>
      </c>
      <c r="CA36" s="8">
        <f t="shared" si="6"/>
        <v>8314</v>
      </c>
      <c r="CB36" s="9">
        <f t="shared" si="6"/>
        <v>14107357</v>
      </c>
      <c r="CC36" s="9">
        <f t="shared" si="6"/>
        <v>11803</v>
      </c>
      <c r="CD36" s="9">
        <f t="shared" si="6"/>
        <v>278700421</v>
      </c>
      <c r="CE36" s="9">
        <f t="shared" si="6"/>
        <v>10309882</v>
      </c>
      <c r="CF36" s="9">
        <f t="shared" si="6"/>
        <v>8504444</v>
      </c>
      <c r="CG36" s="11">
        <f t="shared" si="6"/>
        <v>799521</v>
      </c>
      <c r="CH36" s="12">
        <f t="shared" si="6"/>
        <v>631280</v>
      </c>
      <c r="CI36" s="9">
        <f t="shared" si="6"/>
        <v>590400</v>
      </c>
      <c r="CJ36" s="10">
        <f t="shared" si="6"/>
        <v>1221680</v>
      </c>
      <c r="CK36" s="8">
        <f t="shared" si="6"/>
        <v>0</v>
      </c>
      <c r="CL36" s="9">
        <f>SUM(CL13:CL35)</f>
        <v>0</v>
      </c>
      <c r="CM36" s="9">
        <f t="shared" si="6"/>
        <v>0</v>
      </c>
      <c r="CN36" s="9">
        <f t="shared" si="6"/>
        <v>1874180</v>
      </c>
      <c r="CO36" s="9">
        <f t="shared" si="6"/>
        <v>59640</v>
      </c>
      <c r="CP36" s="13">
        <f t="shared" si="6"/>
        <v>1933820</v>
      </c>
      <c r="CQ36" s="11">
        <f t="shared" si="6"/>
        <v>303430</v>
      </c>
      <c r="CR36" s="12">
        <f t="shared" si="6"/>
        <v>8517300</v>
      </c>
      <c r="CS36" s="9">
        <f t="shared" si="6"/>
        <v>8335350</v>
      </c>
      <c r="CT36" s="9">
        <f t="shared" si="6"/>
        <v>2443020</v>
      </c>
      <c r="CU36" s="9">
        <f t="shared" si="6"/>
        <v>1143450</v>
      </c>
      <c r="CV36" s="13">
        <f t="shared" si="6"/>
        <v>20439120</v>
      </c>
      <c r="CW36" s="9">
        <f t="shared" si="6"/>
        <v>232990</v>
      </c>
      <c r="CX36" s="9">
        <f t="shared" si="6"/>
        <v>83886800</v>
      </c>
      <c r="CY36" s="10">
        <f t="shared" si="6"/>
        <v>420447779</v>
      </c>
      <c r="CZ36" s="8">
        <f t="shared" si="6"/>
        <v>1621069041</v>
      </c>
      <c r="DA36" s="11">
        <f t="shared" si="6"/>
        <v>0</v>
      </c>
      <c r="DB36" s="12">
        <f t="shared" si="6"/>
        <v>6456</v>
      </c>
      <c r="DC36" s="10">
        <f t="shared" si="6"/>
        <v>1621075497</v>
      </c>
      <c r="DD36" s="8">
        <f t="shared" si="6"/>
        <v>97255445</v>
      </c>
      <c r="DE36" s="9">
        <f t="shared" si="6"/>
        <v>97255445</v>
      </c>
      <c r="DF36" s="14">
        <f>DD36/DC36</f>
        <v>5.9994395806970857E-2</v>
      </c>
      <c r="DG36" s="12">
        <f>SUM(DG13:DG35)</f>
        <v>5162940781</v>
      </c>
      <c r="DH36" s="9">
        <f t="shared" ref="DH36:EO36" si="7">SUM(DH13:DH35)</f>
        <v>24866</v>
      </c>
      <c r="DI36" s="9">
        <f t="shared" si="7"/>
        <v>112333</v>
      </c>
      <c r="DJ36" s="10">
        <f t="shared" si="7"/>
        <v>5163077980</v>
      </c>
      <c r="DK36" s="8">
        <f t="shared" si="7"/>
        <v>18168</v>
      </c>
      <c r="DL36" s="9">
        <f t="shared" si="7"/>
        <v>32522554</v>
      </c>
      <c r="DM36" s="9">
        <f t="shared" si="7"/>
        <v>15581</v>
      </c>
      <c r="DN36" s="9">
        <f t="shared" si="7"/>
        <v>353753675</v>
      </c>
      <c r="DO36" s="9">
        <f t="shared" si="7"/>
        <v>18192583</v>
      </c>
      <c r="DP36" s="9">
        <f t="shared" si="7"/>
        <v>9517644</v>
      </c>
      <c r="DQ36" s="11">
        <f t="shared" si="7"/>
        <v>1244319</v>
      </c>
      <c r="DR36" s="12">
        <f t="shared" si="7"/>
        <v>847080</v>
      </c>
      <c r="DS36" s="9">
        <f t="shared" si="7"/>
        <v>904200</v>
      </c>
      <c r="DT36" s="10">
        <f t="shared" si="7"/>
        <v>1751280</v>
      </c>
      <c r="DU36" s="8">
        <f t="shared" si="7"/>
        <v>0</v>
      </c>
      <c r="DV36" s="9">
        <f t="shared" si="7"/>
        <v>0</v>
      </c>
      <c r="DW36" s="9">
        <f t="shared" si="7"/>
        <v>0</v>
      </c>
      <c r="DX36" s="9">
        <f t="shared" si="7"/>
        <v>0</v>
      </c>
      <c r="DY36" s="9">
        <f t="shared" si="7"/>
        <v>0</v>
      </c>
      <c r="DZ36" s="13">
        <f t="shared" si="7"/>
        <v>0</v>
      </c>
      <c r="EA36" s="11">
        <f t="shared" si="7"/>
        <v>0</v>
      </c>
      <c r="EB36" s="12">
        <f t="shared" si="7"/>
        <v>12057870</v>
      </c>
      <c r="EC36" s="9">
        <f t="shared" si="7"/>
        <v>11245050</v>
      </c>
      <c r="ED36" s="9">
        <f t="shared" si="7"/>
        <v>4113120</v>
      </c>
      <c r="EE36" s="9">
        <f t="shared" si="7"/>
        <v>1386450</v>
      </c>
      <c r="EF36" s="13">
        <f t="shared" si="7"/>
        <v>28802490</v>
      </c>
      <c r="EG36" s="9">
        <f t="shared" si="7"/>
        <v>313260</v>
      </c>
      <c r="EH36" s="9">
        <f t="shared" si="7"/>
        <v>76203670</v>
      </c>
      <c r="EI36" s="10">
        <f t="shared" si="7"/>
        <v>522319643</v>
      </c>
      <c r="EJ36" s="8">
        <f t="shared" si="7"/>
        <v>4640621147</v>
      </c>
      <c r="EK36" s="11">
        <f t="shared" si="7"/>
        <v>24861</v>
      </c>
      <c r="EL36" s="12">
        <f t="shared" si="7"/>
        <v>112329</v>
      </c>
      <c r="EM36" s="10">
        <f t="shared" si="7"/>
        <v>4640758337</v>
      </c>
      <c r="EN36" s="8">
        <f t="shared" si="7"/>
        <v>278435992</v>
      </c>
      <c r="EO36" s="9">
        <f t="shared" si="7"/>
        <v>278435992</v>
      </c>
      <c r="EP36" s="14">
        <f>EN36/EM36</f>
        <v>5.9997951149508434E-2</v>
      </c>
    </row>
    <row r="37" spans="1:146" s="49" customFormat="1" ht="12.6" customHeight="1" x14ac:dyDescent="0.2">
      <c r="A37" s="67">
        <v>25</v>
      </c>
      <c r="B37" s="68" t="s">
        <v>104</v>
      </c>
      <c r="C37" s="19">
        <v>1809569494</v>
      </c>
      <c r="D37" s="16">
        <v>452</v>
      </c>
      <c r="E37" s="16">
        <v>0</v>
      </c>
      <c r="F37" s="17">
        <v>1809569946</v>
      </c>
      <c r="G37" s="15">
        <v>25338</v>
      </c>
      <c r="H37" s="16">
        <v>12214328</v>
      </c>
      <c r="I37" s="16">
        <v>12201</v>
      </c>
      <c r="J37" s="16">
        <v>362639833</v>
      </c>
      <c r="K37" s="16">
        <v>6855693</v>
      </c>
      <c r="L37" s="16">
        <v>23104706</v>
      </c>
      <c r="M37" s="18">
        <v>849477</v>
      </c>
      <c r="N37" s="19">
        <v>4204720</v>
      </c>
      <c r="O37" s="16">
        <v>2528400</v>
      </c>
      <c r="P37" s="17">
        <v>6733120</v>
      </c>
      <c r="Q37" s="15">
        <v>1491620</v>
      </c>
      <c r="R37" s="16">
        <v>5701500</v>
      </c>
      <c r="S37" s="16">
        <v>90480</v>
      </c>
      <c r="T37" s="16">
        <v>20503670</v>
      </c>
      <c r="U37" s="16">
        <v>3071540</v>
      </c>
      <c r="V37" s="20">
        <v>23575210</v>
      </c>
      <c r="W37" s="18">
        <v>6239700</v>
      </c>
      <c r="X37" s="19">
        <v>14825250</v>
      </c>
      <c r="Y37" s="16">
        <v>10815750</v>
      </c>
      <c r="Z37" s="16">
        <v>2136360</v>
      </c>
      <c r="AA37" s="16">
        <v>6337800</v>
      </c>
      <c r="AB37" s="20">
        <v>34115160</v>
      </c>
      <c r="AC37" s="16">
        <v>924830</v>
      </c>
      <c r="AD37" s="16">
        <v>388304950</v>
      </c>
      <c r="AE37" s="17">
        <v>872865945</v>
      </c>
      <c r="AF37" s="15">
        <v>936703550</v>
      </c>
      <c r="AG37" s="18">
        <v>451</v>
      </c>
      <c r="AH37" s="19">
        <v>0</v>
      </c>
      <c r="AI37" s="17">
        <v>936704001</v>
      </c>
      <c r="AJ37" s="15">
        <v>56165340</v>
      </c>
      <c r="AK37" s="16">
        <v>56165340</v>
      </c>
      <c r="AL37" s="22">
        <f t="shared" si="0"/>
        <v>5.9960606488324374E-2</v>
      </c>
      <c r="AM37" s="19">
        <v>3743094294</v>
      </c>
      <c r="AN37" s="16">
        <v>989</v>
      </c>
      <c r="AO37" s="16">
        <v>0</v>
      </c>
      <c r="AP37" s="17">
        <v>3743095283</v>
      </c>
      <c r="AQ37" s="15">
        <v>16482</v>
      </c>
      <c r="AR37" s="16">
        <v>17597684</v>
      </c>
      <c r="AS37" s="16">
        <v>17452</v>
      </c>
      <c r="AT37" s="16">
        <v>695369686</v>
      </c>
      <c r="AU37" s="16">
        <v>15088740</v>
      </c>
      <c r="AV37" s="16">
        <v>31200002</v>
      </c>
      <c r="AW37" s="18">
        <v>2327388</v>
      </c>
      <c r="AX37" s="19">
        <v>2812160</v>
      </c>
      <c r="AY37" s="16">
        <v>1971900</v>
      </c>
      <c r="AZ37" s="17">
        <v>4784060</v>
      </c>
      <c r="BA37" s="15">
        <v>248300</v>
      </c>
      <c r="BB37" s="16">
        <v>948900</v>
      </c>
      <c r="BC37" s="16"/>
      <c r="BD37" s="16">
        <v>50570410</v>
      </c>
      <c r="BE37" s="16">
        <v>1442300</v>
      </c>
      <c r="BF37" s="20">
        <v>52012710</v>
      </c>
      <c r="BG37" s="18">
        <v>11463830</v>
      </c>
      <c r="BH37" s="19">
        <v>23403270</v>
      </c>
      <c r="BI37" s="16">
        <v>24006600</v>
      </c>
      <c r="BJ37" s="16">
        <v>3279780</v>
      </c>
      <c r="BK37" s="16">
        <v>5359050</v>
      </c>
      <c r="BL37" s="20">
        <v>56048700</v>
      </c>
      <c r="BM37" s="16">
        <v>825700</v>
      </c>
      <c r="BN37" s="16">
        <v>313180520</v>
      </c>
      <c r="BO37" s="17">
        <v>1201112702</v>
      </c>
      <c r="BP37" s="15">
        <v>2541981595</v>
      </c>
      <c r="BQ37" s="18">
        <v>986</v>
      </c>
      <c r="BR37" s="19">
        <v>0</v>
      </c>
      <c r="BS37" s="17">
        <v>2541982581</v>
      </c>
      <c r="BT37" s="15">
        <v>152487534</v>
      </c>
      <c r="BU37" s="16">
        <v>152487534</v>
      </c>
      <c r="BV37" s="22">
        <f t="shared" si="1"/>
        <v>5.9987639230797703E-2</v>
      </c>
      <c r="BW37" s="15">
        <v>572398626</v>
      </c>
      <c r="BX37" s="16">
        <v>1034</v>
      </c>
      <c r="BY37" s="16">
        <v>0</v>
      </c>
      <c r="BZ37" s="17">
        <v>572399660</v>
      </c>
      <c r="CA37" s="15">
        <v>4043</v>
      </c>
      <c r="CB37" s="16">
        <v>3230455</v>
      </c>
      <c r="CC37" s="16">
        <v>3313</v>
      </c>
      <c r="CD37" s="16">
        <v>81241605</v>
      </c>
      <c r="CE37" s="16">
        <v>2590844</v>
      </c>
      <c r="CF37" s="16">
        <v>2745603</v>
      </c>
      <c r="CG37" s="18">
        <v>324876</v>
      </c>
      <c r="CH37" s="19">
        <v>275080</v>
      </c>
      <c r="CI37" s="16">
        <v>203700</v>
      </c>
      <c r="CJ37" s="17">
        <v>478780</v>
      </c>
      <c r="CK37" s="15"/>
      <c r="CL37" s="16"/>
      <c r="CM37" s="16"/>
      <c r="CN37" s="16">
        <v>840180</v>
      </c>
      <c r="CO37" s="16">
        <v>28850</v>
      </c>
      <c r="CP37" s="20">
        <v>869030</v>
      </c>
      <c r="CQ37" s="18">
        <v>141990</v>
      </c>
      <c r="CR37" s="19">
        <v>3652440</v>
      </c>
      <c r="CS37" s="16">
        <v>4295250</v>
      </c>
      <c r="CT37" s="16">
        <v>485640</v>
      </c>
      <c r="CU37" s="16">
        <v>410400</v>
      </c>
      <c r="CV37" s="20">
        <v>8843730</v>
      </c>
      <c r="CW37" s="16">
        <v>94070</v>
      </c>
      <c r="CX37" s="16">
        <v>23351170</v>
      </c>
      <c r="CY37" s="17">
        <v>123916196</v>
      </c>
      <c r="CZ37" s="15">
        <v>448482430</v>
      </c>
      <c r="DA37" s="18">
        <v>1034</v>
      </c>
      <c r="DB37" s="19">
        <v>0</v>
      </c>
      <c r="DC37" s="17">
        <v>448483464</v>
      </c>
      <c r="DD37" s="15">
        <v>26906589</v>
      </c>
      <c r="DE37" s="16">
        <v>26906589</v>
      </c>
      <c r="DF37" s="22">
        <f>DD37/DC37</f>
        <v>5.9994606623891042E-2</v>
      </c>
      <c r="DG37" s="19">
        <v>843614808</v>
      </c>
      <c r="DH37" s="16">
        <v>3206</v>
      </c>
      <c r="DI37" s="16">
        <v>2461</v>
      </c>
      <c r="DJ37" s="17">
        <v>843620475</v>
      </c>
      <c r="DK37" s="15">
        <v>2211</v>
      </c>
      <c r="DL37" s="16">
        <v>4813441</v>
      </c>
      <c r="DM37" s="16">
        <v>3764</v>
      </c>
      <c r="DN37" s="16">
        <v>67306616</v>
      </c>
      <c r="DO37" s="16">
        <v>3325464</v>
      </c>
      <c r="DP37" s="16">
        <v>2049949</v>
      </c>
      <c r="DQ37" s="18">
        <v>308521</v>
      </c>
      <c r="DR37" s="19">
        <v>217100</v>
      </c>
      <c r="DS37" s="16">
        <v>211500</v>
      </c>
      <c r="DT37" s="17">
        <v>428600</v>
      </c>
      <c r="DU37" s="15"/>
      <c r="DV37" s="16"/>
      <c r="DW37" s="16"/>
      <c r="DX37" s="16"/>
      <c r="DY37" s="16"/>
      <c r="DZ37" s="20"/>
      <c r="EA37" s="18"/>
      <c r="EB37" s="19">
        <v>2912250</v>
      </c>
      <c r="EC37" s="16">
        <v>3352500</v>
      </c>
      <c r="ED37" s="16">
        <v>540740</v>
      </c>
      <c r="EE37" s="16">
        <v>359100</v>
      </c>
      <c r="EF37" s="20">
        <v>7164590</v>
      </c>
      <c r="EG37" s="16">
        <v>91770</v>
      </c>
      <c r="EH37" s="16">
        <v>15173440</v>
      </c>
      <c r="EI37" s="17">
        <v>100664602</v>
      </c>
      <c r="EJ37" s="15">
        <v>742950208</v>
      </c>
      <c r="EK37" s="18">
        <v>3205</v>
      </c>
      <c r="EL37" s="19">
        <v>2460</v>
      </c>
      <c r="EM37" s="17">
        <v>742955873</v>
      </c>
      <c r="EN37" s="15">
        <v>44575461</v>
      </c>
      <c r="EO37" s="16">
        <v>44575461</v>
      </c>
      <c r="EP37" s="22">
        <f>EN37/EM37</f>
        <v>5.9997454249883828E-2</v>
      </c>
    </row>
    <row r="38" spans="1:146" s="49" customFormat="1" ht="12.6" customHeight="1" x14ac:dyDescent="0.2">
      <c r="A38" s="69">
        <v>26</v>
      </c>
      <c r="B38" s="70" t="s">
        <v>105</v>
      </c>
      <c r="C38" s="27">
        <f t="shared" ref="C38:AK38" si="8">C36+C37</f>
        <v>6047188403</v>
      </c>
      <c r="D38" s="24">
        <f t="shared" si="8"/>
        <v>943</v>
      </c>
      <c r="E38" s="24">
        <f t="shared" si="8"/>
        <v>1184</v>
      </c>
      <c r="F38" s="25">
        <f t="shared" si="8"/>
        <v>6047190530</v>
      </c>
      <c r="G38" s="23">
        <f t="shared" si="8"/>
        <v>77399</v>
      </c>
      <c r="H38" s="24">
        <f t="shared" si="8"/>
        <v>47423925</v>
      </c>
      <c r="I38" s="24">
        <f t="shared" si="8"/>
        <v>40804</v>
      </c>
      <c r="J38" s="24">
        <f t="shared" si="8"/>
        <v>1204287301</v>
      </c>
      <c r="K38" s="24">
        <f t="shared" si="8"/>
        <v>25608641</v>
      </c>
      <c r="L38" s="24">
        <f t="shared" si="8"/>
        <v>70984938</v>
      </c>
      <c r="M38" s="26">
        <f t="shared" si="8"/>
        <v>2350973</v>
      </c>
      <c r="N38" s="27">
        <f t="shared" si="8"/>
        <v>11989900</v>
      </c>
      <c r="O38" s="24">
        <f t="shared" si="8"/>
        <v>7725000</v>
      </c>
      <c r="P38" s="25">
        <f t="shared" si="8"/>
        <v>19714900</v>
      </c>
      <c r="Q38" s="23">
        <f t="shared" si="8"/>
        <v>4861480</v>
      </c>
      <c r="R38" s="24">
        <f t="shared" si="8"/>
        <v>15742800</v>
      </c>
      <c r="S38" s="24">
        <f t="shared" si="8"/>
        <v>294840</v>
      </c>
      <c r="T38" s="24">
        <f t="shared" si="8"/>
        <v>55732820</v>
      </c>
      <c r="U38" s="24">
        <f t="shared" si="8"/>
        <v>9057560</v>
      </c>
      <c r="V38" s="28">
        <f t="shared" si="8"/>
        <v>64790380</v>
      </c>
      <c r="W38" s="26">
        <f t="shared" si="8"/>
        <v>16521360</v>
      </c>
      <c r="X38" s="27">
        <f t="shared" si="8"/>
        <v>43775820</v>
      </c>
      <c r="Y38" s="24">
        <f t="shared" si="8"/>
        <v>29247750</v>
      </c>
      <c r="Z38" s="24">
        <f t="shared" si="8"/>
        <v>8954700</v>
      </c>
      <c r="AA38" s="24">
        <f t="shared" si="8"/>
        <v>20374200</v>
      </c>
      <c r="AB38" s="28">
        <f t="shared" si="8"/>
        <v>102352470</v>
      </c>
      <c r="AC38" s="24">
        <f t="shared" si="8"/>
        <v>2555990</v>
      </c>
      <c r="AD38" s="24">
        <f t="shared" si="8"/>
        <v>1280522710</v>
      </c>
      <c r="AE38" s="25">
        <f t="shared" si="8"/>
        <v>2858090107</v>
      </c>
      <c r="AF38" s="23">
        <f t="shared" si="8"/>
        <v>3189098302</v>
      </c>
      <c r="AG38" s="26">
        <f t="shared" si="8"/>
        <v>941</v>
      </c>
      <c r="AH38" s="27">
        <f t="shared" si="8"/>
        <v>1180</v>
      </c>
      <c r="AI38" s="25">
        <f t="shared" si="8"/>
        <v>3189100423</v>
      </c>
      <c r="AJ38" s="23">
        <f t="shared" si="8"/>
        <v>191222188</v>
      </c>
      <c r="AK38" s="24">
        <f t="shared" si="8"/>
        <v>191222188</v>
      </c>
      <c r="AL38" s="29">
        <f t="shared" si="0"/>
        <v>5.996116855427102E-2</v>
      </c>
      <c r="AM38" s="27">
        <f t="shared" ref="AM38:BU38" si="9">AM36+AM37</f>
        <v>13524264907</v>
      </c>
      <c r="AN38" s="24">
        <f t="shared" si="9"/>
        <v>5657</v>
      </c>
      <c r="AO38" s="24">
        <f t="shared" si="9"/>
        <v>5292</v>
      </c>
      <c r="AP38" s="25">
        <f t="shared" si="9"/>
        <v>13524275856</v>
      </c>
      <c r="AQ38" s="23">
        <f t="shared" si="9"/>
        <v>59445</v>
      </c>
      <c r="AR38" s="24">
        <f t="shared" si="9"/>
        <v>74181725</v>
      </c>
      <c r="AS38" s="24">
        <f t="shared" si="9"/>
        <v>68010</v>
      </c>
      <c r="AT38" s="24">
        <f t="shared" si="9"/>
        <v>2465391526</v>
      </c>
      <c r="AU38" s="24">
        <f t="shared" si="9"/>
        <v>62194896</v>
      </c>
      <c r="AV38" s="24">
        <f t="shared" si="9"/>
        <v>100987453</v>
      </c>
      <c r="AW38" s="26">
        <f t="shared" si="9"/>
        <v>6180696</v>
      </c>
      <c r="AX38" s="27">
        <f t="shared" si="9"/>
        <v>7984600</v>
      </c>
      <c r="AY38" s="24">
        <f t="shared" si="9"/>
        <v>6147600</v>
      </c>
      <c r="AZ38" s="25">
        <f t="shared" si="9"/>
        <v>14132200</v>
      </c>
      <c r="BA38" s="23">
        <f t="shared" si="9"/>
        <v>910780</v>
      </c>
      <c r="BB38" s="24">
        <f t="shared" si="9"/>
        <v>2892900</v>
      </c>
      <c r="BC38" s="24">
        <f t="shared" si="9"/>
        <v>0</v>
      </c>
      <c r="BD38" s="24">
        <f t="shared" si="9"/>
        <v>128961080</v>
      </c>
      <c r="BE38" s="24">
        <f t="shared" si="9"/>
        <v>4126370</v>
      </c>
      <c r="BF38" s="28">
        <f t="shared" si="9"/>
        <v>133087450</v>
      </c>
      <c r="BG38" s="26">
        <f t="shared" si="9"/>
        <v>28996340</v>
      </c>
      <c r="BH38" s="27">
        <f t="shared" si="9"/>
        <v>64873380</v>
      </c>
      <c r="BI38" s="24">
        <f t="shared" si="9"/>
        <v>58683600</v>
      </c>
      <c r="BJ38" s="24">
        <f t="shared" si="9"/>
        <v>14589340</v>
      </c>
      <c r="BK38" s="24">
        <f t="shared" si="9"/>
        <v>16943400</v>
      </c>
      <c r="BL38" s="28">
        <f t="shared" si="9"/>
        <v>155089720</v>
      </c>
      <c r="BM38" s="24">
        <f t="shared" si="9"/>
        <v>2239510</v>
      </c>
      <c r="BN38" s="24">
        <f t="shared" si="9"/>
        <v>1138521970</v>
      </c>
      <c r="BO38" s="25">
        <f t="shared" si="9"/>
        <v>4184866611</v>
      </c>
      <c r="BP38" s="23">
        <f t="shared" si="9"/>
        <v>9339398307</v>
      </c>
      <c r="BQ38" s="26">
        <f t="shared" si="9"/>
        <v>5647</v>
      </c>
      <c r="BR38" s="27">
        <f t="shared" si="9"/>
        <v>5291</v>
      </c>
      <c r="BS38" s="25">
        <f t="shared" si="9"/>
        <v>9339409245</v>
      </c>
      <c r="BT38" s="23">
        <f t="shared" si="9"/>
        <v>560246839</v>
      </c>
      <c r="BU38" s="24">
        <f t="shared" si="9"/>
        <v>560246839</v>
      </c>
      <c r="BV38" s="29">
        <f t="shared" si="1"/>
        <v>5.9987395808780625E-2</v>
      </c>
      <c r="BW38" s="23">
        <f>BW36+BW37</f>
        <v>2613915444</v>
      </c>
      <c r="BX38" s="24">
        <f t="shared" ref="BX38:DE38" si="10">BX36+BX37</f>
        <v>1035</v>
      </c>
      <c r="BY38" s="24">
        <f t="shared" si="10"/>
        <v>6457</v>
      </c>
      <c r="BZ38" s="25">
        <f t="shared" si="10"/>
        <v>2613922936</v>
      </c>
      <c r="CA38" s="23">
        <f t="shared" si="10"/>
        <v>12357</v>
      </c>
      <c r="CB38" s="24">
        <f t="shared" si="10"/>
        <v>17337812</v>
      </c>
      <c r="CC38" s="24">
        <f t="shared" si="10"/>
        <v>15116</v>
      </c>
      <c r="CD38" s="24">
        <f t="shared" si="10"/>
        <v>359942026</v>
      </c>
      <c r="CE38" s="24">
        <f t="shared" si="10"/>
        <v>12900726</v>
      </c>
      <c r="CF38" s="24">
        <f t="shared" si="10"/>
        <v>11250047</v>
      </c>
      <c r="CG38" s="26">
        <f t="shared" si="10"/>
        <v>1124397</v>
      </c>
      <c r="CH38" s="27">
        <f t="shared" si="10"/>
        <v>906360</v>
      </c>
      <c r="CI38" s="24">
        <f t="shared" si="10"/>
        <v>794100</v>
      </c>
      <c r="CJ38" s="25">
        <f t="shared" si="10"/>
        <v>1700460</v>
      </c>
      <c r="CK38" s="23">
        <f t="shared" si="10"/>
        <v>0</v>
      </c>
      <c r="CL38" s="24">
        <f>CL36+CL37</f>
        <v>0</v>
      </c>
      <c r="CM38" s="24">
        <f t="shared" si="10"/>
        <v>0</v>
      </c>
      <c r="CN38" s="24">
        <f t="shared" si="10"/>
        <v>2714360</v>
      </c>
      <c r="CO38" s="24">
        <f t="shared" si="10"/>
        <v>88490</v>
      </c>
      <c r="CP38" s="28">
        <f t="shared" si="10"/>
        <v>2802850</v>
      </c>
      <c r="CQ38" s="26">
        <f t="shared" si="10"/>
        <v>445420</v>
      </c>
      <c r="CR38" s="27">
        <f t="shared" si="10"/>
        <v>12169740</v>
      </c>
      <c r="CS38" s="24">
        <f t="shared" si="10"/>
        <v>12630600</v>
      </c>
      <c r="CT38" s="24">
        <f t="shared" si="10"/>
        <v>2928660</v>
      </c>
      <c r="CU38" s="24">
        <f t="shared" si="10"/>
        <v>1553850</v>
      </c>
      <c r="CV38" s="28">
        <f t="shared" si="10"/>
        <v>29282850</v>
      </c>
      <c r="CW38" s="24">
        <f t="shared" si="10"/>
        <v>327060</v>
      </c>
      <c r="CX38" s="24">
        <f t="shared" si="10"/>
        <v>107237970</v>
      </c>
      <c r="CY38" s="25">
        <f t="shared" si="10"/>
        <v>544363975</v>
      </c>
      <c r="CZ38" s="23">
        <f t="shared" si="10"/>
        <v>2069551471</v>
      </c>
      <c r="DA38" s="26">
        <f t="shared" si="10"/>
        <v>1034</v>
      </c>
      <c r="DB38" s="27">
        <f t="shared" si="10"/>
        <v>6456</v>
      </c>
      <c r="DC38" s="25">
        <f t="shared" si="10"/>
        <v>2069558961</v>
      </c>
      <c r="DD38" s="23">
        <f t="shared" si="10"/>
        <v>124162034</v>
      </c>
      <c r="DE38" s="24">
        <f t="shared" si="10"/>
        <v>124162034</v>
      </c>
      <c r="DF38" s="29">
        <f>DD38/DC38</f>
        <v>5.99944414920199E-2</v>
      </c>
      <c r="DG38" s="27">
        <f>DG36+DG37</f>
        <v>6006555589</v>
      </c>
      <c r="DH38" s="24">
        <f t="shared" ref="DH38:EO38" si="11">DH36+DH37</f>
        <v>28072</v>
      </c>
      <c r="DI38" s="24">
        <f t="shared" si="11"/>
        <v>114794</v>
      </c>
      <c r="DJ38" s="25">
        <f t="shared" si="11"/>
        <v>6006698455</v>
      </c>
      <c r="DK38" s="23">
        <f t="shared" si="11"/>
        <v>20379</v>
      </c>
      <c r="DL38" s="24">
        <f t="shared" si="11"/>
        <v>37335995</v>
      </c>
      <c r="DM38" s="24">
        <f t="shared" si="11"/>
        <v>19345</v>
      </c>
      <c r="DN38" s="24">
        <f t="shared" si="11"/>
        <v>421060291</v>
      </c>
      <c r="DO38" s="24">
        <f t="shared" si="11"/>
        <v>21518047</v>
      </c>
      <c r="DP38" s="24">
        <f t="shared" si="11"/>
        <v>11567593</v>
      </c>
      <c r="DQ38" s="26">
        <f t="shared" si="11"/>
        <v>1552840</v>
      </c>
      <c r="DR38" s="27">
        <f t="shared" si="11"/>
        <v>1064180</v>
      </c>
      <c r="DS38" s="24">
        <f t="shared" si="11"/>
        <v>1115700</v>
      </c>
      <c r="DT38" s="25">
        <f t="shared" si="11"/>
        <v>2179880</v>
      </c>
      <c r="DU38" s="23">
        <f t="shared" si="11"/>
        <v>0</v>
      </c>
      <c r="DV38" s="24">
        <f t="shared" si="11"/>
        <v>0</v>
      </c>
      <c r="DW38" s="24">
        <f t="shared" si="11"/>
        <v>0</v>
      </c>
      <c r="DX38" s="24">
        <f t="shared" si="11"/>
        <v>0</v>
      </c>
      <c r="DY38" s="24">
        <f t="shared" si="11"/>
        <v>0</v>
      </c>
      <c r="DZ38" s="28">
        <f t="shared" si="11"/>
        <v>0</v>
      </c>
      <c r="EA38" s="26">
        <f t="shared" si="11"/>
        <v>0</v>
      </c>
      <c r="EB38" s="27">
        <f t="shared" si="11"/>
        <v>14970120</v>
      </c>
      <c r="EC38" s="24">
        <f t="shared" si="11"/>
        <v>14597550</v>
      </c>
      <c r="ED38" s="24">
        <f t="shared" si="11"/>
        <v>4653860</v>
      </c>
      <c r="EE38" s="24">
        <f t="shared" si="11"/>
        <v>1745550</v>
      </c>
      <c r="EF38" s="28">
        <f t="shared" si="11"/>
        <v>35967080</v>
      </c>
      <c r="EG38" s="24">
        <f t="shared" si="11"/>
        <v>405030</v>
      </c>
      <c r="EH38" s="24">
        <f t="shared" si="11"/>
        <v>91377110</v>
      </c>
      <c r="EI38" s="25">
        <f t="shared" si="11"/>
        <v>622984245</v>
      </c>
      <c r="EJ38" s="23">
        <f t="shared" si="11"/>
        <v>5383571355</v>
      </c>
      <c r="EK38" s="26">
        <f t="shared" si="11"/>
        <v>28066</v>
      </c>
      <c r="EL38" s="27">
        <f t="shared" si="11"/>
        <v>114789</v>
      </c>
      <c r="EM38" s="25">
        <f t="shared" si="11"/>
        <v>5383714210</v>
      </c>
      <c r="EN38" s="23">
        <f t="shared" si="11"/>
        <v>323011453</v>
      </c>
      <c r="EO38" s="24">
        <f t="shared" si="11"/>
        <v>323011453</v>
      </c>
      <c r="EP38" s="29">
        <f>EN38/EM38</f>
        <v>5.9997882577054552E-2</v>
      </c>
    </row>
  </sheetData>
  <mergeCells count="268">
    <mergeCell ref="DB4:DC4"/>
    <mergeCell ref="CM7:CM11"/>
    <mergeCell ref="CW7:CW11"/>
    <mergeCell ref="EH7:EH11"/>
    <mergeCell ref="EI7:EI11"/>
    <mergeCell ref="EG7:EG11"/>
    <mergeCell ref="DW7:DW11"/>
    <mergeCell ref="EE8:EE11"/>
    <mergeCell ref="EB8:EB11"/>
    <mergeCell ref="ED8:ED11"/>
    <mergeCell ref="EB7:EF7"/>
    <mergeCell ref="DP7:DP11"/>
    <mergeCell ref="DQ7:DQ11"/>
    <mergeCell ref="DN7:DN11"/>
    <mergeCell ref="EC8:EC11"/>
    <mergeCell ref="DX7:DZ7"/>
    <mergeCell ref="EA7:EA11"/>
    <mergeCell ref="EF8:EF11"/>
    <mergeCell ref="DZ8:DZ11"/>
    <mergeCell ref="DO7:DO11"/>
    <mergeCell ref="CX7:CX11"/>
    <mergeCell ref="CY7:CY11"/>
    <mergeCell ref="DK7:DK11"/>
    <mergeCell ref="CZ7:CZ11"/>
    <mergeCell ref="DU4:EA4"/>
    <mergeCell ref="EB4:EI4"/>
    <mergeCell ref="EJ4:EK4"/>
    <mergeCell ref="EL4:EM4"/>
    <mergeCell ref="DD4:DE4"/>
    <mergeCell ref="DG4:DJ4"/>
    <mergeCell ref="DK4:DQ4"/>
    <mergeCell ref="DR4:DT4"/>
    <mergeCell ref="EN4:EO4"/>
    <mergeCell ref="CR5:CY5"/>
    <mergeCell ref="CZ5:DA5"/>
    <mergeCell ref="DB5:DC5"/>
    <mergeCell ref="DD5:DF5"/>
    <mergeCell ref="DG5:DJ5"/>
    <mergeCell ref="DK5:DQ5"/>
    <mergeCell ref="A4:B4"/>
    <mergeCell ref="BW2:CG2"/>
    <mergeCell ref="DG2:DQ2"/>
    <mergeCell ref="C2:M2"/>
    <mergeCell ref="AM2:AW2"/>
    <mergeCell ref="C4:F4"/>
    <mergeCell ref="G4:M4"/>
    <mergeCell ref="N4:P4"/>
    <mergeCell ref="Q4:W4"/>
    <mergeCell ref="X4:AE4"/>
    <mergeCell ref="AF4:AG4"/>
    <mergeCell ref="AH4:AI4"/>
    <mergeCell ref="BW4:BZ4"/>
    <mergeCell ref="CA4:CG4"/>
    <mergeCell ref="CH4:CJ4"/>
    <mergeCell ref="CK4:CQ4"/>
    <mergeCell ref="CR4:CY4"/>
    <mergeCell ref="CZ4:DA4"/>
    <mergeCell ref="A7:B12"/>
    <mergeCell ref="CD7:CD11"/>
    <mergeCell ref="EL5:EM5"/>
    <mergeCell ref="EN5:EP5"/>
    <mergeCell ref="BW6:BZ6"/>
    <mergeCell ref="CA6:CG6"/>
    <mergeCell ref="CH6:CJ6"/>
    <mergeCell ref="CK6:CQ6"/>
    <mergeCell ref="EJ6:EK6"/>
    <mergeCell ref="EL6:EM6"/>
    <mergeCell ref="DD6:DF6"/>
    <mergeCell ref="DG6:DJ6"/>
    <mergeCell ref="A6:B6"/>
    <mergeCell ref="DK6:DQ6"/>
    <mergeCell ref="DR6:DT6"/>
    <mergeCell ref="A5:B5"/>
    <mergeCell ref="BW5:BZ5"/>
    <mergeCell ref="CA5:CG5"/>
    <mergeCell ref="DR5:DT5"/>
    <mergeCell ref="DU5:EA5"/>
    <mergeCell ref="EB5:EI5"/>
    <mergeCell ref="EJ5:EK5"/>
    <mergeCell ref="CH5:CJ5"/>
    <mergeCell ref="CK5:CQ5"/>
    <mergeCell ref="EP7:EP11"/>
    <mergeCell ref="EO9:EO11"/>
    <mergeCell ref="CF7:CF11"/>
    <mergeCell ref="CG7:CG11"/>
    <mergeCell ref="CH7:CJ7"/>
    <mergeCell ref="CH8:CJ8"/>
    <mergeCell ref="CH9:CH11"/>
    <mergeCell ref="CI9:CI11"/>
    <mergeCell ref="CJ9:CJ11"/>
    <mergeCell ref="CQ7:CQ11"/>
    <mergeCell ref="CR7:CV7"/>
    <mergeCell ref="CN8:CN11"/>
    <mergeCell ref="CO8:CO11"/>
    <mergeCell ref="CP8:CP11"/>
    <mergeCell ref="CR8:CR11"/>
    <mergeCell ref="CS8:CS11"/>
    <mergeCell ref="CN7:CP7"/>
    <mergeCell ref="CT8:CT11"/>
    <mergeCell ref="CU8:CU11"/>
    <mergeCell ref="CV8:CV11"/>
    <mergeCell ref="CK7:CK11"/>
    <mergeCell ref="CL7:CL11"/>
    <mergeCell ref="DU7:DU11"/>
    <mergeCell ref="DV7:DV11"/>
    <mergeCell ref="AQ6:AW6"/>
    <mergeCell ref="AX6:AZ6"/>
    <mergeCell ref="BA6:BG6"/>
    <mergeCell ref="BH6:BO6"/>
    <mergeCell ref="BP6:BQ6"/>
    <mergeCell ref="EK7:EK11"/>
    <mergeCell ref="EL7:EL11"/>
    <mergeCell ref="EN7:EN11"/>
    <mergeCell ref="EO7:EO8"/>
    <mergeCell ref="EM7:EM11"/>
    <mergeCell ref="EJ7:EJ11"/>
    <mergeCell ref="DR9:DR11"/>
    <mergeCell ref="DR8:DT8"/>
    <mergeCell ref="DR7:DT7"/>
    <mergeCell ref="DT9:DT11"/>
    <mergeCell ref="DX8:DX11"/>
    <mergeCell ref="DY8:DY11"/>
    <mergeCell ref="DS9:DS11"/>
    <mergeCell ref="EN6:EP6"/>
    <mergeCell ref="CZ6:DA6"/>
    <mergeCell ref="DB6:DC6"/>
    <mergeCell ref="DU6:EA6"/>
    <mergeCell ref="EB6:EI6"/>
    <mergeCell ref="CR6:CY6"/>
    <mergeCell ref="AQ4:AW4"/>
    <mergeCell ref="AX4:AZ4"/>
    <mergeCell ref="BA4:BG4"/>
    <mergeCell ref="BH4:BO4"/>
    <mergeCell ref="BP4:BQ4"/>
    <mergeCell ref="BR4:BS4"/>
    <mergeCell ref="BT4:BU4"/>
    <mergeCell ref="AQ5:AW5"/>
    <mergeCell ref="AX5:AZ5"/>
    <mergeCell ref="BA5:BG5"/>
    <mergeCell ref="BH5:BO5"/>
    <mergeCell ref="BP5:BQ5"/>
    <mergeCell ref="BR5:BS5"/>
    <mergeCell ref="BT5:BV5"/>
    <mergeCell ref="DL7:DM8"/>
    <mergeCell ref="DM9:DM11"/>
    <mergeCell ref="DF7:DF11"/>
    <mergeCell ref="DG7:DG11"/>
    <mergeCell ref="DH7:DH11"/>
    <mergeCell ref="DI7:DI11"/>
    <mergeCell ref="DJ7:DJ11"/>
    <mergeCell ref="CE7:CE11"/>
    <mergeCell ref="BW7:BW11"/>
    <mergeCell ref="BX7:BX11"/>
    <mergeCell ref="BY7:BY11"/>
    <mergeCell ref="BZ7:BZ11"/>
    <mergeCell ref="CA7:CA11"/>
    <mergeCell ref="CB7:CC8"/>
    <mergeCell ref="CC9:CC11"/>
    <mergeCell ref="DB7:DB11"/>
    <mergeCell ref="DC7:DC11"/>
    <mergeCell ref="DD7:DD11"/>
    <mergeCell ref="DE7:DE8"/>
    <mergeCell ref="DE9:DE11"/>
    <mergeCell ref="DA7:DA11"/>
    <mergeCell ref="G5:M5"/>
    <mergeCell ref="N5:P5"/>
    <mergeCell ref="Q5:W5"/>
    <mergeCell ref="X5:AE5"/>
    <mergeCell ref="AF5:AG5"/>
    <mergeCell ref="AH5:AI5"/>
    <mergeCell ref="AJ5:AL5"/>
    <mergeCell ref="AM5:AP5"/>
    <mergeCell ref="AJ4:AK4"/>
    <mergeCell ref="AM4:AP4"/>
    <mergeCell ref="C6:F6"/>
    <mergeCell ref="G6:M6"/>
    <mergeCell ref="N6:P6"/>
    <mergeCell ref="Q6:W6"/>
    <mergeCell ref="X6:AE6"/>
    <mergeCell ref="AF6:AG6"/>
    <mergeCell ref="AH6:AI6"/>
    <mergeCell ref="AJ6:AL6"/>
    <mergeCell ref="AM6:AP6"/>
    <mergeCell ref="BR6:BS6"/>
    <mergeCell ref="BT6:BV6"/>
    <mergeCell ref="C5:F5"/>
    <mergeCell ref="C7:C11"/>
    <mergeCell ref="D7:D11"/>
    <mergeCell ref="E7:E11"/>
    <mergeCell ref="F7:F11"/>
    <mergeCell ref="G7:G11"/>
    <mergeCell ref="H7:I8"/>
    <mergeCell ref="J7:J11"/>
    <mergeCell ref="K7:K11"/>
    <mergeCell ref="L7:L11"/>
    <mergeCell ref="I9:I11"/>
    <mergeCell ref="M7:M11"/>
    <mergeCell ref="N7:P7"/>
    <mergeCell ref="Q7:Q11"/>
    <mergeCell ref="R7:R11"/>
    <mergeCell ref="S7:S11"/>
    <mergeCell ref="T7:V7"/>
    <mergeCell ref="W7:W11"/>
    <mergeCell ref="X7:AB7"/>
    <mergeCell ref="AC7:AC11"/>
    <mergeCell ref="N8:P8"/>
    <mergeCell ref="T8:T11"/>
    <mergeCell ref="U8:U11"/>
    <mergeCell ref="V8:V11"/>
    <mergeCell ref="X8:X11"/>
    <mergeCell ref="Y8:Y11"/>
    <mergeCell ref="Z8:Z11"/>
    <mergeCell ref="AA8:AA11"/>
    <mergeCell ref="AB8:AB11"/>
    <mergeCell ref="N9:N11"/>
    <mergeCell ref="O9:O11"/>
    <mergeCell ref="P9:P11"/>
    <mergeCell ref="AD7:AD11"/>
    <mergeCell ref="AE7:AE11"/>
    <mergeCell ref="AF7:AF11"/>
    <mergeCell ref="AG7:AG11"/>
    <mergeCell ref="AH7:AH11"/>
    <mergeCell ref="AI7:AI11"/>
    <mergeCell ref="AJ7:AJ11"/>
    <mergeCell ref="AK7:AK8"/>
    <mergeCell ref="AL7:AL11"/>
    <mergeCell ref="AK9:AK11"/>
    <mergeCell ref="AM7:AM11"/>
    <mergeCell ref="AN7:AN11"/>
    <mergeCell ref="AO7:AO11"/>
    <mergeCell ref="AP7:AP11"/>
    <mergeCell ref="AQ7:AQ11"/>
    <mergeCell ref="AR7:AS8"/>
    <mergeCell ref="AT7:AT11"/>
    <mergeCell ref="AU7:AU11"/>
    <mergeCell ref="AV7:AV11"/>
    <mergeCell ref="AS9:AS11"/>
    <mergeCell ref="AW7:AW11"/>
    <mergeCell ref="AX7:AZ7"/>
    <mergeCell ref="BA7:BA11"/>
    <mergeCell ref="BB7:BB11"/>
    <mergeCell ref="BC7:BC11"/>
    <mergeCell ref="BD7:BF7"/>
    <mergeCell ref="BG7:BG11"/>
    <mergeCell ref="BH7:BL7"/>
    <mergeCell ref="BM7:BM11"/>
    <mergeCell ref="AX8:AZ8"/>
    <mergeCell ref="BD8:BD11"/>
    <mergeCell ref="BE8:BE11"/>
    <mergeCell ref="BF8:BF11"/>
    <mergeCell ref="BH8:BH11"/>
    <mergeCell ref="BI8:BI11"/>
    <mergeCell ref="BJ8:BJ11"/>
    <mergeCell ref="BK8:BK11"/>
    <mergeCell ref="BL8:BL11"/>
    <mergeCell ref="AX9:AX11"/>
    <mergeCell ref="AY9:AY11"/>
    <mergeCell ref="AZ9:AZ11"/>
    <mergeCell ref="BN7:BN11"/>
    <mergeCell ref="BO7:BO11"/>
    <mergeCell ref="BP7:BP11"/>
    <mergeCell ref="BQ7:BQ11"/>
    <mergeCell ref="BR7:BR11"/>
    <mergeCell ref="BS7:BS11"/>
    <mergeCell ref="BT7:BT11"/>
    <mergeCell ref="BU7:BU8"/>
    <mergeCell ref="BV7:BV11"/>
    <mergeCell ref="BU9:BU11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CD13:CD38 CF13:CG38 DN13:DN38 DP13:DQ38 AV13:AW38 AT13:AT38 L13:M38 J13:J38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CM13:CM38 DW13:DW38 BC13:BC38 S13:S38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CW13:CW38 CH13:CI38 CE13:CE38 CK13:CL38 CR13:CU38 EG13:EG38 DR13:DS38 DO13:DO38 DU13:DV38 EB13:EE38 BH13:BK38 BA13:BB38 AU13:AU38 AX13:AY38 BM13:BM38 X13:AA38 Q13:R38 K13:K38 N13:O38 AC13:AC38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CZ13:CZ38 BW13:BW38 EJ13:EJ38 DG13:DG38 AM13:AM38 BP13:BP38 C13:C38 AF13:AF38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A13:DA38 BX13:BX38 EK13:EK38 DH13:DH38 CB13:CC38 DL13:DM38 H13:I38 AN13:AN38 BQ13:BQ38 D13:D38 AG13:AG38 AR13:AS38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DB13:DB38 BY13:BY38 EL13:EL38 DI13:DI38 AO13:AO38 BR13:BR38 E13:E38 AH13:AH38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DD13:DE38 CX13:CX38 CN13:CO38 CA13:CA38 CQ13:CQ38 EN13:EO38 EH13:EH38 DX13:DY38 DK13:DK38 EA13:EA38 BG13:BG38 AQ13:AQ38 BD13:BE38 BN13:BN38 BT13:BU38 W13:W38 G13:G38 T13:U38 AD13:AD38 AJ13:AK38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課税標準額段階別令和５年度分所得割額等に関する調
【給与所得者】
</oddHeader>
  </headerFooter>
  <colBreaks count="12" manualBreakCount="12">
    <brk id="23" max="37" man="1"/>
    <brk id="33" max="37" man="1"/>
    <brk id="38" max="37" man="1"/>
    <brk id="5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</colBreaks>
  <ignoredErrors>
    <ignoredError sqref="BW3:CB3 CC3:CK3 DM3:DU3 EP3 DF3:DL3 CL3:DE3 EQ3:EU3 DV3:EO3" numberStoredAsText="1"/>
    <ignoredError sqref="CD36:CK36 DN36:DV36 BW36:CB36 DG36:DL36 CC36 CC38 CD38:CK38 BW38:CB38 DM36 DM38 DN38:DV38 DG38:DL38 CM36:DE36 CM38:DE38 DW36:EO36 DW38:EO38" unlockedFormula="1"/>
    <ignoredError sqref="DF36:DF38 EP36:EP38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IT38"/>
  <sheetViews>
    <sheetView showGridLines="0" tabSelected="1" view="pageBreakPreview" topLeftCell="IF1" zoomScale="80" zoomScaleNormal="80" zoomScaleSheetLayoutView="80" workbookViewId="0">
      <selection activeCell="HK37" sqref="HK37:IS37"/>
    </sheetView>
  </sheetViews>
  <sheetFormatPr defaultColWidth="1" defaultRowHeight="15" customHeight="1" x14ac:dyDescent="0.2"/>
  <cols>
    <col min="1" max="1" width="3" style="48" customWidth="1"/>
    <col min="2" max="2" width="12.886718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42" width="15" style="48" customWidth="1"/>
    <col min="43" max="43" width="8" style="48" customWidth="1"/>
    <col min="44" max="44" width="7" style="49" customWidth="1"/>
    <col min="45" max="45" width="8.44140625" style="49" customWidth="1"/>
    <col min="46" max="46" width="10" style="48" customWidth="1"/>
    <col min="47" max="47" width="9" style="48" customWidth="1"/>
    <col min="48" max="49" width="10" style="48" customWidth="1"/>
    <col min="50" max="52" width="9" style="48" customWidth="1"/>
    <col min="53" max="54" width="8" style="48" customWidth="1"/>
    <col min="55" max="59" width="7" style="48" customWidth="1"/>
    <col min="60" max="66" width="10" style="48" customWidth="1"/>
    <col min="67" max="67" width="12" style="48" customWidth="1"/>
    <col min="68" max="73" width="18" style="48" customWidth="1"/>
    <col min="74" max="74" width="6" style="48" customWidth="1"/>
    <col min="75" max="78" width="15" style="48" customWidth="1"/>
    <col min="79" max="79" width="8" style="48" customWidth="1"/>
    <col min="80" max="80" width="7" style="49" customWidth="1"/>
    <col min="81" max="81" width="8.44140625" style="49" customWidth="1"/>
    <col min="82" max="82" width="10" style="48" customWidth="1"/>
    <col min="83" max="83" width="9" style="48" customWidth="1"/>
    <col min="84" max="85" width="10" style="48" customWidth="1"/>
    <col min="86" max="88" width="9" style="48" customWidth="1"/>
    <col min="89" max="90" width="8" style="48" customWidth="1"/>
    <col min="91" max="95" width="7" style="48" customWidth="1"/>
    <col min="96" max="102" width="10" style="48" customWidth="1"/>
    <col min="103" max="103" width="12" style="48" customWidth="1"/>
    <col min="104" max="109" width="18" style="48" customWidth="1"/>
    <col min="110" max="110" width="6" style="48" customWidth="1"/>
    <col min="111" max="114" width="15" style="48" customWidth="1"/>
    <col min="115" max="115" width="8" style="48" customWidth="1"/>
    <col min="116" max="116" width="7" style="49" customWidth="1"/>
    <col min="117" max="117" width="8.44140625" style="49" customWidth="1"/>
    <col min="118" max="118" width="10" style="48" customWidth="1"/>
    <col min="119" max="119" width="9" style="48" customWidth="1"/>
    <col min="120" max="121" width="10" style="48" customWidth="1"/>
    <col min="122" max="124" width="9" style="48" customWidth="1"/>
    <col min="125" max="126" width="8" style="48" customWidth="1"/>
    <col min="127" max="131" width="7" style="48" customWidth="1"/>
    <col min="132" max="138" width="10" style="48" customWidth="1"/>
    <col min="139" max="139" width="12" style="48" customWidth="1"/>
    <col min="140" max="145" width="18" style="48" customWidth="1"/>
    <col min="146" max="146" width="6" style="48" customWidth="1"/>
    <col min="147" max="150" width="15" style="48" customWidth="1"/>
    <col min="151" max="151" width="8" style="48" customWidth="1"/>
    <col min="152" max="152" width="7" style="49" customWidth="1"/>
    <col min="153" max="153" width="8.44140625" style="49" customWidth="1"/>
    <col min="154" max="154" width="10" style="48" customWidth="1"/>
    <col min="155" max="155" width="9" style="48" customWidth="1"/>
    <col min="156" max="157" width="10" style="48" customWidth="1"/>
    <col min="158" max="160" width="9" style="48" customWidth="1"/>
    <col min="161" max="162" width="8" style="48" customWidth="1"/>
    <col min="163" max="167" width="7" style="48" customWidth="1"/>
    <col min="168" max="174" width="10" style="48" customWidth="1"/>
    <col min="175" max="175" width="12" style="48" customWidth="1"/>
    <col min="176" max="181" width="18" style="48" customWidth="1"/>
    <col min="182" max="182" width="6" style="48" customWidth="1"/>
    <col min="183" max="186" width="15" style="48" customWidth="1"/>
    <col min="187" max="187" width="8" style="48" customWidth="1"/>
    <col min="188" max="188" width="7" style="49" customWidth="1"/>
    <col min="189" max="189" width="8.44140625" style="49" customWidth="1"/>
    <col min="190" max="190" width="10" style="48" customWidth="1"/>
    <col min="191" max="191" width="9" style="48" customWidth="1"/>
    <col min="192" max="193" width="10" style="48" customWidth="1"/>
    <col min="194" max="196" width="9" style="48" customWidth="1"/>
    <col min="197" max="198" width="8" style="48" customWidth="1"/>
    <col min="199" max="203" width="7" style="48" customWidth="1"/>
    <col min="204" max="210" width="10" style="48" customWidth="1"/>
    <col min="211" max="211" width="12" style="48" customWidth="1"/>
    <col min="212" max="217" width="18" style="48" customWidth="1"/>
    <col min="218" max="218" width="6" style="48" customWidth="1"/>
    <col min="219" max="222" width="15" style="48" customWidth="1"/>
    <col min="223" max="223" width="8" style="48" customWidth="1"/>
    <col min="224" max="224" width="7" style="49" customWidth="1"/>
    <col min="225" max="225" width="8.33203125" style="49" customWidth="1"/>
    <col min="226" max="226" width="10" style="48" customWidth="1"/>
    <col min="227" max="227" width="9" style="48" customWidth="1"/>
    <col min="228" max="229" width="10" style="48" customWidth="1"/>
    <col min="230" max="232" width="9" style="48" customWidth="1"/>
    <col min="233" max="234" width="8" style="48" customWidth="1"/>
    <col min="235" max="239" width="7" style="48" customWidth="1"/>
    <col min="240" max="246" width="10" style="48" customWidth="1"/>
    <col min="247" max="247" width="12" style="48" customWidth="1"/>
    <col min="248" max="253" width="18" style="48" customWidth="1"/>
    <col min="254" max="254" width="6" style="48" customWidth="1"/>
    <col min="255" max="255" width="2.33203125" style="48" bestFit="1" customWidth="1"/>
    <col min="256" max="256" width="1" style="48"/>
    <col min="257" max="257" width="2.33203125" style="48" bestFit="1" customWidth="1"/>
    <col min="258" max="258" width="1" style="48"/>
    <col min="259" max="259" width="2.33203125" style="48" bestFit="1" customWidth="1"/>
    <col min="260" max="260" width="1" style="48"/>
    <col min="261" max="261" width="2.33203125" style="48" bestFit="1" customWidth="1"/>
    <col min="262" max="262" width="1" style="48"/>
    <col min="263" max="263" width="2.33203125" style="48" bestFit="1" customWidth="1"/>
    <col min="264" max="264" width="1" style="48"/>
    <col min="265" max="265" width="2.33203125" style="48" bestFit="1" customWidth="1"/>
    <col min="266" max="266" width="1" style="48"/>
    <col min="267" max="267" width="2.33203125" style="48" bestFit="1" customWidth="1"/>
    <col min="268" max="268" width="1" style="48"/>
    <col min="269" max="269" width="2.33203125" style="48" bestFit="1" customWidth="1"/>
    <col min="270" max="270" width="1" style="48"/>
    <col min="271" max="271" width="2.33203125" style="48" bestFit="1" customWidth="1"/>
    <col min="272" max="272" width="1" style="48"/>
    <col min="273" max="273" width="2.33203125" style="48" bestFit="1" customWidth="1"/>
    <col min="274" max="274" width="1" style="48"/>
    <col min="275" max="275" width="2.33203125" style="48" bestFit="1" customWidth="1"/>
    <col min="276" max="276" width="1" style="48"/>
    <col min="277" max="277" width="2.33203125" style="48" bestFit="1" customWidth="1"/>
    <col min="278" max="278" width="1" style="48"/>
    <col min="279" max="279" width="2.33203125" style="48" bestFit="1" customWidth="1"/>
    <col min="280" max="16384" width="1" style="48"/>
  </cols>
  <sheetData>
    <row r="1" spans="1:254" ht="19.5" customHeight="1" x14ac:dyDescent="0.2"/>
    <row r="2" spans="1:254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</row>
    <row r="3" spans="1:254" ht="13.5" customHeight="1" x14ac:dyDescent="0.2"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150</v>
      </c>
      <c r="J3" s="50" t="s">
        <v>151</v>
      </c>
      <c r="K3" s="50" t="s">
        <v>152</v>
      </c>
      <c r="L3" s="50" t="s">
        <v>153</v>
      </c>
      <c r="M3" s="51" t="s">
        <v>154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  <c r="AM3" s="50" t="s">
        <v>0</v>
      </c>
      <c r="AN3" s="50" t="s">
        <v>1</v>
      </c>
      <c r="AO3" s="50" t="s">
        <v>2</v>
      </c>
      <c r="AP3" s="50" t="s">
        <v>3</v>
      </c>
      <c r="AQ3" s="50" t="s">
        <v>4</v>
      </c>
      <c r="AR3" s="50" t="s">
        <v>5</v>
      </c>
      <c r="AS3" s="50" t="s">
        <v>150</v>
      </c>
      <c r="AT3" s="50" t="s">
        <v>151</v>
      </c>
      <c r="AU3" s="50" t="s">
        <v>152</v>
      </c>
      <c r="AV3" s="50" t="s">
        <v>153</v>
      </c>
      <c r="AW3" s="51" t="s">
        <v>154</v>
      </c>
      <c r="AX3" s="51" t="s">
        <v>6</v>
      </c>
      <c r="AY3" s="51" t="s">
        <v>7</v>
      </c>
      <c r="AZ3" s="51" t="s">
        <v>155</v>
      </c>
      <c r="BA3" s="50" t="s">
        <v>8</v>
      </c>
      <c r="BB3" s="50" t="s">
        <v>9</v>
      </c>
      <c r="BC3" s="50" t="s">
        <v>10</v>
      </c>
      <c r="BD3" s="50" t="s">
        <v>156</v>
      </c>
      <c r="BE3" s="50" t="s">
        <v>11</v>
      </c>
      <c r="BF3" s="50" t="s">
        <v>12</v>
      </c>
      <c r="BG3" s="50" t="s">
        <v>13</v>
      </c>
      <c r="BH3" s="50" t="s">
        <v>14</v>
      </c>
      <c r="BI3" s="50" t="s">
        <v>157</v>
      </c>
      <c r="BJ3" s="50" t="s">
        <v>15</v>
      </c>
      <c r="BK3" s="50" t="s">
        <v>16</v>
      </c>
      <c r="BL3" s="50" t="s">
        <v>17</v>
      </c>
      <c r="BM3" s="50" t="s">
        <v>18</v>
      </c>
      <c r="BN3" s="50" t="s">
        <v>19</v>
      </c>
      <c r="BO3" s="50" t="s">
        <v>158</v>
      </c>
      <c r="BP3" s="50" t="s">
        <v>159</v>
      </c>
      <c r="BQ3" s="50" t="s">
        <v>160</v>
      </c>
      <c r="BR3" s="50" t="s">
        <v>20</v>
      </c>
      <c r="BS3" s="50" t="s">
        <v>21</v>
      </c>
      <c r="BT3" s="50" t="s">
        <v>22</v>
      </c>
      <c r="BU3" s="50" t="s">
        <v>161</v>
      </c>
      <c r="BW3" s="50" t="s">
        <v>0</v>
      </c>
      <c r="BX3" s="50" t="s">
        <v>1</v>
      </c>
      <c r="BY3" s="50" t="s">
        <v>2</v>
      </c>
      <c r="BZ3" s="50" t="s">
        <v>3</v>
      </c>
      <c r="CA3" s="50" t="s">
        <v>4</v>
      </c>
      <c r="CB3" s="50" t="s">
        <v>5</v>
      </c>
      <c r="CC3" s="50" t="s">
        <v>150</v>
      </c>
      <c r="CD3" s="50" t="s">
        <v>151</v>
      </c>
      <c r="CE3" s="50" t="s">
        <v>152</v>
      </c>
      <c r="CF3" s="50" t="s">
        <v>153</v>
      </c>
      <c r="CG3" s="51" t="s">
        <v>154</v>
      </c>
      <c r="CH3" s="51" t="s">
        <v>6</v>
      </c>
      <c r="CI3" s="51" t="s">
        <v>7</v>
      </c>
      <c r="CJ3" s="51" t="s">
        <v>155</v>
      </c>
      <c r="CK3" s="50" t="s">
        <v>8</v>
      </c>
      <c r="CL3" s="50" t="s">
        <v>9</v>
      </c>
      <c r="CM3" s="50" t="s">
        <v>10</v>
      </c>
      <c r="CN3" s="50" t="s">
        <v>156</v>
      </c>
      <c r="CO3" s="50" t="s">
        <v>11</v>
      </c>
      <c r="CP3" s="50" t="s">
        <v>12</v>
      </c>
      <c r="CQ3" s="50" t="s">
        <v>13</v>
      </c>
      <c r="CR3" s="50" t="s">
        <v>14</v>
      </c>
      <c r="CS3" s="50" t="s">
        <v>157</v>
      </c>
      <c r="CT3" s="50" t="s">
        <v>15</v>
      </c>
      <c r="CU3" s="50" t="s">
        <v>16</v>
      </c>
      <c r="CV3" s="50" t="s">
        <v>17</v>
      </c>
      <c r="CW3" s="50" t="s">
        <v>18</v>
      </c>
      <c r="CX3" s="50" t="s">
        <v>19</v>
      </c>
      <c r="CY3" s="50" t="s">
        <v>158</v>
      </c>
      <c r="CZ3" s="50" t="s">
        <v>159</v>
      </c>
      <c r="DA3" s="50" t="s">
        <v>160</v>
      </c>
      <c r="DB3" s="50" t="s">
        <v>20</v>
      </c>
      <c r="DC3" s="50" t="s">
        <v>21</v>
      </c>
      <c r="DD3" s="50" t="s">
        <v>22</v>
      </c>
      <c r="DE3" s="50" t="s">
        <v>161</v>
      </c>
      <c r="DG3" s="50" t="s">
        <v>0</v>
      </c>
      <c r="DH3" s="50" t="s">
        <v>1</v>
      </c>
      <c r="DI3" s="50" t="s">
        <v>2</v>
      </c>
      <c r="DJ3" s="50" t="s">
        <v>3</v>
      </c>
      <c r="DK3" s="50" t="s">
        <v>4</v>
      </c>
      <c r="DL3" s="50" t="s">
        <v>5</v>
      </c>
      <c r="DM3" s="50" t="s">
        <v>150</v>
      </c>
      <c r="DN3" s="50" t="s">
        <v>151</v>
      </c>
      <c r="DO3" s="50" t="s">
        <v>152</v>
      </c>
      <c r="DP3" s="50" t="s">
        <v>153</v>
      </c>
      <c r="DQ3" s="51" t="s">
        <v>154</v>
      </c>
      <c r="DR3" s="51" t="s">
        <v>6</v>
      </c>
      <c r="DS3" s="51" t="s">
        <v>7</v>
      </c>
      <c r="DT3" s="51" t="s">
        <v>155</v>
      </c>
      <c r="DU3" s="50" t="s">
        <v>8</v>
      </c>
      <c r="DV3" s="50" t="s">
        <v>9</v>
      </c>
      <c r="DW3" s="50" t="s">
        <v>10</v>
      </c>
      <c r="DX3" s="50" t="s">
        <v>156</v>
      </c>
      <c r="DY3" s="50" t="s">
        <v>11</v>
      </c>
      <c r="DZ3" s="50" t="s">
        <v>12</v>
      </c>
      <c r="EA3" s="50" t="s">
        <v>13</v>
      </c>
      <c r="EB3" s="50" t="s">
        <v>14</v>
      </c>
      <c r="EC3" s="50" t="s">
        <v>157</v>
      </c>
      <c r="ED3" s="50" t="s">
        <v>15</v>
      </c>
      <c r="EE3" s="50" t="s">
        <v>16</v>
      </c>
      <c r="EF3" s="50" t="s">
        <v>17</v>
      </c>
      <c r="EG3" s="50" t="s">
        <v>18</v>
      </c>
      <c r="EH3" s="50" t="s">
        <v>19</v>
      </c>
      <c r="EI3" s="50" t="s">
        <v>158</v>
      </c>
      <c r="EJ3" s="50" t="s">
        <v>159</v>
      </c>
      <c r="EK3" s="50" t="s">
        <v>160</v>
      </c>
      <c r="EL3" s="50" t="s">
        <v>20</v>
      </c>
      <c r="EM3" s="50" t="s">
        <v>21</v>
      </c>
      <c r="EN3" s="50" t="s">
        <v>22</v>
      </c>
      <c r="EO3" s="50" t="s">
        <v>161</v>
      </c>
      <c r="EQ3" s="50" t="s">
        <v>0</v>
      </c>
      <c r="ER3" s="50" t="s">
        <v>1</v>
      </c>
      <c r="ES3" s="50" t="s">
        <v>2</v>
      </c>
      <c r="ET3" s="50" t="s">
        <v>3</v>
      </c>
      <c r="EU3" s="50" t="s">
        <v>4</v>
      </c>
      <c r="EV3" s="50" t="s">
        <v>5</v>
      </c>
      <c r="EW3" s="50" t="s">
        <v>150</v>
      </c>
      <c r="EX3" s="50" t="s">
        <v>151</v>
      </c>
      <c r="EY3" s="50" t="s">
        <v>152</v>
      </c>
      <c r="EZ3" s="50" t="s">
        <v>153</v>
      </c>
      <c r="FA3" s="51" t="s">
        <v>154</v>
      </c>
      <c r="FB3" s="51" t="s">
        <v>6</v>
      </c>
      <c r="FC3" s="51" t="s">
        <v>7</v>
      </c>
      <c r="FD3" s="51" t="s">
        <v>155</v>
      </c>
      <c r="FE3" s="50" t="s">
        <v>8</v>
      </c>
      <c r="FF3" s="50" t="s">
        <v>9</v>
      </c>
      <c r="FG3" s="50" t="s">
        <v>10</v>
      </c>
      <c r="FH3" s="50" t="s">
        <v>156</v>
      </c>
      <c r="FI3" s="50" t="s">
        <v>11</v>
      </c>
      <c r="FJ3" s="50" t="s">
        <v>12</v>
      </c>
      <c r="FK3" s="50" t="s">
        <v>13</v>
      </c>
      <c r="FL3" s="50" t="s">
        <v>14</v>
      </c>
      <c r="FM3" s="50" t="s">
        <v>157</v>
      </c>
      <c r="FN3" s="50" t="s">
        <v>15</v>
      </c>
      <c r="FO3" s="50" t="s">
        <v>16</v>
      </c>
      <c r="FP3" s="50" t="s">
        <v>17</v>
      </c>
      <c r="FQ3" s="50" t="s">
        <v>18</v>
      </c>
      <c r="FR3" s="50" t="s">
        <v>19</v>
      </c>
      <c r="FS3" s="50" t="s">
        <v>158</v>
      </c>
      <c r="FT3" s="50" t="s">
        <v>159</v>
      </c>
      <c r="FU3" s="50" t="s">
        <v>160</v>
      </c>
      <c r="FV3" s="50" t="s">
        <v>20</v>
      </c>
      <c r="FW3" s="50" t="s">
        <v>21</v>
      </c>
      <c r="FX3" s="50" t="s">
        <v>22</v>
      </c>
      <c r="FY3" s="50" t="s">
        <v>161</v>
      </c>
      <c r="GA3" s="50" t="s">
        <v>0</v>
      </c>
      <c r="GB3" s="50" t="s">
        <v>1</v>
      </c>
      <c r="GC3" s="50" t="s">
        <v>2</v>
      </c>
      <c r="GD3" s="50" t="s">
        <v>3</v>
      </c>
      <c r="GE3" s="50" t="s">
        <v>4</v>
      </c>
      <c r="GF3" s="50" t="s">
        <v>5</v>
      </c>
      <c r="GG3" s="50" t="s">
        <v>150</v>
      </c>
      <c r="GH3" s="50" t="s">
        <v>151</v>
      </c>
      <c r="GI3" s="50" t="s">
        <v>152</v>
      </c>
      <c r="GJ3" s="50" t="s">
        <v>153</v>
      </c>
      <c r="GK3" s="51" t="s">
        <v>154</v>
      </c>
      <c r="GL3" s="51" t="s">
        <v>6</v>
      </c>
      <c r="GM3" s="51" t="s">
        <v>7</v>
      </c>
      <c r="GN3" s="51" t="s">
        <v>155</v>
      </c>
      <c r="GO3" s="50" t="s">
        <v>8</v>
      </c>
      <c r="GP3" s="50" t="s">
        <v>9</v>
      </c>
      <c r="GQ3" s="50" t="s">
        <v>10</v>
      </c>
      <c r="GR3" s="50" t="s">
        <v>156</v>
      </c>
      <c r="GS3" s="50" t="s">
        <v>11</v>
      </c>
      <c r="GT3" s="50" t="s">
        <v>12</v>
      </c>
      <c r="GU3" s="50" t="s">
        <v>13</v>
      </c>
      <c r="GV3" s="50" t="s">
        <v>14</v>
      </c>
      <c r="GW3" s="50" t="s">
        <v>157</v>
      </c>
      <c r="GX3" s="50" t="s">
        <v>15</v>
      </c>
      <c r="GY3" s="50" t="s">
        <v>16</v>
      </c>
      <c r="GZ3" s="50" t="s">
        <v>17</v>
      </c>
      <c r="HA3" s="50" t="s">
        <v>18</v>
      </c>
      <c r="HB3" s="50" t="s">
        <v>19</v>
      </c>
      <c r="HC3" s="50" t="s">
        <v>158</v>
      </c>
      <c r="HD3" s="50" t="s">
        <v>159</v>
      </c>
      <c r="HE3" s="50" t="s">
        <v>160</v>
      </c>
      <c r="HF3" s="50" t="s">
        <v>20</v>
      </c>
      <c r="HG3" s="50" t="s">
        <v>21</v>
      </c>
      <c r="HH3" s="50" t="s">
        <v>22</v>
      </c>
      <c r="HI3" s="50" t="s">
        <v>161</v>
      </c>
      <c r="HK3" s="50" t="s">
        <v>0</v>
      </c>
      <c r="HL3" s="50" t="s">
        <v>1</v>
      </c>
      <c r="HM3" s="50" t="s">
        <v>2</v>
      </c>
      <c r="HN3" s="50" t="s">
        <v>3</v>
      </c>
      <c r="HO3" s="50" t="s">
        <v>4</v>
      </c>
      <c r="HP3" s="50" t="s">
        <v>5</v>
      </c>
      <c r="HQ3" s="50" t="s">
        <v>150</v>
      </c>
      <c r="HR3" s="50" t="s">
        <v>151</v>
      </c>
      <c r="HS3" s="50" t="s">
        <v>152</v>
      </c>
      <c r="HT3" s="50" t="s">
        <v>153</v>
      </c>
      <c r="HU3" s="51" t="s">
        <v>154</v>
      </c>
      <c r="HV3" s="51" t="s">
        <v>6</v>
      </c>
      <c r="HW3" s="51" t="s">
        <v>7</v>
      </c>
      <c r="HX3" s="51" t="s">
        <v>155</v>
      </c>
      <c r="HY3" s="50" t="s">
        <v>8</v>
      </c>
      <c r="HZ3" s="50" t="s">
        <v>9</v>
      </c>
      <c r="IA3" s="50" t="s">
        <v>10</v>
      </c>
      <c r="IB3" s="50" t="s">
        <v>156</v>
      </c>
      <c r="IC3" s="50" t="s">
        <v>11</v>
      </c>
      <c r="ID3" s="50" t="s">
        <v>12</v>
      </c>
      <c r="IE3" s="50" t="s">
        <v>13</v>
      </c>
      <c r="IF3" s="50" t="s">
        <v>14</v>
      </c>
      <c r="IG3" s="50" t="s">
        <v>157</v>
      </c>
      <c r="IH3" s="50" t="s">
        <v>15</v>
      </c>
      <c r="II3" s="50" t="s">
        <v>16</v>
      </c>
      <c r="IJ3" s="50" t="s">
        <v>17</v>
      </c>
      <c r="IK3" s="50" t="s">
        <v>18</v>
      </c>
      <c r="IL3" s="50" t="s">
        <v>19</v>
      </c>
      <c r="IM3" s="50" t="s">
        <v>158</v>
      </c>
      <c r="IN3" s="50" t="s">
        <v>159</v>
      </c>
      <c r="IO3" s="50" t="s">
        <v>160</v>
      </c>
      <c r="IP3" s="50" t="s">
        <v>20</v>
      </c>
      <c r="IQ3" s="50" t="s">
        <v>21</v>
      </c>
      <c r="IR3" s="50" t="s">
        <v>22</v>
      </c>
      <c r="IS3" s="50" t="s">
        <v>161</v>
      </c>
    </row>
    <row r="4" spans="1:254" s="52" customFormat="1" ht="13.5" customHeight="1" x14ac:dyDescent="0.2">
      <c r="A4" s="153" t="s">
        <v>31</v>
      </c>
      <c r="B4" s="154"/>
      <c r="C4" s="152">
        <v>180</v>
      </c>
      <c r="D4" s="150"/>
      <c r="E4" s="150"/>
      <c r="F4" s="150"/>
      <c r="G4" s="151">
        <v>181</v>
      </c>
      <c r="H4" s="151"/>
      <c r="I4" s="151"/>
      <c r="J4" s="151"/>
      <c r="K4" s="151"/>
      <c r="L4" s="151"/>
      <c r="M4" s="152"/>
      <c r="N4" s="151">
        <v>181</v>
      </c>
      <c r="O4" s="151"/>
      <c r="P4" s="152"/>
      <c r="Q4" s="150">
        <v>182</v>
      </c>
      <c r="R4" s="150"/>
      <c r="S4" s="150"/>
      <c r="T4" s="150"/>
      <c r="U4" s="150"/>
      <c r="V4" s="150"/>
      <c r="W4" s="150"/>
      <c r="X4" s="150">
        <v>183</v>
      </c>
      <c r="Y4" s="150"/>
      <c r="Z4" s="150"/>
      <c r="AA4" s="150"/>
      <c r="AB4" s="150"/>
      <c r="AC4" s="150"/>
      <c r="AD4" s="150"/>
      <c r="AE4" s="150"/>
      <c r="AF4" s="151">
        <v>184</v>
      </c>
      <c r="AG4" s="152"/>
      <c r="AH4" s="151">
        <v>184</v>
      </c>
      <c r="AI4" s="152"/>
      <c r="AJ4" s="150">
        <v>185</v>
      </c>
      <c r="AK4" s="150"/>
      <c r="AL4" s="71"/>
      <c r="AM4" s="152">
        <v>190</v>
      </c>
      <c r="AN4" s="150"/>
      <c r="AO4" s="150"/>
      <c r="AP4" s="150"/>
      <c r="AQ4" s="151">
        <v>191</v>
      </c>
      <c r="AR4" s="151"/>
      <c r="AS4" s="151"/>
      <c r="AT4" s="151"/>
      <c r="AU4" s="151"/>
      <c r="AV4" s="151"/>
      <c r="AW4" s="152"/>
      <c r="AX4" s="151">
        <v>191</v>
      </c>
      <c r="AY4" s="151"/>
      <c r="AZ4" s="152"/>
      <c r="BA4" s="150">
        <v>192</v>
      </c>
      <c r="BB4" s="150"/>
      <c r="BC4" s="150"/>
      <c r="BD4" s="150"/>
      <c r="BE4" s="150"/>
      <c r="BF4" s="150"/>
      <c r="BG4" s="150"/>
      <c r="BH4" s="150">
        <v>193</v>
      </c>
      <c r="BI4" s="150"/>
      <c r="BJ4" s="150"/>
      <c r="BK4" s="150"/>
      <c r="BL4" s="150"/>
      <c r="BM4" s="150"/>
      <c r="BN4" s="150"/>
      <c r="BO4" s="150"/>
      <c r="BP4" s="151">
        <v>194</v>
      </c>
      <c r="BQ4" s="152"/>
      <c r="BR4" s="151">
        <v>194</v>
      </c>
      <c r="BS4" s="152"/>
      <c r="BT4" s="150">
        <v>195</v>
      </c>
      <c r="BU4" s="150"/>
      <c r="BV4" s="71"/>
      <c r="BW4" s="152">
        <v>200</v>
      </c>
      <c r="BX4" s="150"/>
      <c r="BY4" s="150"/>
      <c r="BZ4" s="150"/>
      <c r="CA4" s="151">
        <v>201</v>
      </c>
      <c r="CB4" s="151"/>
      <c r="CC4" s="151"/>
      <c r="CD4" s="151"/>
      <c r="CE4" s="151"/>
      <c r="CF4" s="151"/>
      <c r="CG4" s="152"/>
      <c r="CH4" s="151">
        <v>201</v>
      </c>
      <c r="CI4" s="151"/>
      <c r="CJ4" s="152"/>
      <c r="CK4" s="150">
        <v>202</v>
      </c>
      <c r="CL4" s="150"/>
      <c r="CM4" s="150"/>
      <c r="CN4" s="150"/>
      <c r="CO4" s="150"/>
      <c r="CP4" s="150"/>
      <c r="CQ4" s="150"/>
      <c r="CR4" s="150">
        <v>203</v>
      </c>
      <c r="CS4" s="150"/>
      <c r="CT4" s="150"/>
      <c r="CU4" s="150"/>
      <c r="CV4" s="150"/>
      <c r="CW4" s="150"/>
      <c r="CX4" s="150"/>
      <c r="CY4" s="150"/>
      <c r="CZ4" s="151">
        <v>204</v>
      </c>
      <c r="DA4" s="152"/>
      <c r="DB4" s="151">
        <v>204</v>
      </c>
      <c r="DC4" s="152"/>
      <c r="DD4" s="150">
        <v>205</v>
      </c>
      <c r="DE4" s="150"/>
      <c r="DF4" s="71"/>
      <c r="DG4" s="152">
        <v>210</v>
      </c>
      <c r="DH4" s="150"/>
      <c r="DI4" s="150"/>
      <c r="DJ4" s="150"/>
      <c r="DK4" s="151">
        <v>211</v>
      </c>
      <c r="DL4" s="151"/>
      <c r="DM4" s="151"/>
      <c r="DN4" s="151"/>
      <c r="DO4" s="151"/>
      <c r="DP4" s="151"/>
      <c r="DQ4" s="152"/>
      <c r="DR4" s="151">
        <v>211</v>
      </c>
      <c r="DS4" s="151"/>
      <c r="DT4" s="152"/>
      <c r="DU4" s="150">
        <v>212</v>
      </c>
      <c r="DV4" s="150"/>
      <c r="DW4" s="150"/>
      <c r="DX4" s="150"/>
      <c r="DY4" s="150"/>
      <c r="DZ4" s="150"/>
      <c r="EA4" s="150"/>
      <c r="EB4" s="150">
        <v>213</v>
      </c>
      <c r="EC4" s="150"/>
      <c r="ED4" s="150"/>
      <c r="EE4" s="150"/>
      <c r="EF4" s="150"/>
      <c r="EG4" s="150"/>
      <c r="EH4" s="150"/>
      <c r="EI4" s="150"/>
      <c r="EJ4" s="151">
        <v>214</v>
      </c>
      <c r="EK4" s="152"/>
      <c r="EL4" s="151">
        <v>214</v>
      </c>
      <c r="EM4" s="152"/>
      <c r="EN4" s="150">
        <v>215</v>
      </c>
      <c r="EO4" s="150"/>
      <c r="EP4" s="71"/>
      <c r="EQ4" s="152">
        <v>220</v>
      </c>
      <c r="ER4" s="150"/>
      <c r="ES4" s="150"/>
      <c r="ET4" s="150"/>
      <c r="EU4" s="151">
        <v>221</v>
      </c>
      <c r="EV4" s="151"/>
      <c r="EW4" s="151"/>
      <c r="EX4" s="151"/>
      <c r="EY4" s="151"/>
      <c r="EZ4" s="151"/>
      <c r="FA4" s="152"/>
      <c r="FB4" s="151">
        <v>221</v>
      </c>
      <c r="FC4" s="151"/>
      <c r="FD4" s="152"/>
      <c r="FE4" s="150">
        <v>222</v>
      </c>
      <c r="FF4" s="150"/>
      <c r="FG4" s="150"/>
      <c r="FH4" s="150"/>
      <c r="FI4" s="150"/>
      <c r="FJ4" s="150"/>
      <c r="FK4" s="150"/>
      <c r="FL4" s="150">
        <v>223</v>
      </c>
      <c r="FM4" s="150"/>
      <c r="FN4" s="150"/>
      <c r="FO4" s="150"/>
      <c r="FP4" s="150"/>
      <c r="FQ4" s="150"/>
      <c r="FR4" s="150"/>
      <c r="FS4" s="150"/>
      <c r="FT4" s="151">
        <v>224</v>
      </c>
      <c r="FU4" s="152"/>
      <c r="FV4" s="151">
        <v>224</v>
      </c>
      <c r="FW4" s="152"/>
      <c r="FX4" s="150">
        <v>225</v>
      </c>
      <c r="FY4" s="150"/>
      <c r="FZ4" s="71"/>
      <c r="GA4" s="152">
        <v>230</v>
      </c>
      <c r="GB4" s="150"/>
      <c r="GC4" s="150"/>
      <c r="GD4" s="150"/>
      <c r="GE4" s="151">
        <v>231</v>
      </c>
      <c r="GF4" s="151"/>
      <c r="GG4" s="151"/>
      <c r="GH4" s="151"/>
      <c r="GI4" s="151"/>
      <c r="GJ4" s="151"/>
      <c r="GK4" s="152"/>
      <c r="GL4" s="151">
        <v>231</v>
      </c>
      <c r="GM4" s="151"/>
      <c r="GN4" s="152"/>
      <c r="GO4" s="150">
        <v>232</v>
      </c>
      <c r="GP4" s="150"/>
      <c r="GQ4" s="150"/>
      <c r="GR4" s="150"/>
      <c r="GS4" s="150"/>
      <c r="GT4" s="150"/>
      <c r="GU4" s="150"/>
      <c r="GV4" s="150">
        <v>233</v>
      </c>
      <c r="GW4" s="150"/>
      <c r="GX4" s="150"/>
      <c r="GY4" s="150"/>
      <c r="GZ4" s="150"/>
      <c r="HA4" s="150"/>
      <c r="HB4" s="150"/>
      <c r="HC4" s="150"/>
      <c r="HD4" s="151">
        <v>234</v>
      </c>
      <c r="HE4" s="152"/>
      <c r="HF4" s="151">
        <v>234</v>
      </c>
      <c r="HG4" s="152"/>
      <c r="HH4" s="150">
        <v>235</v>
      </c>
      <c r="HI4" s="150"/>
      <c r="HJ4" s="71"/>
      <c r="HK4" s="152">
        <v>240</v>
      </c>
      <c r="HL4" s="150"/>
      <c r="HM4" s="150"/>
      <c r="HN4" s="150"/>
      <c r="HO4" s="151">
        <v>241</v>
      </c>
      <c r="HP4" s="151"/>
      <c r="HQ4" s="151"/>
      <c r="HR4" s="151"/>
      <c r="HS4" s="151"/>
      <c r="HT4" s="151"/>
      <c r="HU4" s="152"/>
      <c r="HV4" s="151">
        <v>241</v>
      </c>
      <c r="HW4" s="151"/>
      <c r="HX4" s="152"/>
      <c r="HY4" s="150">
        <v>242</v>
      </c>
      <c r="HZ4" s="150"/>
      <c r="IA4" s="150"/>
      <c r="IB4" s="150"/>
      <c r="IC4" s="150"/>
      <c r="ID4" s="150"/>
      <c r="IE4" s="150"/>
      <c r="IF4" s="150">
        <v>243</v>
      </c>
      <c r="IG4" s="150"/>
      <c r="IH4" s="150"/>
      <c r="II4" s="150"/>
      <c r="IJ4" s="150"/>
      <c r="IK4" s="150"/>
      <c r="IL4" s="150"/>
      <c r="IM4" s="150"/>
      <c r="IN4" s="151">
        <v>244</v>
      </c>
      <c r="IO4" s="152"/>
      <c r="IP4" s="151">
        <v>244</v>
      </c>
      <c r="IQ4" s="152"/>
      <c r="IR4" s="150">
        <v>245</v>
      </c>
      <c r="IS4" s="150"/>
      <c r="IT4" s="71"/>
    </row>
    <row r="5" spans="1:254" s="52" customFormat="1" ht="13.5" customHeight="1" x14ac:dyDescent="0.2">
      <c r="A5" s="148" t="s">
        <v>32</v>
      </c>
      <c r="B5" s="149"/>
      <c r="C5" s="141" t="s">
        <v>34</v>
      </c>
      <c r="D5" s="139"/>
      <c r="E5" s="139"/>
      <c r="F5" s="139"/>
      <c r="G5" s="140" t="s">
        <v>118</v>
      </c>
      <c r="H5" s="140"/>
      <c r="I5" s="140"/>
      <c r="J5" s="140"/>
      <c r="K5" s="140"/>
      <c r="L5" s="140"/>
      <c r="M5" s="141"/>
      <c r="N5" s="140" t="s">
        <v>118</v>
      </c>
      <c r="O5" s="140"/>
      <c r="P5" s="141"/>
      <c r="Q5" s="139" t="s">
        <v>118</v>
      </c>
      <c r="R5" s="139"/>
      <c r="S5" s="139"/>
      <c r="T5" s="139"/>
      <c r="U5" s="139"/>
      <c r="V5" s="139"/>
      <c r="W5" s="139"/>
      <c r="X5" s="139" t="s">
        <v>118</v>
      </c>
      <c r="Y5" s="139"/>
      <c r="Z5" s="139"/>
      <c r="AA5" s="139"/>
      <c r="AB5" s="139"/>
      <c r="AC5" s="139"/>
      <c r="AD5" s="139"/>
      <c r="AE5" s="139"/>
      <c r="AF5" s="140" t="s">
        <v>118</v>
      </c>
      <c r="AG5" s="141"/>
      <c r="AH5" s="140" t="s">
        <v>118</v>
      </c>
      <c r="AI5" s="141"/>
      <c r="AJ5" s="142" t="s">
        <v>118</v>
      </c>
      <c r="AK5" s="143"/>
      <c r="AL5" s="144"/>
      <c r="AM5" s="141" t="s">
        <v>34</v>
      </c>
      <c r="AN5" s="139"/>
      <c r="AO5" s="139"/>
      <c r="AP5" s="139"/>
      <c r="AQ5" s="140" t="s">
        <v>118</v>
      </c>
      <c r="AR5" s="140"/>
      <c r="AS5" s="140"/>
      <c r="AT5" s="140"/>
      <c r="AU5" s="140"/>
      <c r="AV5" s="140"/>
      <c r="AW5" s="141"/>
      <c r="AX5" s="140" t="s">
        <v>118</v>
      </c>
      <c r="AY5" s="140"/>
      <c r="AZ5" s="141"/>
      <c r="BA5" s="139" t="s">
        <v>118</v>
      </c>
      <c r="BB5" s="139"/>
      <c r="BC5" s="139"/>
      <c r="BD5" s="139"/>
      <c r="BE5" s="139"/>
      <c r="BF5" s="139"/>
      <c r="BG5" s="139"/>
      <c r="BH5" s="139" t="s">
        <v>118</v>
      </c>
      <c r="BI5" s="139"/>
      <c r="BJ5" s="139"/>
      <c r="BK5" s="139"/>
      <c r="BL5" s="139"/>
      <c r="BM5" s="139"/>
      <c r="BN5" s="139"/>
      <c r="BO5" s="139"/>
      <c r="BP5" s="140" t="s">
        <v>118</v>
      </c>
      <c r="BQ5" s="141"/>
      <c r="BR5" s="140" t="s">
        <v>118</v>
      </c>
      <c r="BS5" s="141"/>
      <c r="BT5" s="142" t="s">
        <v>118</v>
      </c>
      <c r="BU5" s="143"/>
      <c r="BV5" s="144"/>
      <c r="BW5" s="141" t="s">
        <v>34</v>
      </c>
      <c r="BX5" s="139"/>
      <c r="BY5" s="139"/>
      <c r="BZ5" s="139"/>
      <c r="CA5" s="140" t="s">
        <v>118</v>
      </c>
      <c r="CB5" s="140"/>
      <c r="CC5" s="140"/>
      <c r="CD5" s="140"/>
      <c r="CE5" s="140"/>
      <c r="CF5" s="140"/>
      <c r="CG5" s="141"/>
      <c r="CH5" s="140" t="s">
        <v>118</v>
      </c>
      <c r="CI5" s="140"/>
      <c r="CJ5" s="141"/>
      <c r="CK5" s="139" t="s">
        <v>118</v>
      </c>
      <c r="CL5" s="139"/>
      <c r="CM5" s="139"/>
      <c r="CN5" s="139"/>
      <c r="CO5" s="139"/>
      <c r="CP5" s="139"/>
      <c r="CQ5" s="139"/>
      <c r="CR5" s="139" t="s">
        <v>118</v>
      </c>
      <c r="CS5" s="139"/>
      <c r="CT5" s="139"/>
      <c r="CU5" s="139"/>
      <c r="CV5" s="139"/>
      <c r="CW5" s="139"/>
      <c r="CX5" s="139"/>
      <c r="CY5" s="139"/>
      <c r="CZ5" s="140" t="s">
        <v>118</v>
      </c>
      <c r="DA5" s="141"/>
      <c r="DB5" s="140" t="s">
        <v>118</v>
      </c>
      <c r="DC5" s="141"/>
      <c r="DD5" s="142" t="s">
        <v>118</v>
      </c>
      <c r="DE5" s="143"/>
      <c r="DF5" s="144"/>
      <c r="DG5" s="141" t="s">
        <v>34</v>
      </c>
      <c r="DH5" s="139"/>
      <c r="DI5" s="139"/>
      <c r="DJ5" s="139"/>
      <c r="DK5" s="140" t="s">
        <v>118</v>
      </c>
      <c r="DL5" s="140"/>
      <c r="DM5" s="140"/>
      <c r="DN5" s="140"/>
      <c r="DO5" s="140"/>
      <c r="DP5" s="140"/>
      <c r="DQ5" s="141"/>
      <c r="DR5" s="140" t="s">
        <v>118</v>
      </c>
      <c r="DS5" s="140"/>
      <c r="DT5" s="141"/>
      <c r="DU5" s="139" t="s">
        <v>118</v>
      </c>
      <c r="DV5" s="139"/>
      <c r="DW5" s="139"/>
      <c r="DX5" s="139"/>
      <c r="DY5" s="139"/>
      <c r="DZ5" s="139"/>
      <c r="EA5" s="139"/>
      <c r="EB5" s="139" t="s">
        <v>118</v>
      </c>
      <c r="EC5" s="139"/>
      <c r="ED5" s="139"/>
      <c r="EE5" s="139"/>
      <c r="EF5" s="139"/>
      <c r="EG5" s="139"/>
      <c r="EH5" s="139"/>
      <c r="EI5" s="139"/>
      <c r="EJ5" s="140" t="s">
        <v>118</v>
      </c>
      <c r="EK5" s="141"/>
      <c r="EL5" s="140" t="s">
        <v>118</v>
      </c>
      <c r="EM5" s="141"/>
      <c r="EN5" s="142" t="s">
        <v>118</v>
      </c>
      <c r="EO5" s="143"/>
      <c r="EP5" s="144"/>
      <c r="EQ5" s="141" t="s">
        <v>34</v>
      </c>
      <c r="ER5" s="139"/>
      <c r="ES5" s="139"/>
      <c r="ET5" s="139"/>
      <c r="EU5" s="140" t="s">
        <v>118</v>
      </c>
      <c r="EV5" s="140"/>
      <c r="EW5" s="140"/>
      <c r="EX5" s="140"/>
      <c r="EY5" s="140"/>
      <c r="EZ5" s="140"/>
      <c r="FA5" s="141"/>
      <c r="FB5" s="140" t="s">
        <v>118</v>
      </c>
      <c r="FC5" s="140"/>
      <c r="FD5" s="141"/>
      <c r="FE5" s="139" t="s">
        <v>118</v>
      </c>
      <c r="FF5" s="139"/>
      <c r="FG5" s="139"/>
      <c r="FH5" s="139"/>
      <c r="FI5" s="139"/>
      <c r="FJ5" s="139"/>
      <c r="FK5" s="139"/>
      <c r="FL5" s="139" t="s">
        <v>118</v>
      </c>
      <c r="FM5" s="139"/>
      <c r="FN5" s="139"/>
      <c r="FO5" s="139"/>
      <c r="FP5" s="139"/>
      <c r="FQ5" s="139"/>
      <c r="FR5" s="139"/>
      <c r="FS5" s="139"/>
      <c r="FT5" s="140" t="s">
        <v>118</v>
      </c>
      <c r="FU5" s="141"/>
      <c r="FV5" s="140" t="s">
        <v>118</v>
      </c>
      <c r="FW5" s="141"/>
      <c r="FX5" s="142" t="s">
        <v>118</v>
      </c>
      <c r="FY5" s="143"/>
      <c r="FZ5" s="144"/>
      <c r="GA5" s="141" t="s">
        <v>34</v>
      </c>
      <c r="GB5" s="139"/>
      <c r="GC5" s="139"/>
      <c r="GD5" s="139"/>
      <c r="GE5" s="140" t="s">
        <v>118</v>
      </c>
      <c r="GF5" s="140"/>
      <c r="GG5" s="140"/>
      <c r="GH5" s="140"/>
      <c r="GI5" s="140"/>
      <c r="GJ5" s="140"/>
      <c r="GK5" s="141"/>
      <c r="GL5" s="140" t="s">
        <v>118</v>
      </c>
      <c r="GM5" s="140"/>
      <c r="GN5" s="141"/>
      <c r="GO5" s="139" t="s">
        <v>118</v>
      </c>
      <c r="GP5" s="139"/>
      <c r="GQ5" s="139"/>
      <c r="GR5" s="139"/>
      <c r="GS5" s="139"/>
      <c r="GT5" s="139"/>
      <c r="GU5" s="139"/>
      <c r="GV5" s="139" t="s">
        <v>118</v>
      </c>
      <c r="GW5" s="139"/>
      <c r="GX5" s="139"/>
      <c r="GY5" s="139"/>
      <c r="GZ5" s="139"/>
      <c r="HA5" s="139"/>
      <c r="HB5" s="139"/>
      <c r="HC5" s="139"/>
      <c r="HD5" s="140" t="s">
        <v>118</v>
      </c>
      <c r="HE5" s="141"/>
      <c r="HF5" s="140" t="s">
        <v>118</v>
      </c>
      <c r="HG5" s="141"/>
      <c r="HH5" s="142" t="s">
        <v>118</v>
      </c>
      <c r="HI5" s="143"/>
      <c r="HJ5" s="144"/>
      <c r="HK5" s="141" t="s">
        <v>34</v>
      </c>
      <c r="HL5" s="139"/>
      <c r="HM5" s="139"/>
      <c r="HN5" s="139"/>
      <c r="HO5" s="140" t="s">
        <v>118</v>
      </c>
      <c r="HP5" s="140"/>
      <c r="HQ5" s="140"/>
      <c r="HR5" s="140"/>
      <c r="HS5" s="140"/>
      <c r="HT5" s="140"/>
      <c r="HU5" s="141"/>
      <c r="HV5" s="140" t="s">
        <v>118</v>
      </c>
      <c r="HW5" s="140"/>
      <c r="HX5" s="141"/>
      <c r="HY5" s="139" t="s">
        <v>118</v>
      </c>
      <c r="HZ5" s="139"/>
      <c r="IA5" s="139"/>
      <c r="IB5" s="139"/>
      <c r="IC5" s="139"/>
      <c r="ID5" s="139"/>
      <c r="IE5" s="139"/>
      <c r="IF5" s="139" t="s">
        <v>118</v>
      </c>
      <c r="IG5" s="139"/>
      <c r="IH5" s="139"/>
      <c r="II5" s="139"/>
      <c r="IJ5" s="139"/>
      <c r="IK5" s="139"/>
      <c r="IL5" s="139"/>
      <c r="IM5" s="139"/>
      <c r="IN5" s="140" t="s">
        <v>118</v>
      </c>
      <c r="IO5" s="141"/>
      <c r="IP5" s="140" t="s">
        <v>118</v>
      </c>
      <c r="IQ5" s="141"/>
      <c r="IR5" s="142" t="s">
        <v>118</v>
      </c>
      <c r="IS5" s="143"/>
      <c r="IT5" s="144"/>
    </row>
    <row r="6" spans="1:254" s="52" customFormat="1" ht="13.5" customHeight="1" x14ac:dyDescent="0.2">
      <c r="A6" s="134" t="s">
        <v>35</v>
      </c>
      <c r="B6" s="135"/>
      <c r="C6" s="128" t="s">
        <v>48</v>
      </c>
      <c r="D6" s="133"/>
      <c r="E6" s="133"/>
      <c r="F6" s="133"/>
      <c r="G6" s="127" t="s">
        <v>48</v>
      </c>
      <c r="H6" s="127"/>
      <c r="I6" s="127"/>
      <c r="J6" s="127"/>
      <c r="K6" s="127"/>
      <c r="L6" s="127"/>
      <c r="M6" s="128"/>
      <c r="N6" s="127" t="s">
        <v>48</v>
      </c>
      <c r="O6" s="127"/>
      <c r="P6" s="128"/>
      <c r="Q6" s="133" t="s">
        <v>48</v>
      </c>
      <c r="R6" s="133"/>
      <c r="S6" s="133"/>
      <c r="T6" s="133"/>
      <c r="U6" s="133"/>
      <c r="V6" s="133"/>
      <c r="W6" s="133"/>
      <c r="X6" s="133" t="s">
        <v>48</v>
      </c>
      <c r="Y6" s="133"/>
      <c r="Z6" s="133"/>
      <c r="AA6" s="133"/>
      <c r="AB6" s="133"/>
      <c r="AC6" s="133"/>
      <c r="AD6" s="133"/>
      <c r="AE6" s="133"/>
      <c r="AF6" s="127" t="s">
        <v>48</v>
      </c>
      <c r="AG6" s="128"/>
      <c r="AH6" s="127" t="s">
        <v>48</v>
      </c>
      <c r="AI6" s="128"/>
      <c r="AJ6" s="127" t="s">
        <v>48</v>
      </c>
      <c r="AK6" s="127"/>
      <c r="AL6" s="128"/>
      <c r="AM6" s="128" t="s">
        <v>43</v>
      </c>
      <c r="AN6" s="133"/>
      <c r="AO6" s="133"/>
      <c r="AP6" s="133"/>
      <c r="AQ6" s="127" t="s">
        <v>43</v>
      </c>
      <c r="AR6" s="127"/>
      <c r="AS6" s="127"/>
      <c r="AT6" s="127"/>
      <c r="AU6" s="127"/>
      <c r="AV6" s="127"/>
      <c r="AW6" s="128"/>
      <c r="AX6" s="127" t="s">
        <v>43</v>
      </c>
      <c r="AY6" s="127"/>
      <c r="AZ6" s="128"/>
      <c r="BA6" s="133" t="s">
        <v>43</v>
      </c>
      <c r="BB6" s="133"/>
      <c r="BC6" s="133"/>
      <c r="BD6" s="133"/>
      <c r="BE6" s="133"/>
      <c r="BF6" s="133"/>
      <c r="BG6" s="133"/>
      <c r="BH6" s="133" t="s">
        <v>43</v>
      </c>
      <c r="BI6" s="133"/>
      <c r="BJ6" s="133"/>
      <c r="BK6" s="133"/>
      <c r="BL6" s="133"/>
      <c r="BM6" s="133"/>
      <c r="BN6" s="133"/>
      <c r="BO6" s="133"/>
      <c r="BP6" s="127" t="s">
        <v>43</v>
      </c>
      <c r="BQ6" s="128"/>
      <c r="BR6" s="127" t="s">
        <v>43</v>
      </c>
      <c r="BS6" s="128"/>
      <c r="BT6" s="127" t="s">
        <v>43</v>
      </c>
      <c r="BU6" s="127"/>
      <c r="BV6" s="128"/>
      <c r="BW6" s="128" t="s">
        <v>177</v>
      </c>
      <c r="BX6" s="133"/>
      <c r="BY6" s="133"/>
      <c r="BZ6" s="133"/>
      <c r="CA6" s="127" t="s">
        <v>177</v>
      </c>
      <c r="CB6" s="127"/>
      <c r="CC6" s="127"/>
      <c r="CD6" s="127"/>
      <c r="CE6" s="127"/>
      <c r="CF6" s="127"/>
      <c r="CG6" s="128"/>
      <c r="CH6" s="127" t="s">
        <v>177</v>
      </c>
      <c r="CI6" s="127"/>
      <c r="CJ6" s="128"/>
      <c r="CK6" s="133" t="s">
        <v>177</v>
      </c>
      <c r="CL6" s="133"/>
      <c r="CM6" s="133"/>
      <c r="CN6" s="133"/>
      <c r="CO6" s="133"/>
      <c r="CP6" s="133"/>
      <c r="CQ6" s="133"/>
      <c r="CR6" s="133" t="s">
        <v>177</v>
      </c>
      <c r="CS6" s="133"/>
      <c r="CT6" s="133"/>
      <c r="CU6" s="133"/>
      <c r="CV6" s="133"/>
      <c r="CW6" s="133"/>
      <c r="CX6" s="133"/>
      <c r="CY6" s="133"/>
      <c r="CZ6" s="127" t="s">
        <v>177</v>
      </c>
      <c r="DA6" s="128"/>
      <c r="DB6" s="127" t="s">
        <v>177</v>
      </c>
      <c r="DC6" s="128"/>
      <c r="DD6" s="127" t="s">
        <v>177</v>
      </c>
      <c r="DE6" s="127"/>
      <c r="DF6" s="128"/>
      <c r="DG6" s="128" t="s">
        <v>178</v>
      </c>
      <c r="DH6" s="133"/>
      <c r="DI6" s="133"/>
      <c r="DJ6" s="133"/>
      <c r="DK6" s="127" t="s">
        <v>178</v>
      </c>
      <c r="DL6" s="127"/>
      <c r="DM6" s="127"/>
      <c r="DN6" s="127"/>
      <c r="DO6" s="127"/>
      <c r="DP6" s="127"/>
      <c r="DQ6" s="128"/>
      <c r="DR6" s="127" t="s">
        <v>178</v>
      </c>
      <c r="DS6" s="127"/>
      <c r="DT6" s="128"/>
      <c r="DU6" s="133" t="s">
        <v>178</v>
      </c>
      <c r="DV6" s="133"/>
      <c r="DW6" s="133"/>
      <c r="DX6" s="133"/>
      <c r="DY6" s="133"/>
      <c r="DZ6" s="133"/>
      <c r="EA6" s="133"/>
      <c r="EB6" s="133" t="s">
        <v>178</v>
      </c>
      <c r="EC6" s="133"/>
      <c r="ED6" s="133"/>
      <c r="EE6" s="133"/>
      <c r="EF6" s="133"/>
      <c r="EG6" s="133"/>
      <c r="EH6" s="133"/>
      <c r="EI6" s="133"/>
      <c r="EJ6" s="127" t="s">
        <v>178</v>
      </c>
      <c r="EK6" s="128"/>
      <c r="EL6" s="127" t="s">
        <v>178</v>
      </c>
      <c r="EM6" s="128"/>
      <c r="EN6" s="127" t="s">
        <v>178</v>
      </c>
      <c r="EO6" s="127"/>
      <c r="EP6" s="128"/>
      <c r="EQ6" s="128" t="s">
        <v>179</v>
      </c>
      <c r="ER6" s="133"/>
      <c r="ES6" s="133"/>
      <c r="ET6" s="133"/>
      <c r="EU6" s="127" t="s">
        <v>179</v>
      </c>
      <c r="EV6" s="127"/>
      <c r="EW6" s="127"/>
      <c r="EX6" s="127"/>
      <c r="EY6" s="127"/>
      <c r="EZ6" s="127"/>
      <c r="FA6" s="128"/>
      <c r="FB6" s="127" t="s">
        <v>179</v>
      </c>
      <c r="FC6" s="127"/>
      <c r="FD6" s="128"/>
      <c r="FE6" s="133" t="s">
        <v>179</v>
      </c>
      <c r="FF6" s="133"/>
      <c r="FG6" s="133"/>
      <c r="FH6" s="133"/>
      <c r="FI6" s="133"/>
      <c r="FJ6" s="133"/>
      <c r="FK6" s="133"/>
      <c r="FL6" s="133" t="s">
        <v>179</v>
      </c>
      <c r="FM6" s="133"/>
      <c r="FN6" s="133"/>
      <c r="FO6" s="133"/>
      <c r="FP6" s="133"/>
      <c r="FQ6" s="133"/>
      <c r="FR6" s="133"/>
      <c r="FS6" s="133"/>
      <c r="FT6" s="127" t="s">
        <v>179</v>
      </c>
      <c r="FU6" s="128"/>
      <c r="FV6" s="127" t="s">
        <v>179</v>
      </c>
      <c r="FW6" s="128"/>
      <c r="FX6" s="127" t="s">
        <v>179</v>
      </c>
      <c r="FY6" s="127"/>
      <c r="FZ6" s="128"/>
      <c r="GA6" s="128" t="s">
        <v>180</v>
      </c>
      <c r="GB6" s="133"/>
      <c r="GC6" s="133"/>
      <c r="GD6" s="133"/>
      <c r="GE6" s="127" t="s">
        <v>180</v>
      </c>
      <c r="GF6" s="127"/>
      <c r="GG6" s="127"/>
      <c r="GH6" s="127"/>
      <c r="GI6" s="127"/>
      <c r="GJ6" s="127"/>
      <c r="GK6" s="128"/>
      <c r="GL6" s="127" t="s">
        <v>180</v>
      </c>
      <c r="GM6" s="127"/>
      <c r="GN6" s="128"/>
      <c r="GO6" s="133" t="s">
        <v>180</v>
      </c>
      <c r="GP6" s="133"/>
      <c r="GQ6" s="133"/>
      <c r="GR6" s="133"/>
      <c r="GS6" s="133"/>
      <c r="GT6" s="133"/>
      <c r="GU6" s="133"/>
      <c r="GV6" s="133" t="s">
        <v>180</v>
      </c>
      <c r="GW6" s="133"/>
      <c r="GX6" s="133"/>
      <c r="GY6" s="133"/>
      <c r="GZ6" s="133"/>
      <c r="HA6" s="133"/>
      <c r="HB6" s="133"/>
      <c r="HC6" s="133"/>
      <c r="HD6" s="127" t="s">
        <v>180</v>
      </c>
      <c r="HE6" s="128"/>
      <c r="HF6" s="127" t="s">
        <v>180</v>
      </c>
      <c r="HG6" s="128"/>
      <c r="HH6" s="127" t="s">
        <v>180</v>
      </c>
      <c r="HI6" s="127"/>
      <c r="HJ6" s="128"/>
      <c r="HK6" s="128" t="s">
        <v>45</v>
      </c>
      <c r="HL6" s="133"/>
      <c r="HM6" s="133"/>
      <c r="HN6" s="133"/>
      <c r="HO6" s="127" t="s">
        <v>45</v>
      </c>
      <c r="HP6" s="127"/>
      <c r="HQ6" s="127"/>
      <c r="HR6" s="127"/>
      <c r="HS6" s="127"/>
      <c r="HT6" s="127"/>
      <c r="HU6" s="128"/>
      <c r="HV6" s="127" t="s">
        <v>45</v>
      </c>
      <c r="HW6" s="127"/>
      <c r="HX6" s="128"/>
      <c r="HY6" s="133" t="s">
        <v>45</v>
      </c>
      <c r="HZ6" s="133"/>
      <c r="IA6" s="133"/>
      <c r="IB6" s="133"/>
      <c r="IC6" s="133"/>
      <c r="ID6" s="133"/>
      <c r="IE6" s="133"/>
      <c r="IF6" s="133" t="s">
        <v>45</v>
      </c>
      <c r="IG6" s="133"/>
      <c r="IH6" s="133"/>
      <c r="II6" s="133"/>
      <c r="IJ6" s="133"/>
      <c r="IK6" s="133"/>
      <c r="IL6" s="133"/>
      <c r="IM6" s="133"/>
      <c r="IN6" s="127" t="s">
        <v>45</v>
      </c>
      <c r="IO6" s="128"/>
      <c r="IP6" s="127" t="s">
        <v>45</v>
      </c>
      <c r="IQ6" s="128"/>
      <c r="IR6" s="127" t="s">
        <v>45</v>
      </c>
      <c r="IS6" s="127"/>
      <c r="IT6" s="128"/>
    </row>
    <row r="7" spans="1:254" ht="15" customHeight="1" x14ac:dyDescent="0.2">
      <c r="A7" s="129" t="s">
        <v>116</v>
      </c>
      <c r="B7" s="130"/>
      <c r="C7" s="95" t="s">
        <v>49</v>
      </c>
      <c r="D7" s="92" t="s">
        <v>50</v>
      </c>
      <c r="E7" s="92" t="s">
        <v>51</v>
      </c>
      <c r="F7" s="96" t="s">
        <v>52</v>
      </c>
      <c r="G7" s="95" t="s">
        <v>53</v>
      </c>
      <c r="H7" s="85" t="s">
        <v>148</v>
      </c>
      <c r="I7" s="86"/>
      <c r="J7" s="125" t="s">
        <v>54</v>
      </c>
      <c r="K7" s="92" t="s">
        <v>55</v>
      </c>
      <c r="L7" s="92" t="s">
        <v>56</v>
      </c>
      <c r="M7" s="96" t="s">
        <v>57</v>
      </c>
      <c r="N7" s="95" t="s">
        <v>58</v>
      </c>
      <c r="O7" s="92"/>
      <c r="P7" s="96"/>
      <c r="Q7" s="104" t="s">
        <v>169</v>
      </c>
      <c r="R7" s="168" t="s">
        <v>167</v>
      </c>
      <c r="S7" s="102" t="s">
        <v>59</v>
      </c>
      <c r="T7" s="115" t="s">
        <v>60</v>
      </c>
      <c r="U7" s="115"/>
      <c r="V7" s="116"/>
      <c r="W7" s="117" t="s">
        <v>61</v>
      </c>
      <c r="X7" s="118" t="s">
        <v>62</v>
      </c>
      <c r="Y7" s="118"/>
      <c r="Z7" s="118"/>
      <c r="AA7" s="118"/>
      <c r="AB7" s="110"/>
      <c r="AC7" s="92" t="s">
        <v>63</v>
      </c>
      <c r="AD7" s="92" t="s">
        <v>64</v>
      </c>
      <c r="AE7" s="96" t="s">
        <v>52</v>
      </c>
      <c r="AF7" s="95" t="s">
        <v>65</v>
      </c>
      <c r="AG7" s="96" t="s">
        <v>66</v>
      </c>
      <c r="AH7" s="95" t="s">
        <v>67</v>
      </c>
      <c r="AI7" s="96" t="s">
        <v>52</v>
      </c>
      <c r="AJ7" s="108" t="s">
        <v>68</v>
      </c>
      <c r="AK7" s="113"/>
      <c r="AL7" s="121" t="s">
        <v>120</v>
      </c>
      <c r="AM7" s="95" t="s">
        <v>49</v>
      </c>
      <c r="AN7" s="92" t="s">
        <v>50</v>
      </c>
      <c r="AO7" s="92" t="s">
        <v>51</v>
      </c>
      <c r="AP7" s="96" t="s">
        <v>52</v>
      </c>
      <c r="AQ7" s="95" t="s">
        <v>53</v>
      </c>
      <c r="AR7" s="85" t="s">
        <v>148</v>
      </c>
      <c r="AS7" s="86"/>
      <c r="AT7" s="92" t="s">
        <v>54</v>
      </c>
      <c r="AU7" s="92" t="s">
        <v>55</v>
      </c>
      <c r="AV7" s="92" t="s">
        <v>56</v>
      </c>
      <c r="AW7" s="96" t="s">
        <v>57</v>
      </c>
      <c r="AX7" s="95" t="s">
        <v>58</v>
      </c>
      <c r="AY7" s="92"/>
      <c r="AZ7" s="96"/>
      <c r="BA7" s="104" t="s">
        <v>169</v>
      </c>
      <c r="BB7" s="168" t="s">
        <v>168</v>
      </c>
      <c r="BC7" s="102" t="s">
        <v>59</v>
      </c>
      <c r="BD7" s="115" t="s">
        <v>60</v>
      </c>
      <c r="BE7" s="115"/>
      <c r="BF7" s="116"/>
      <c r="BG7" s="117" t="s">
        <v>61</v>
      </c>
      <c r="BH7" s="118" t="s">
        <v>62</v>
      </c>
      <c r="BI7" s="118"/>
      <c r="BJ7" s="118"/>
      <c r="BK7" s="118"/>
      <c r="BL7" s="110"/>
      <c r="BM7" s="92" t="s">
        <v>63</v>
      </c>
      <c r="BN7" s="92" t="s">
        <v>64</v>
      </c>
      <c r="BO7" s="96" t="s">
        <v>52</v>
      </c>
      <c r="BP7" s="95" t="s">
        <v>65</v>
      </c>
      <c r="BQ7" s="96" t="s">
        <v>66</v>
      </c>
      <c r="BR7" s="95" t="s">
        <v>67</v>
      </c>
      <c r="BS7" s="96" t="s">
        <v>52</v>
      </c>
      <c r="BT7" s="108" t="s">
        <v>68</v>
      </c>
      <c r="BU7" s="113"/>
      <c r="BV7" s="121" t="s">
        <v>120</v>
      </c>
      <c r="BW7" s="95" t="s">
        <v>49</v>
      </c>
      <c r="BX7" s="92" t="s">
        <v>50</v>
      </c>
      <c r="BY7" s="92" t="s">
        <v>51</v>
      </c>
      <c r="BZ7" s="96" t="s">
        <v>52</v>
      </c>
      <c r="CA7" s="95" t="s">
        <v>53</v>
      </c>
      <c r="CB7" s="85" t="s">
        <v>148</v>
      </c>
      <c r="CC7" s="86"/>
      <c r="CD7" s="92" t="s">
        <v>54</v>
      </c>
      <c r="CE7" s="92" t="s">
        <v>55</v>
      </c>
      <c r="CF7" s="92" t="s">
        <v>56</v>
      </c>
      <c r="CG7" s="96" t="s">
        <v>57</v>
      </c>
      <c r="CH7" s="95" t="s">
        <v>58</v>
      </c>
      <c r="CI7" s="92"/>
      <c r="CJ7" s="96"/>
      <c r="CK7" s="104" t="s">
        <v>169</v>
      </c>
      <c r="CL7" s="168" t="s">
        <v>168</v>
      </c>
      <c r="CM7" s="102" t="s">
        <v>59</v>
      </c>
      <c r="CN7" s="115" t="s">
        <v>60</v>
      </c>
      <c r="CO7" s="115"/>
      <c r="CP7" s="116"/>
      <c r="CQ7" s="117" t="s">
        <v>61</v>
      </c>
      <c r="CR7" s="118" t="s">
        <v>62</v>
      </c>
      <c r="CS7" s="118"/>
      <c r="CT7" s="118"/>
      <c r="CU7" s="118"/>
      <c r="CV7" s="110"/>
      <c r="CW7" s="92" t="s">
        <v>63</v>
      </c>
      <c r="CX7" s="92" t="s">
        <v>64</v>
      </c>
      <c r="CY7" s="96" t="s">
        <v>52</v>
      </c>
      <c r="CZ7" s="95" t="s">
        <v>65</v>
      </c>
      <c r="DA7" s="96" t="s">
        <v>66</v>
      </c>
      <c r="DB7" s="95" t="s">
        <v>67</v>
      </c>
      <c r="DC7" s="96" t="s">
        <v>52</v>
      </c>
      <c r="DD7" s="108" t="s">
        <v>68</v>
      </c>
      <c r="DE7" s="113"/>
      <c r="DF7" s="121" t="s">
        <v>120</v>
      </c>
      <c r="DG7" s="95" t="s">
        <v>49</v>
      </c>
      <c r="DH7" s="92" t="s">
        <v>50</v>
      </c>
      <c r="DI7" s="92" t="s">
        <v>51</v>
      </c>
      <c r="DJ7" s="96" t="s">
        <v>52</v>
      </c>
      <c r="DK7" s="95" t="s">
        <v>53</v>
      </c>
      <c r="DL7" s="85" t="s">
        <v>148</v>
      </c>
      <c r="DM7" s="86"/>
      <c r="DN7" s="92" t="s">
        <v>54</v>
      </c>
      <c r="DO7" s="92" t="s">
        <v>55</v>
      </c>
      <c r="DP7" s="92" t="s">
        <v>56</v>
      </c>
      <c r="DQ7" s="96" t="s">
        <v>57</v>
      </c>
      <c r="DR7" s="95" t="s">
        <v>58</v>
      </c>
      <c r="DS7" s="92"/>
      <c r="DT7" s="96"/>
      <c r="DU7" s="104" t="s">
        <v>169</v>
      </c>
      <c r="DV7" s="168" t="s">
        <v>168</v>
      </c>
      <c r="DW7" s="102" t="s">
        <v>59</v>
      </c>
      <c r="DX7" s="115" t="s">
        <v>60</v>
      </c>
      <c r="DY7" s="115"/>
      <c r="DZ7" s="116"/>
      <c r="EA7" s="117" t="s">
        <v>61</v>
      </c>
      <c r="EB7" s="118" t="s">
        <v>62</v>
      </c>
      <c r="EC7" s="118"/>
      <c r="ED7" s="118"/>
      <c r="EE7" s="118"/>
      <c r="EF7" s="110"/>
      <c r="EG7" s="92" t="s">
        <v>63</v>
      </c>
      <c r="EH7" s="92" t="s">
        <v>64</v>
      </c>
      <c r="EI7" s="96" t="s">
        <v>52</v>
      </c>
      <c r="EJ7" s="95" t="s">
        <v>65</v>
      </c>
      <c r="EK7" s="96" t="s">
        <v>66</v>
      </c>
      <c r="EL7" s="95" t="s">
        <v>67</v>
      </c>
      <c r="EM7" s="96" t="s">
        <v>52</v>
      </c>
      <c r="EN7" s="108" t="s">
        <v>68</v>
      </c>
      <c r="EO7" s="113"/>
      <c r="EP7" s="121" t="s">
        <v>120</v>
      </c>
      <c r="EQ7" s="95" t="s">
        <v>49</v>
      </c>
      <c r="ER7" s="92" t="s">
        <v>50</v>
      </c>
      <c r="ES7" s="92" t="s">
        <v>51</v>
      </c>
      <c r="ET7" s="96" t="s">
        <v>52</v>
      </c>
      <c r="EU7" s="95" t="s">
        <v>53</v>
      </c>
      <c r="EV7" s="85" t="s">
        <v>148</v>
      </c>
      <c r="EW7" s="86"/>
      <c r="EX7" s="92" t="s">
        <v>54</v>
      </c>
      <c r="EY7" s="92" t="s">
        <v>55</v>
      </c>
      <c r="EZ7" s="92" t="s">
        <v>56</v>
      </c>
      <c r="FA7" s="96" t="s">
        <v>57</v>
      </c>
      <c r="FB7" s="95" t="s">
        <v>58</v>
      </c>
      <c r="FC7" s="92"/>
      <c r="FD7" s="96"/>
      <c r="FE7" s="104" t="s">
        <v>169</v>
      </c>
      <c r="FF7" s="168" t="s">
        <v>168</v>
      </c>
      <c r="FG7" s="102" t="s">
        <v>59</v>
      </c>
      <c r="FH7" s="115" t="s">
        <v>60</v>
      </c>
      <c r="FI7" s="115"/>
      <c r="FJ7" s="116"/>
      <c r="FK7" s="117" t="s">
        <v>61</v>
      </c>
      <c r="FL7" s="118" t="s">
        <v>62</v>
      </c>
      <c r="FM7" s="118"/>
      <c r="FN7" s="118"/>
      <c r="FO7" s="118"/>
      <c r="FP7" s="110"/>
      <c r="FQ7" s="92" t="s">
        <v>63</v>
      </c>
      <c r="FR7" s="92" t="s">
        <v>64</v>
      </c>
      <c r="FS7" s="96" t="s">
        <v>52</v>
      </c>
      <c r="FT7" s="95" t="s">
        <v>65</v>
      </c>
      <c r="FU7" s="96" t="s">
        <v>66</v>
      </c>
      <c r="FV7" s="95" t="s">
        <v>67</v>
      </c>
      <c r="FW7" s="96" t="s">
        <v>52</v>
      </c>
      <c r="FX7" s="108" t="s">
        <v>68</v>
      </c>
      <c r="FY7" s="113"/>
      <c r="FZ7" s="121" t="s">
        <v>120</v>
      </c>
      <c r="GA7" s="95" t="s">
        <v>49</v>
      </c>
      <c r="GB7" s="92" t="s">
        <v>50</v>
      </c>
      <c r="GC7" s="92" t="s">
        <v>51</v>
      </c>
      <c r="GD7" s="96" t="s">
        <v>52</v>
      </c>
      <c r="GE7" s="95" t="s">
        <v>53</v>
      </c>
      <c r="GF7" s="85" t="s">
        <v>148</v>
      </c>
      <c r="GG7" s="86"/>
      <c r="GH7" s="92" t="s">
        <v>54</v>
      </c>
      <c r="GI7" s="92" t="s">
        <v>55</v>
      </c>
      <c r="GJ7" s="92" t="s">
        <v>56</v>
      </c>
      <c r="GK7" s="96" t="s">
        <v>57</v>
      </c>
      <c r="GL7" s="95" t="s">
        <v>58</v>
      </c>
      <c r="GM7" s="92"/>
      <c r="GN7" s="96"/>
      <c r="GO7" s="104" t="s">
        <v>169</v>
      </c>
      <c r="GP7" s="168" t="s">
        <v>167</v>
      </c>
      <c r="GQ7" s="102" t="s">
        <v>59</v>
      </c>
      <c r="GR7" s="115" t="s">
        <v>60</v>
      </c>
      <c r="GS7" s="115"/>
      <c r="GT7" s="116"/>
      <c r="GU7" s="117" t="s">
        <v>61</v>
      </c>
      <c r="GV7" s="118" t="s">
        <v>62</v>
      </c>
      <c r="GW7" s="118"/>
      <c r="GX7" s="118"/>
      <c r="GY7" s="118"/>
      <c r="GZ7" s="110"/>
      <c r="HA7" s="92" t="s">
        <v>63</v>
      </c>
      <c r="HB7" s="92" t="s">
        <v>64</v>
      </c>
      <c r="HC7" s="96" t="s">
        <v>52</v>
      </c>
      <c r="HD7" s="95" t="s">
        <v>65</v>
      </c>
      <c r="HE7" s="96" t="s">
        <v>66</v>
      </c>
      <c r="HF7" s="95" t="s">
        <v>67</v>
      </c>
      <c r="HG7" s="96" t="s">
        <v>52</v>
      </c>
      <c r="HH7" s="108" t="s">
        <v>68</v>
      </c>
      <c r="HI7" s="113"/>
      <c r="HJ7" s="121" t="s">
        <v>120</v>
      </c>
      <c r="HK7" s="95" t="s">
        <v>49</v>
      </c>
      <c r="HL7" s="92" t="s">
        <v>50</v>
      </c>
      <c r="HM7" s="92" t="s">
        <v>51</v>
      </c>
      <c r="HN7" s="96" t="s">
        <v>52</v>
      </c>
      <c r="HO7" s="95" t="s">
        <v>53</v>
      </c>
      <c r="HP7" s="85" t="s">
        <v>148</v>
      </c>
      <c r="HQ7" s="86"/>
      <c r="HR7" s="92" t="s">
        <v>54</v>
      </c>
      <c r="HS7" s="92" t="s">
        <v>55</v>
      </c>
      <c r="HT7" s="92" t="s">
        <v>56</v>
      </c>
      <c r="HU7" s="96" t="s">
        <v>57</v>
      </c>
      <c r="HV7" s="95" t="s">
        <v>58</v>
      </c>
      <c r="HW7" s="92"/>
      <c r="HX7" s="96"/>
      <c r="HY7" s="104" t="s">
        <v>169</v>
      </c>
      <c r="HZ7" s="106" t="s">
        <v>167</v>
      </c>
      <c r="IA7" s="102" t="s">
        <v>59</v>
      </c>
      <c r="IB7" s="115" t="s">
        <v>60</v>
      </c>
      <c r="IC7" s="115"/>
      <c r="ID7" s="116"/>
      <c r="IE7" s="117" t="s">
        <v>61</v>
      </c>
      <c r="IF7" s="118" t="s">
        <v>62</v>
      </c>
      <c r="IG7" s="118"/>
      <c r="IH7" s="118"/>
      <c r="II7" s="118"/>
      <c r="IJ7" s="110"/>
      <c r="IK7" s="92" t="s">
        <v>63</v>
      </c>
      <c r="IL7" s="92" t="s">
        <v>64</v>
      </c>
      <c r="IM7" s="96" t="s">
        <v>52</v>
      </c>
      <c r="IN7" s="95" t="s">
        <v>65</v>
      </c>
      <c r="IO7" s="96" t="s">
        <v>66</v>
      </c>
      <c r="IP7" s="95" t="s">
        <v>67</v>
      </c>
      <c r="IQ7" s="96" t="s">
        <v>52</v>
      </c>
      <c r="IR7" s="108" t="s">
        <v>68</v>
      </c>
      <c r="IS7" s="113"/>
      <c r="IT7" s="121" t="s">
        <v>120</v>
      </c>
    </row>
    <row r="8" spans="1:254" ht="15" customHeight="1" x14ac:dyDescent="0.2">
      <c r="A8" s="129"/>
      <c r="B8" s="130"/>
      <c r="C8" s="95"/>
      <c r="D8" s="92"/>
      <c r="E8" s="92"/>
      <c r="F8" s="96"/>
      <c r="G8" s="95"/>
      <c r="H8" s="87"/>
      <c r="I8" s="88"/>
      <c r="J8" s="92"/>
      <c r="K8" s="92"/>
      <c r="L8" s="92"/>
      <c r="M8" s="96"/>
      <c r="N8" s="110" t="s">
        <v>69</v>
      </c>
      <c r="O8" s="111"/>
      <c r="P8" s="112"/>
      <c r="Q8" s="105"/>
      <c r="R8" s="169"/>
      <c r="S8" s="102"/>
      <c r="T8" s="91" t="s">
        <v>121</v>
      </c>
      <c r="U8" s="93" t="s">
        <v>122</v>
      </c>
      <c r="V8" s="91" t="s">
        <v>70</v>
      </c>
      <c r="W8" s="117"/>
      <c r="X8" s="97" t="s">
        <v>71</v>
      </c>
      <c r="Y8" s="99" t="s">
        <v>72</v>
      </c>
      <c r="Z8" s="101" t="s">
        <v>73</v>
      </c>
      <c r="AA8" s="101" t="s">
        <v>74</v>
      </c>
      <c r="AB8" s="91" t="s">
        <v>70</v>
      </c>
      <c r="AC8" s="92"/>
      <c r="AD8" s="92"/>
      <c r="AE8" s="96"/>
      <c r="AF8" s="95"/>
      <c r="AG8" s="96"/>
      <c r="AH8" s="95"/>
      <c r="AI8" s="96"/>
      <c r="AJ8" s="108"/>
      <c r="AK8" s="114"/>
      <c r="AL8" s="121"/>
      <c r="AM8" s="95"/>
      <c r="AN8" s="92"/>
      <c r="AO8" s="92"/>
      <c r="AP8" s="96"/>
      <c r="AQ8" s="95"/>
      <c r="AR8" s="87"/>
      <c r="AS8" s="88"/>
      <c r="AT8" s="92"/>
      <c r="AU8" s="92"/>
      <c r="AV8" s="92"/>
      <c r="AW8" s="96"/>
      <c r="AX8" s="110" t="s">
        <v>69</v>
      </c>
      <c r="AY8" s="111"/>
      <c r="AZ8" s="112"/>
      <c r="BA8" s="105"/>
      <c r="BB8" s="169"/>
      <c r="BC8" s="102"/>
      <c r="BD8" s="91" t="s">
        <v>121</v>
      </c>
      <c r="BE8" s="93" t="s">
        <v>122</v>
      </c>
      <c r="BF8" s="91" t="s">
        <v>70</v>
      </c>
      <c r="BG8" s="117"/>
      <c r="BH8" s="97" t="s">
        <v>71</v>
      </c>
      <c r="BI8" s="99" t="s">
        <v>72</v>
      </c>
      <c r="BJ8" s="101" t="s">
        <v>73</v>
      </c>
      <c r="BK8" s="101" t="s">
        <v>74</v>
      </c>
      <c r="BL8" s="91" t="s">
        <v>70</v>
      </c>
      <c r="BM8" s="92"/>
      <c r="BN8" s="92"/>
      <c r="BO8" s="96"/>
      <c r="BP8" s="95"/>
      <c r="BQ8" s="96"/>
      <c r="BR8" s="95"/>
      <c r="BS8" s="96"/>
      <c r="BT8" s="108"/>
      <c r="BU8" s="114"/>
      <c r="BV8" s="121"/>
      <c r="BW8" s="95"/>
      <c r="BX8" s="92"/>
      <c r="BY8" s="92"/>
      <c r="BZ8" s="96"/>
      <c r="CA8" s="95"/>
      <c r="CB8" s="87"/>
      <c r="CC8" s="88"/>
      <c r="CD8" s="92"/>
      <c r="CE8" s="92"/>
      <c r="CF8" s="92"/>
      <c r="CG8" s="96"/>
      <c r="CH8" s="110" t="s">
        <v>69</v>
      </c>
      <c r="CI8" s="111"/>
      <c r="CJ8" s="112"/>
      <c r="CK8" s="105"/>
      <c r="CL8" s="169"/>
      <c r="CM8" s="102"/>
      <c r="CN8" s="91" t="s">
        <v>121</v>
      </c>
      <c r="CO8" s="93" t="s">
        <v>122</v>
      </c>
      <c r="CP8" s="91" t="s">
        <v>70</v>
      </c>
      <c r="CQ8" s="117"/>
      <c r="CR8" s="97" t="s">
        <v>71</v>
      </c>
      <c r="CS8" s="99" t="s">
        <v>72</v>
      </c>
      <c r="CT8" s="101" t="s">
        <v>73</v>
      </c>
      <c r="CU8" s="101" t="s">
        <v>74</v>
      </c>
      <c r="CV8" s="91" t="s">
        <v>70</v>
      </c>
      <c r="CW8" s="92"/>
      <c r="CX8" s="92"/>
      <c r="CY8" s="96"/>
      <c r="CZ8" s="95"/>
      <c r="DA8" s="96"/>
      <c r="DB8" s="95"/>
      <c r="DC8" s="96"/>
      <c r="DD8" s="108"/>
      <c r="DE8" s="114"/>
      <c r="DF8" s="121"/>
      <c r="DG8" s="95"/>
      <c r="DH8" s="92"/>
      <c r="DI8" s="92"/>
      <c r="DJ8" s="96"/>
      <c r="DK8" s="95"/>
      <c r="DL8" s="87"/>
      <c r="DM8" s="88"/>
      <c r="DN8" s="92"/>
      <c r="DO8" s="92"/>
      <c r="DP8" s="92"/>
      <c r="DQ8" s="96"/>
      <c r="DR8" s="110" t="s">
        <v>69</v>
      </c>
      <c r="DS8" s="111"/>
      <c r="DT8" s="112"/>
      <c r="DU8" s="105"/>
      <c r="DV8" s="169"/>
      <c r="DW8" s="102"/>
      <c r="DX8" s="91" t="s">
        <v>121</v>
      </c>
      <c r="DY8" s="93" t="s">
        <v>122</v>
      </c>
      <c r="DZ8" s="91" t="s">
        <v>70</v>
      </c>
      <c r="EA8" s="117"/>
      <c r="EB8" s="97" t="s">
        <v>71</v>
      </c>
      <c r="EC8" s="99" t="s">
        <v>72</v>
      </c>
      <c r="ED8" s="101" t="s">
        <v>73</v>
      </c>
      <c r="EE8" s="101" t="s">
        <v>74</v>
      </c>
      <c r="EF8" s="91" t="s">
        <v>70</v>
      </c>
      <c r="EG8" s="92"/>
      <c r="EH8" s="92"/>
      <c r="EI8" s="96"/>
      <c r="EJ8" s="95"/>
      <c r="EK8" s="96"/>
      <c r="EL8" s="95"/>
      <c r="EM8" s="96"/>
      <c r="EN8" s="108"/>
      <c r="EO8" s="114"/>
      <c r="EP8" s="121"/>
      <c r="EQ8" s="95"/>
      <c r="ER8" s="92"/>
      <c r="ES8" s="92"/>
      <c r="ET8" s="96"/>
      <c r="EU8" s="95"/>
      <c r="EV8" s="87"/>
      <c r="EW8" s="88"/>
      <c r="EX8" s="92"/>
      <c r="EY8" s="92"/>
      <c r="EZ8" s="92"/>
      <c r="FA8" s="96"/>
      <c r="FB8" s="110" t="s">
        <v>69</v>
      </c>
      <c r="FC8" s="111"/>
      <c r="FD8" s="112"/>
      <c r="FE8" s="105"/>
      <c r="FF8" s="169"/>
      <c r="FG8" s="102"/>
      <c r="FH8" s="91" t="s">
        <v>121</v>
      </c>
      <c r="FI8" s="93" t="s">
        <v>122</v>
      </c>
      <c r="FJ8" s="91" t="s">
        <v>70</v>
      </c>
      <c r="FK8" s="117"/>
      <c r="FL8" s="97" t="s">
        <v>71</v>
      </c>
      <c r="FM8" s="99" t="s">
        <v>72</v>
      </c>
      <c r="FN8" s="101" t="s">
        <v>73</v>
      </c>
      <c r="FO8" s="101" t="s">
        <v>74</v>
      </c>
      <c r="FP8" s="91" t="s">
        <v>70</v>
      </c>
      <c r="FQ8" s="92"/>
      <c r="FR8" s="92"/>
      <c r="FS8" s="96"/>
      <c r="FT8" s="95"/>
      <c r="FU8" s="96"/>
      <c r="FV8" s="95"/>
      <c r="FW8" s="96"/>
      <c r="FX8" s="108"/>
      <c r="FY8" s="114"/>
      <c r="FZ8" s="121"/>
      <c r="GA8" s="95"/>
      <c r="GB8" s="92"/>
      <c r="GC8" s="92"/>
      <c r="GD8" s="96"/>
      <c r="GE8" s="95"/>
      <c r="GF8" s="87"/>
      <c r="GG8" s="88"/>
      <c r="GH8" s="92"/>
      <c r="GI8" s="92"/>
      <c r="GJ8" s="92"/>
      <c r="GK8" s="96"/>
      <c r="GL8" s="110" t="s">
        <v>69</v>
      </c>
      <c r="GM8" s="111"/>
      <c r="GN8" s="112"/>
      <c r="GO8" s="105"/>
      <c r="GP8" s="169"/>
      <c r="GQ8" s="102"/>
      <c r="GR8" s="91" t="s">
        <v>121</v>
      </c>
      <c r="GS8" s="93" t="s">
        <v>122</v>
      </c>
      <c r="GT8" s="91" t="s">
        <v>70</v>
      </c>
      <c r="GU8" s="117"/>
      <c r="GV8" s="97" t="s">
        <v>71</v>
      </c>
      <c r="GW8" s="99" t="s">
        <v>72</v>
      </c>
      <c r="GX8" s="101" t="s">
        <v>73</v>
      </c>
      <c r="GY8" s="101" t="s">
        <v>74</v>
      </c>
      <c r="GZ8" s="91" t="s">
        <v>70</v>
      </c>
      <c r="HA8" s="92"/>
      <c r="HB8" s="92"/>
      <c r="HC8" s="96"/>
      <c r="HD8" s="95"/>
      <c r="HE8" s="96"/>
      <c r="HF8" s="95"/>
      <c r="HG8" s="96"/>
      <c r="HH8" s="108"/>
      <c r="HI8" s="114"/>
      <c r="HJ8" s="121"/>
      <c r="HK8" s="95"/>
      <c r="HL8" s="92"/>
      <c r="HM8" s="92"/>
      <c r="HN8" s="96"/>
      <c r="HO8" s="95"/>
      <c r="HP8" s="87"/>
      <c r="HQ8" s="88"/>
      <c r="HR8" s="92"/>
      <c r="HS8" s="92"/>
      <c r="HT8" s="92"/>
      <c r="HU8" s="96"/>
      <c r="HV8" s="110" t="s">
        <v>69</v>
      </c>
      <c r="HW8" s="111"/>
      <c r="HX8" s="112"/>
      <c r="HY8" s="105"/>
      <c r="HZ8" s="107"/>
      <c r="IA8" s="102"/>
      <c r="IB8" s="91" t="s">
        <v>121</v>
      </c>
      <c r="IC8" s="93" t="s">
        <v>122</v>
      </c>
      <c r="ID8" s="91" t="s">
        <v>70</v>
      </c>
      <c r="IE8" s="117"/>
      <c r="IF8" s="97" t="s">
        <v>71</v>
      </c>
      <c r="IG8" s="99" t="s">
        <v>72</v>
      </c>
      <c r="IH8" s="101" t="s">
        <v>73</v>
      </c>
      <c r="II8" s="101" t="s">
        <v>74</v>
      </c>
      <c r="IJ8" s="91" t="s">
        <v>70</v>
      </c>
      <c r="IK8" s="92"/>
      <c r="IL8" s="92"/>
      <c r="IM8" s="96"/>
      <c r="IN8" s="95"/>
      <c r="IO8" s="96"/>
      <c r="IP8" s="95"/>
      <c r="IQ8" s="96"/>
      <c r="IR8" s="108"/>
      <c r="IS8" s="114"/>
      <c r="IT8" s="121"/>
    </row>
    <row r="9" spans="1:254" ht="15" customHeight="1" x14ac:dyDescent="0.2">
      <c r="A9" s="129"/>
      <c r="B9" s="130"/>
      <c r="C9" s="95"/>
      <c r="D9" s="92"/>
      <c r="E9" s="92"/>
      <c r="F9" s="96"/>
      <c r="G9" s="95"/>
      <c r="H9" s="76"/>
      <c r="I9" s="89" t="s">
        <v>149</v>
      </c>
      <c r="J9" s="92"/>
      <c r="K9" s="92"/>
      <c r="L9" s="92"/>
      <c r="M9" s="96"/>
      <c r="N9" s="103" t="s">
        <v>75</v>
      </c>
      <c r="O9" s="91" t="s">
        <v>76</v>
      </c>
      <c r="P9" s="122" t="s">
        <v>70</v>
      </c>
      <c r="Q9" s="105"/>
      <c r="R9" s="169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19" t="s">
        <v>77</v>
      </c>
      <c r="AL9" s="121"/>
      <c r="AM9" s="95"/>
      <c r="AN9" s="92"/>
      <c r="AO9" s="92"/>
      <c r="AP9" s="96"/>
      <c r="AQ9" s="95"/>
      <c r="AR9" s="76"/>
      <c r="AS9" s="89" t="s">
        <v>149</v>
      </c>
      <c r="AT9" s="92"/>
      <c r="AU9" s="92"/>
      <c r="AV9" s="92"/>
      <c r="AW9" s="96"/>
      <c r="AX9" s="103" t="s">
        <v>75</v>
      </c>
      <c r="AY9" s="91" t="s">
        <v>76</v>
      </c>
      <c r="AZ9" s="122" t="s">
        <v>70</v>
      </c>
      <c r="BA9" s="105"/>
      <c r="BB9" s="169"/>
      <c r="BC9" s="102"/>
      <c r="BD9" s="92"/>
      <c r="BE9" s="94"/>
      <c r="BF9" s="92"/>
      <c r="BG9" s="117"/>
      <c r="BH9" s="98"/>
      <c r="BI9" s="100"/>
      <c r="BJ9" s="102"/>
      <c r="BK9" s="102"/>
      <c r="BL9" s="92"/>
      <c r="BM9" s="92"/>
      <c r="BN9" s="92"/>
      <c r="BO9" s="96"/>
      <c r="BP9" s="95"/>
      <c r="BQ9" s="96"/>
      <c r="BR9" s="95"/>
      <c r="BS9" s="96"/>
      <c r="BT9" s="109"/>
      <c r="BU9" s="119" t="s">
        <v>77</v>
      </c>
      <c r="BV9" s="121"/>
      <c r="BW9" s="95"/>
      <c r="BX9" s="92"/>
      <c r="BY9" s="92"/>
      <c r="BZ9" s="96"/>
      <c r="CA9" s="95"/>
      <c r="CB9" s="76"/>
      <c r="CC9" s="89" t="s">
        <v>149</v>
      </c>
      <c r="CD9" s="92"/>
      <c r="CE9" s="92"/>
      <c r="CF9" s="92"/>
      <c r="CG9" s="96"/>
      <c r="CH9" s="103" t="s">
        <v>75</v>
      </c>
      <c r="CI9" s="91" t="s">
        <v>76</v>
      </c>
      <c r="CJ9" s="122" t="s">
        <v>70</v>
      </c>
      <c r="CK9" s="105"/>
      <c r="CL9" s="169"/>
      <c r="CM9" s="102"/>
      <c r="CN9" s="92"/>
      <c r="CO9" s="94"/>
      <c r="CP9" s="92"/>
      <c r="CQ9" s="117"/>
      <c r="CR9" s="98"/>
      <c r="CS9" s="100"/>
      <c r="CT9" s="102"/>
      <c r="CU9" s="102"/>
      <c r="CV9" s="92"/>
      <c r="CW9" s="92"/>
      <c r="CX9" s="92"/>
      <c r="CY9" s="96"/>
      <c r="CZ9" s="95"/>
      <c r="DA9" s="96"/>
      <c r="DB9" s="95"/>
      <c r="DC9" s="96"/>
      <c r="DD9" s="109"/>
      <c r="DE9" s="119" t="s">
        <v>77</v>
      </c>
      <c r="DF9" s="121"/>
      <c r="DG9" s="95"/>
      <c r="DH9" s="92"/>
      <c r="DI9" s="92"/>
      <c r="DJ9" s="96"/>
      <c r="DK9" s="95"/>
      <c r="DL9" s="76"/>
      <c r="DM9" s="89" t="s">
        <v>149</v>
      </c>
      <c r="DN9" s="92"/>
      <c r="DO9" s="92"/>
      <c r="DP9" s="92"/>
      <c r="DQ9" s="96"/>
      <c r="DR9" s="103" t="s">
        <v>75</v>
      </c>
      <c r="DS9" s="91" t="s">
        <v>76</v>
      </c>
      <c r="DT9" s="122" t="s">
        <v>70</v>
      </c>
      <c r="DU9" s="105"/>
      <c r="DV9" s="169"/>
      <c r="DW9" s="102"/>
      <c r="DX9" s="92"/>
      <c r="DY9" s="94"/>
      <c r="DZ9" s="92"/>
      <c r="EA9" s="117"/>
      <c r="EB9" s="98"/>
      <c r="EC9" s="100"/>
      <c r="ED9" s="102"/>
      <c r="EE9" s="102"/>
      <c r="EF9" s="92"/>
      <c r="EG9" s="92"/>
      <c r="EH9" s="92"/>
      <c r="EI9" s="96"/>
      <c r="EJ9" s="95"/>
      <c r="EK9" s="96"/>
      <c r="EL9" s="95"/>
      <c r="EM9" s="96"/>
      <c r="EN9" s="109"/>
      <c r="EO9" s="119" t="s">
        <v>77</v>
      </c>
      <c r="EP9" s="121"/>
      <c r="EQ9" s="95"/>
      <c r="ER9" s="92"/>
      <c r="ES9" s="92"/>
      <c r="ET9" s="96"/>
      <c r="EU9" s="95"/>
      <c r="EV9" s="76"/>
      <c r="EW9" s="89" t="s">
        <v>149</v>
      </c>
      <c r="EX9" s="92"/>
      <c r="EY9" s="92"/>
      <c r="EZ9" s="92"/>
      <c r="FA9" s="96"/>
      <c r="FB9" s="103" t="s">
        <v>75</v>
      </c>
      <c r="FC9" s="91" t="s">
        <v>76</v>
      </c>
      <c r="FD9" s="122" t="s">
        <v>70</v>
      </c>
      <c r="FE9" s="105"/>
      <c r="FF9" s="169"/>
      <c r="FG9" s="102"/>
      <c r="FH9" s="92"/>
      <c r="FI9" s="94"/>
      <c r="FJ9" s="92"/>
      <c r="FK9" s="117"/>
      <c r="FL9" s="98"/>
      <c r="FM9" s="100"/>
      <c r="FN9" s="102"/>
      <c r="FO9" s="102"/>
      <c r="FP9" s="92"/>
      <c r="FQ9" s="92"/>
      <c r="FR9" s="92"/>
      <c r="FS9" s="96"/>
      <c r="FT9" s="95"/>
      <c r="FU9" s="96"/>
      <c r="FV9" s="95"/>
      <c r="FW9" s="96"/>
      <c r="FX9" s="109"/>
      <c r="FY9" s="119" t="s">
        <v>77</v>
      </c>
      <c r="FZ9" s="121"/>
      <c r="GA9" s="95"/>
      <c r="GB9" s="92"/>
      <c r="GC9" s="92"/>
      <c r="GD9" s="96"/>
      <c r="GE9" s="95"/>
      <c r="GF9" s="76"/>
      <c r="GG9" s="89" t="s">
        <v>149</v>
      </c>
      <c r="GH9" s="92"/>
      <c r="GI9" s="92"/>
      <c r="GJ9" s="92"/>
      <c r="GK9" s="96"/>
      <c r="GL9" s="103" t="s">
        <v>75</v>
      </c>
      <c r="GM9" s="91" t="s">
        <v>76</v>
      </c>
      <c r="GN9" s="122" t="s">
        <v>70</v>
      </c>
      <c r="GO9" s="105"/>
      <c r="GP9" s="169"/>
      <c r="GQ9" s="102"/>
      <c r="GR9" s="92"/>
      <c r="GS9" s="94"/>
      <c r="GT9" s="92"/>
      <c r="GU9" s="117"/>
      <c r="GV9" s="98"/>
      <c r="GW9" s="100"/>
      <c r="GX9" s="102"/>
      <c r="GY9" s="102"/>
      <c r="GZ9" s="92"/>
      <c r="HA9" s="92"/>
      <c r="HB9" s="92"/>
      <c r="HC9" s="96"/>
      <c r="HD9" s="95"/>
      <c r="HE9" s="96"/>
      <c r="HF9" s="95"/>
      <c r="HG9" s="96"/>
      <c r="HH9" s="109"/>
      <c r="HI9" s="119" t="s">
        <v>77</v>
      </c>
      <c r="HJ9" s="121"/>
      <c r="HK9" s="95"/>
      <c r="HL9" s="92"/>
      <c r="HM9" s="92"/>
      <c r="HN9" s="96"/>
      <c r="HO9" s="95"/>
      <c r="HP9" s="76"/>
      <c r="HQ9" s="89" t="s">
        <v>149</v>
      </c>
      <c r="HR9" s="92"/>
      <c r="HS9" s="92"/>
      <c r="HT9" s="92"/>
      <c r="HU9" s="96"/>
      <c r="HV9" s="103" t="s">
        <v>75</v>
      </c>
      <c r="HW9" s="91" t="s">
        <v>76</v>
      </c>
      <c r="HX9" s="122" t="s">
        <v>70</v>
      </c>
      <c r="HY9" s="105"/>
      <c r="HZ9" s="107"/>
      <c r="IA9" s="102"/>
      <c r="IB9" s="92"/>
      <c r="IC9" s="94"/>
      <c r="ID9" s="92"/>
      <c r="IE9" s="117"/>
      <c r="IF9" s="98"/>
      <c r="IG9" s="100"/>
      <c r="IH9" s="102"/>
      <c r="II9" s="102"/>
      <c r="IJ9" s="92"/>
      <c r="IK9" s="92"/>
      <c r="IL9" s="92"/>
      <c r="IM9" s="96"/>
      <c r="IN9" s="95"/>
      <c r="IO9" s="96"/>
      <c r="IP9" s="95"/>
      <c r="IQ9" s="96"/>
      <c r="IR9" s="109"/>
      <c r="IS9" s="119" t="s">
        <v>77</v>
      </c>
      <c r="IT9" s="121"/>
    </row>
    <row r="10" spans="1:254" ht="15" customHeight="1" x14ac:dyDescent="0.2">
      <c r="A10" s="129"/>
      <c r="B10" s="130"/>
      <c r="C10" s="95"/>
      <c r="D10" s="92"/>
      <c r="E10" s="92"/>
      <c r="F10" s="96"/>
      <c r="G10" s="95"/>
      <c r="H10" s="76"/>
      <c r="I10" s="90"/>
      <c r="J10" s="92"/>
      <c r="K10" s="92"/>
      <c r="L10" s="92"/>
      <c r="M10" s="96"/>
      <c r="N10" s="95"/>
      <c r="O10" s="92"/>
      <c r="P10" s="96"/>
      <c r="Q10" s="105"/>
      <c r="R10" s="169"/>
      <c r="S10" s="102"/>
      <c r="T10" s="92"/>
      <c r="U10" s="94"/>
      <c r="V10" s="92"/>
      <c r="W10" s="117"/>
      <c r="X10" s="98"/>
      <c r="Y10" s="100"/>
      <c r="Z10" s="102"/>
      <c r="AA10" s="102"/>
      <c r="AB10" s="92"/>
      <c r="AC10" s="92"/>
      <c r="AD10" s="92"/>
      <c r="AE10" s="96"/>
      <c r="AF10" s="95"/>
      <c r="AG10" s="96"/>
      <c r="AH10" s="95"/>
      <c r="AI10" s="96"/>
      <c r="AJ10" s="109"/>
      <c r="AK10" s="120"/>
      <c r="AL10" s="121"/>
      <c r="AM10" s="95"/>
      <c r="AN10" s="92"/>
      <c r="AO10" s="92"/>
      <c r="AP10" s="96"/>
      <c r="AQ10" s="95"/>
      <c r="AR10" s="76"/>
      <c r="AS10" s="90"/>
      <c r="AT10" s="92"/>
      <c r="AU10" s="92"/>
      <c r="AV10" s="92"/>
      <c r="AW10" s="96"/>
      <c r="AX10" s="95"/>
      <c r="AY10" s="92"/>
      <c r="AZ10" s="96"/>
      <c r="BA10" s="105"/>
      <c r="BB10" s="169"/>
      <c r="BC10" s="102"/>
      <c r="BD10" s="92"/>
      <c r="BE10" s="94"/>
      <c r="BF10" s="92"/>
      <c r="BG10" s="117"/>
      <c r="BH10" s="98"/>
      <c r="BI10" s="100"/>
      <c r="BJ10" s="102"/>
      <c r="BK10" s="102"/>
      <c r="BL10" s="92"/>
      <c r="BM10" s="92"/>
      <c r="BN10" s="92"/>
      <c r="BO10" s="96"/>
      <c r="BP10" s="95"/>
      <c r="BQ10" s="96"/>
      <c r="BR10" s="95"/>
      <c r="BS10" s="96"/>
      <c r="BT10" s="109"/>
      <c r="BU10" s="120"/>
      <c r="BV10" s="121"/>
      <c r="BW10" s="95"/>
      <c r="BX10" s="92"/>
      <c r="BY10" s="92"/>
      <c r="BZ10" s="96"/>
      <c r="CA10" s="95"/>
      <c r="CB10" s="76"/>
      <c r="CC10" s="90"/>
      <c r="CD10" s="92"/>
      <c r="CE10" s="92"/>
      <c r="CF10" s="92"/>
      <c r="CG10" s="96"/>
      <c r="CH10" s="95"/>
      <c r="CI10" s="92"/>
      <c r="CJ10" s="96"/>
      <c r="CK10" s="105"/>
      <c r="CL10" s="169"/>
      <c r="CM10" s="102"/>
      <c r="CN10" s="92"/>
      <c r="CO10" s="94"/>
      <c r="CP10" s="92"/>
      <c r="CQ10" s="117"/>
      <c r="CR10" s="98"/>
      <c r="CS10" s="100"/>
      <c r="CT10" s="102"/>
      <c r="CU10" s="102"/>
      <c r="CV10" s="92"/>
      <c r="CW10" s="92"/>
      <c r="CX10" s="92"/>
      <c r="CY10" s="96"/>
      <c r="CZ10" s="95"/>
      <c r="DA10" s="96"/>
      <c r="DB10" s="95"/>
      <c r="DC10" s="96"/>
      <c r="DD10" s="109"/>
      <c r="DE10" s="120"/>
      <c r="DF10" s="121"/>
      <c r="DG10" s="95"/>
      <c r="DH10" s="92"/>
      <c r="DI10" s="92"/>
      <c r="DJ10" s="96"/>
      <c r="DK10" s="95"/>
      <c r="DL10" s="76"/>
      <c r="DM10" s="90"/>
      <c r="DN10" s="92"/>
      <c r="DO10" s="92"/>
      <c r="DP10" s="92"/>
      <c r="DQ10" s="96"/>
      <c r="DR10" s="95"/>
      <c r="DS10" s="92"/>
      <c r="DT10" s="96"/>
      <c r="DU10" s="105"/>
      <c r="DV10" s="169"/>
      <c r="DW10" s="102"/>
      <c r="DX10" s="92"/>
      <c r="DY10" s="94"/>
      <c r="DZ10" s="92"/>
      <c r="EA10" s="117"/>
      <c r="EB10" s="98"/>
      <c r="EC10" s="100"/>
      <c r="ED10" s="102"/>
      <c r="EE10" s="102"/>
      <c r="EF10" s="92"/>
      <c r="EG10" s="92"/>
      <c r="EH10" s="92"/>
      <c r="EI10" s="96"/>
      <c r="EJ10" s="95"/>
      <c r="EK10" s="96"/>
      <c r="EL10" s="95"/>
      <c r="EM10" s="96"/>
      <c r="EN10" s="109"/>
      <c r="EO10" s="120"/>
      <c r="EP10" s="121"/>
      <c r="EQ10" s="95"/>
      <c r="ER10" s="92"/>
      <c r="ES10" s="92"/>
      <c r="ET10" s="96"/>
      <c r="EU10" s="95"/>
      <c r="EV10" s="76"/>
      <c r="EW10" s="90"/>
      <c r="EX10" s="92"/>
      <c r="EY10" s="92"/>
      <c r="EZ10" s="92"/>
      <c r="FA10" s="96"/>
      <c r="FB10" s="95"/>
      <c r="FC10" s="92"/>
      <c r="FD10" s="96"/>
      <c r="FE10" s="105"/>
      <c r="FF10" s="169"/>
      <c r="FG10" s="102"/>
      <c r="FH10" s="92"/>
      <c r="FI10" s="94"/>
      <c r="FJ10" s="92"/>
      <c r="FK10" s="117"/>
      <c r="FL10" s="98"/>
      <c r="FM10" s="100"/>
      <c r="FN10" s="102"/>
      <c r="FO10" s="102"/>
      <c r="FP10" s="92"/>
      <c r="FQ10" s="92"/>
      <c r="FR10" s="92"/>
      <c r="FS10" s="96"/>
      <c r="FT10" s="95"/>
      <c r="FU10" s="96"/>
      <c r="FV10" s="95"/>
      <c r="FW10" s="96"/>
      <c r="FX10" s="109"/>
      <c r="FY10" s="120"/>
      <c r="FZ10" s="121"/>
      <c r="GA10" s="95"/>
      <c r="GB10" s="92"/>
      <c r="GC10" s="92"/>
      <c r="GD10" s="96"/>
      <c r="GE10" s="95"/>
      <c r="GF10" s="76"/>
      <c r="GG10" s="90"/>
      <c r="GH10" s="92"/>
      <c r="GI10" s="92"/>
      <c r="GJ10" s="92"/>
      <c r="GK10" s="96"/>
      <c r="GL10" s="95"/>
      <c r="GM10" s="92"/>
      <c r="GN10" s="96"/>
      <c r="GO10" s="105"/>
      <c r="GP10" s="169"/>
      <c r="GQ10" s="102"/>
      <c r="GR10" s="92"/>
      <c r="GS10" s="94"/>
      <c r="GT10" s="92"/>
      <c r="GU10" s="117"/>
      <c r="GV10" s="98"/>
      <c r="GW10" s="100"/>
      <c r="GX10" s="102"/>
      <c r="GY10" s="102"/>
      <c r="GZ10" s="92"/>
      <c r="HA10" s="92"/>
      <c r="HB10" s="92"/>
      <c r="HC10" s="96"/>
      <c r="HD10" s="95"/>
      <c r="HE10" s="96"/>
      <c r="HF10" s="95"/>
      <c r="HG10" s="96"/>
      <c r="HH10" s="109"/>
      <c r="HI10" s="120"/>
      <c r="HJ10" s="121"/>
      <c r="HK10" s="95"/>
      <c r="HL10" s="92"/>
      <c r="HM10" s="92"/>
      <c r="HN10" s="96"/>
      <c r="HO10" s="95"/>
      <c r="HP10" s="76"/>
      <c r="HQ10" s="90"/>
      <c r="HR10" s="92"/>
      <c r="HS10" s="92"/>
      <c r="HT10" s="92"/>
      <c r="HU10" s="96"/>
      <c r="HV10" s="95"/>
      <c r="HW10" s="92"/>
      <c r="HX10" s="96"/>
      <c r="HY10" s="105"/>
      <c r="HZ10" s="107"/>
      <c r="IA10" s="102"/>
      <c r="IB10" s="92"/>
      <c r="IC10" s="94"/>
      <c r="ID10" s="92"/>
      <c r="IE10" s="117"/>
      <c r="IF10" s="98"/>
      <c r="IG10" s="100"/>
      <c r="IH10" s="102"/>
      <c r="II10" s="102"/>
      <c r="IJ10" s="92"/>
      <c r="IK10" s="92"/>
      <c r="IL10" s="92"/>
      <c r="IM10" s="96"/>
      <c r="IN10" s="95"/>
      <c r="IO10" s="96"/>
      <c r="IP10" s="95"/>
      <c r="IQ10" s="96"/>
      <c r="IR10" s="109"/>
      <c r="IS10" s="120"/>
      <c r="IT10" s="121"/>
    </row>
    <row r="11" spans="1:254" ht="15" customHeight="1" x14ac:dyDescent="0.2">
      <c r="A11" s="129"/>
      <c r="B11" s="130"/>
      <c r="C11" s="95"/>
      <c r="D11" s="92"/>
      <c r="E11" s="92"/>
      <c r="F11" s="96"/>
      <c r="G11" s="95"/>
      <c r="H11" s="76"/>
      <c r="I11" s="90"/>
      <c r="J11" s="92"/>
      <c r="K11" s="92"/>
      <c r="L11" s="92"/>
      <c r="M11" s="96"/>
      <c r="N11" s="95"/>
      <c r="O11" s="92"/>
      <c r="P11" s="96"/>
      <c r="Q11" s="105"/>
      <c r="R11" s="169"/>
      <c r="S11" s="102"/>
      <c r="T11" s="92"/>
      <c r="U11" s="94"/>
      <c r="V11" s="92"/>
      <c r="W11" s="117"/>
      <c r="X11" s="98"/>
      <c r="Y11" s="100"/>
      <c r="Z11" s="102"/>
      <c r="AA11" s="102"/>
      <c r="AB11" s="92"/>
      <c r="AC11" s="92"/>
      <c r="AD11" s="92"/>
      <c r="AE11" s="96"/>
      <c r="AF11" s="95"/>
      <c r="AG11" s="96"/>
      <c r="AH11" s="95"/>
      <c r="AI11" s="96"/>
      <c r="AJ11" s="109"/>
      <c r="AK11" s="120"/>
      <c r="AL11" s="121"/>
      <c r="AM11" s="95"/>
      <c r="AN11" s="92"/>
      <c r="AO11" s="92"/>
      <c r="AP11" s="96"/>
      <c r="AQ11" s="95"/>
      <c r="AR11" s="76"/>
      <c r="AS11" s="90"/>
      <c r="AT11" s="92"/>
      <c r="AU11" s="92"/>
      <c r="AV11" s="92"/>
      <c r="AW11" s="96"/>
      <c r="AX11" s="95"/>
      <c r="AY11" s="92"/>
      <c r="AZ11" s="96"/>
      <c r="BA11" s="105"/>
      <c r="BB11" s="169"/>
      <c r="BC11" s="102"/>
      <c r="BD11" s="92"/>
      <c r="BE11" s="94"/>
      <c r="BF11" s="92"/>
      <c r="BG11" s="117"/>
      <c r="BH11" s="98"/>
      <c r="BI11" s="100"/>
      <c r="BJ11" s="102"/>
      <c r="BK11" s="102"/>
      <c r="BL11" s="92"/>
      <c r="BM11" s="92"/>
      <c r="BN11" s="92"/>
      <c r="BO11" s="96"/>
      <c r="BP11" s="95"/>
      <c r="BQ11" s="96"/>
      <c r="BR11" s="95"/>
      <c r="BS11" s="96"/>
      <c r="BT11" s="109"/>
      <c r="BU11" s="120"/>
      <c r="BV11" s="121"/>
      <c r="BW11" s="95"/>
      <c r="BX11" s="92"/>
      <c r="BY11" s="92"/>
      <c r="BZ11" s="96"/>
      <c r="CA11" s="95"/>
      <c r="CB11" s="76"/>
      <c r="CC11" s="90"/>
      <c r="CD11" s="92"/>
      <c r="CE11" s="92"/>
      <c r="CF11" s="92"/>
      <c r="CG11" s="96"/>
      <c r="CH11" s="95"/>
      <c r="CI11" s="92"/>
      <c r="CJ11" s="96"/>
      <c r="CK11" s="105"/>
      <c r="CL11" s="169"/>
      <c r="CM11" s="102"/>
      <c r="CN11" s="92"/>
      <c r="CO11" s="94"/>
      <c r="CP11" s="92"/>
      <c r="CQ11" s="117"/>
      <c r="CR11" s="98"/>
      <c r="CS11" s="100"/>
      <c r="CT11" s="102"/>
      <c r="CU11" s="102"/>
      <c r="CV11" s="92"/>
      <c r="CW11" s="92"/>
      <c r="CX11" s="92"/>
      <c r="CY11" s="96"/>
      <c r="CZ11" s="95"/>
      <c r="DA11" s="96"/>
      <c r="DB11" s="95"/>
      <c r="DC11" s="96"/>
      <c r="DD11" s="109"/>
      <c r="DE11" s="120"/>
      <c r="DF11" s="121"/>
      <c r="DG11" s="95"/>
      <c r="DH11" s="92"/>
      <c r="DI11" s="92"/>
      <c r="DJ11" s="96"/>
      <c r="DK11" s="95"/>
      <c r="DL11" s="76"/>
      <c r="DM11" s="90"/>
      <c r="DN11" s="92"/>
      <c r="DO11" s="92"/>
      <c r="DP11" s="92"/>
      <c r="DQ11" s="96"/>
      <c r="DR11" s="95"/>
      <c r="DS11" s="92"/>
      <c r="DT11" s="96"/>
      <c r="DU11" s="105"/>
      <c r="DV11" s="169"/>
      <c r="DW11" s="102"/>
      <c r="DX11" s="92"/>
      <c r="DY11" s="94"/>
      <c r="DZ11" s="92"/>
      <c r="EA11" s="117"/>
      <c r="EB11" s="98"/>
      <c r="EC11" s="100"/>
      <c r="ED11" s="102"/>
      <c r="EE11" s="102"/>
      <c r="EF11" s="92"/>
      <c r="EG11" s="92"/>
      <c r="EH11" s="92"/>
      <c r="EI11" s="96"/>
      <c r="EJ11" s="95"/>
      <c r="EK11" s="96"/>
      <c r="EL11" s="95"/>
      <c r="EM11" s="96"/>
      <c r="EN11" s="109"/>
      <c r="EO11" s="120"/>
      <c r="EP11" s="121"/>
      <c r="EQ11" s="95"/>
      <c r="ER11" s="92"/>
      <c r="ES11" s="92"/>
      <c r="ET11" s="96"/>
      <c r="EU11" s="95"/>
      <c r="EV11" s="76"/>
      <c r="EW11" s="90"/>
      <c r="EX11" s="92"/>
      <c r="EY11" s="92"/>
      <c r="EZ11" s="92"/>
      <c r="FA11" s="96"/>
      <c r="FB11" s="95"/>
      <c r="FC11" s="92"/>
      <c r="FD11" s="96"/>
      <c r="FE11" s="105"/>
      <c r="FF11" s="169"/>
      <c r="FG11" s="102"/>
      <c r="FH11" s="92"/>
      <c r="FI11" s="94"/>
      <c r="FJ11" s="92"/>
      <c r="FK11" s="117"/>
      <c r="FL11" s="98"/>
      <c r="FM11" s="100"/>
      <c r="FN11" s="102"/>
      <c r="FO11" s="102"/>
      <c r="FP11" s="92"/>
      <c r="FQ11" s="92"/>
      <c r="FR11" s="92"/>
      <c r="FS11" s="96"/>
      <c r="FT11" s="95"/>
      <c r="FU11" s="96"/>
      <c r="FV11" s="95"/>
      <c r="FW11" s="96"/>
      <c r="FX11" s="109"/>
      <c r="FY11" s="120"/>
      <c r="FZ11" s="121"/>
      <c r="GA11" s="95"/>
      <c r="GB11" s="92"/>
      <c r="GC11" s="92"/>
      <c r="GD11" s="96"/>
      <c r="GE11" s="95"/>
      <c r="GF11" s="76"/>
      <c r="GG11" s="90"/>
      <c r="GH11" s="92"/>
      <c r="GI11" s="92"/>
      <c r="GJ11" s="92"/>
      <c r="GK11" s="96"/>
      <c r="GL11" s="95"/>
      <c r="GM11" s="92"/>
      <c r="GN11" s="96"/>
      <c r="GO11" s="105"/>
      <c r="GP11" s="169"/>
      <c r="GQ11" s="102"/>
      <c r="GR11" s="92"/>
      <c r="GS11" s="94"/>
      <c r="GT11" s="92"/>
      <c r="GU11" s="117"/>
      <c r="GV11" s="98"/>
      <c r="GW11" s="100"/>
      <c r="GX11" s="102"/>
      <c r="GY11" s="102"/>
      <c r="GZ11" s="92"/>
      <c r="HA11" s="92"/>
      <c r="HB11" s="92"/>
      <c r="HC11" s="96"/>
      <c r="HD11" s="95"/>
      <c r="HE11" s="96"/>
      <c r="HF11" s="95"/>
      <c r="HG11" s="96"/>
      <c r="HH11" s="109"/>
      <c r="HI11" s="120"/>
      <c r="HJ11" s="121"/>
      <c r="HK11" s="95"/>
      <c r="HL11" s="92"/>
      <c r="HM11" s="92"/>
      <c r="HN11" s="96"/>
      <c r="HO11" s="95"/>
      <c r="HP11" s="76"/>
      <c r="HQ11" s="90"/>
      <c r="HR11" s="92"/>
      <c r="HS11" s="92"/>
      <c r="HT11" s="92"/>
      <c r="HU11" s="96"/>
      <c r="HV11" s="95"/>
      <c r="HW11" s="92"/>
      <c r="HX11" s="96"/>
      <c r="HY11" s="105"/>
      <c r="HZ11" s="107"/>
      <c r="IA11" s="102"/>
      <c r="IB11" s="92"/>
      <c r="IC11" s="94"/>
      <c r="ID11" s="92"/>
      <c r="IE11" s="117"/>
      <c r="IF11" s="98"/>
      <c r="IG11" s="100"/>
      <c r="IH11" s="102"/>
      <c r="II11" s="102"/>
      <c r="IJ11" s="92"/>
      <c r="IK11" s="92"/>
      <c r="IL11" s="92"/>
      <c r="IM11" s="96"/>
      <c r="IN11" s="95"/>
      <c r="IO11" s="96"/>
      <c r="IP11" s="95"/>
      <c r="IQ11" s="96"/>
      <c r="IR11" s="109"/>
      <c r="IS11" s="120"/>
      <c r="IT11" s="121"/>
    </row>
    <row r="12" spans="1:254" ht="15" customHeight="1" x14ac:dyDescent="0.2">
      <c r="A12" s="131"/>
      <c r="B12" s="132"/>
      <c r="C12" s="53" t="s">
        <v>78</v>
      </c>
      <c r="D12" s="54" t="s">
        <v>78</v>
      </c>
      <c r="E12" s="54" t="s">
        <v>78</v>
      </c>
      <c r="F12" s="55" t="s">
        <v>78</v>
      </c>
      <c r="G12" s="53" t="s">
        <v>78</v>
      </c>
      <c r="H12" s="54" t="s">
        <v>78</v>
      </c>
      <c r="I12" s="54" t="s">
        <v>78</v>
      </c>
      <c r="J12" s="54" t="s">
        <v>78</v>
      </c>
      <c r="K12" s="54" t="s">
        <v>78</v>
      </c>
      <c r="L12" s="54" t="s">
        <v>78</v>
      </c>
      <c r="M12" s="55" t="s">
        <v>78</v>
      </c>
      <c r="N12" s="53" t="s">
        <v>78</v>
      </c>
      <c r="O12" s="54" t="s">
        <v>78</v>
      </c>
      <c r="P12" s="55" t="s">
        <v>78</v>
      </c>
      <c r="Q12" s="53" t="s">
        <v>78</v>
      </c>
      <c r="R12" s="54" t="s">
        <v>78</v>
      </c>
      <c r="S12" s="54" t="s">
        <v>78</v>
      </c>
      <c r="T12" s="54" t="s">
        <v>78</v>
      </c>
      <c r="U12" s="54" t="s">
        <v>78</v>
      </c>
      <c r="V12" s="54" t="s">
        <v>78</v>
      </c>
      <c r="W12" s="55" t="s">
        <v>78</v>
      </c>
      <c r="X12" s="62" t="s">
        <v>78</v>
      </c>
      <c r="Y12" s="54" t="s">
        <v>78</v>
      </c>
      <c r="Z12" s="54" t="s">
        <v>78</v>
      </c>
      <c r="AA12" s="54" t="s">
        <v>78</v>
      </c>
      <c r="AB12" s="54" t="s">
        <v>78</v>
      </c>
      <c r="AC12" s="54" t="s">
        <v>78</v>
      </c>
      <c r="AD12" s="54" t="s">
        <v>78</v>
      </c>
      <c r="AE12" s="55" t="s">
        <v>78</v>
      </c>
      <c r="AF12" s="56" t="s">
        <v>78</v>
      </c>
      <c r="AG12" s="57" t="s">
        <v>78</v>
      </c>
      <c r="AH12" s="56" t="s">
        <v>78</v>
      </c>
      <c r="AI12" s="58" t="s">
        <v>125</v>
      </c>
      <c r="AJ12" s="59" t="s">
        <v>79</v>
      </c>
      <c r="AK12" s="60" t="s">
        <v>127</v>
      </c>
      <c r="AL12" s="61" t="s">
        <v>128</v>
      </c>
      <c r="AM12" s="53" t="s">
        <v>78</v>
      </c>
      <c r="AN12" s="54" t="s">
        <v>78</v>
      </c>
      <c r="AO12" s="54" t="s">
        <v>78</v>
      </c>
      <c r="AP12" s="55" t="s">
        <v>78</v>
      </c>
      <c r="AQ12" s="53" t="s">
        <v>78</v>
      </c>
      <c r="AR12" s="54" t="s">
        <v>78</v>
      </c>
      <c r="AS12" s="54" t="s">
        <v>78</v>
      </c>
      <c r="AT12" s="54" t="s">
        <v>78</v>
      </c>
      <c r="AU12" s="54" t="s">
        <v>78</v>
      </c>
      <c r="AV12" s="54" t="s">
        <v>78</v>
      </c>
      <c r="AW12" s="55" t="s">
        <v>78</v>
      </c>
      <c r="AX12" s="53" t="s">
        <v>78</v>
      </c>
      <c r="AY12" s="54" t="s">
        <v>78</v>
      </c>
      <c r="AZ12" s="55" t="s">
        <v>78</v>
      </c>
      <c r="BA12" s="53" t="s">
        <v>78</v>
      </c>
      <c r="BB12" s="54" t="s">
        <v>78</v>
      </c>
      <c r="BC12" s="54" t="s">
        <v>78</v>
      </c>
      <c r="BD12" s="54" t="s">
        <v>78</v>
      </c>
      <c r="BE12" s="54" t="s">
        <v>78</v>
      </c>
      <c r="BF12" s="54" t="s">
        <v>78</v>
      </c>
      <c r="BG12" s="55" t="s">
        <v>78</v>
      </c>
      <c r="BH12" s="62" t="s">
        <v>78</v>
      </c>
      <c r="BI12" s="54" t="s">
        <v>78</v>
      </c>
      <c r="BJ12" s="54" t="s">
        <v>78</v>
      </c>
      <c r="BK12" s="54" t="s">
        <v>78</v>
      </c>
      <c r="BL12" s="54" t="s">
        <v>78</v>
      </c>
      <c r="BM12" s="54" t="s">
        <v>78</v>
      </c>
      <c r="BN12" s="54" t="s">
        <v>78</v>
      </c>
      <c r="BO12" s="55" t="s">
        <v>78</v>
      </c>
      <c r="BP12" s="56" t="s">
        <v>78</v>
      </c>
      <c r="BQ12" s="57" t="s">
        <v>78</v>
      </c>
      <c r="BR12" s="56" t="s">
        <v>78</v>
      </c>
      <c r="BS12" s="58" t="s">
        <v>125</v>
      </c>
      <c r="BT12" s="59" t="s">
        <v>79</v>
      </c>
      <c r="BU12" s="60" t="s">
        <v>127</v>
      </c>
      <c r="BV12" s="61" t="s">
        <v>128</v>
      </c>
      <c r="BW12" s="53" t="s">
        <v>78</v>
      </c>
      <c r="BX12" s="54" t="s">
        <v>78</v>
      </c>
      <c r="BY12" s="54" t="s">
        <v>78</v>
      </c>
      <c r="BZ12" s="55" t="s">
        <v>78</v>
      </c>
      <c r="CA12" s="53" t="s">
        <v>78</v>
      </c>
      <c r="CB12" s="54" t="s">
        <v>78</v>
      </c>
      <c r="CC12" s="54" t="s">
        <v>78</v>
      </c>
      <c r="CD12" s="54" t="s">
        <v>78</v>
      </c>
      <c r="CE12" s="54" t="s">
        <v>78</v>
      </c>
      <c r="CF12" s="54" t="s">
        <v>78</v>
      </c>
      <c r="CG12" s="55" t="s">
        <v>78</v>
      </c>
      <c r="CH12" s="53" t="s">
        <v>78</v>
      </c>
      <c r="CI12" s="54" t="s">
        <v>78</v>
      </c>
      <c r="CJ12" s="55" t="s">
        <v>78</v>
      </c>
      <c r="CK12" s="53" t="s">
        <v>78</v>
      </c>
      <c r="CL12" s="54" t="s">
        <v>78</v>
      </c>
      <c r="CM12" s="54" t="s">
        <v>78</v>
      </c>
      <c r="CN12" s="54" t="s">
        <v>78</v>
      </c>
      <c r="CO12" s="54" t="s">
        <v>78</v>
      </c>
      <c r="CP12" s="54" t="s">
        <v>78</v>
      </c>
      <c r="CQ12" s="55" t="s">
        <v>78</v>
      </c>
      <c r="CR12" s="62" t="s">
        <v>78</v>
      </c>
      <c r="CS12" s="54" t="s">
        <v>78</v>
      </c>
      <c r="CT12" s="54" t="s">
        <v>78</v>
      </c>
      <c r="CU12" s="54" t="s">
        <v>78</v>
      </c>
      <c r="CV12" s="54" t="s">
        <v>78</v>
      </c>
      <c r="CW12" s="54" t="s">
        <v>78</v>
      </c>
      <c r="CX12" s="54" t="s">
        <v>78</v>
      </c>
      <c r="CY12" s="55" t="s">
        <v>78</v>
      </c>
      <c r="CZ12" s="56" t="s">
        <v>78</v>
      </c>
      <c r="DA12" s="57" t="s">
        <v>78</v>
      </c>
      <c r="DB12" s="56" t="s">
        <v>78</v>
      </c>
      <c r="DC12" s="58" t="s">
        <v>125</v>
      </c>
      <c r="DD12" s="59" t="s">
        <v>79</v>
      </c>
      <c r="DE12" s="60" t="s">
        <v>127</v>
      </c>
      <c r="DF12" s="61" t="s">
        <v>128</v>
      </c>
      <c r="DG12" s="53" t="s">
        <v>78</v>
      </c>
      <c r="DH12" s="54" t="s">
        <v>78</v>
      </c>
      <c r="DI12" s="54" t="s">
        <v>78</v>
      </c>
      <c r="DJ12" s="55" t="s">
        <v>78</v>
      </c>
      <c r="DK12" s="53" t="s">
        <v>78</v>
      </c>
      <c r="DL12" s="54" t="s">
        <v>78</v>
      </c>
      <c r="DM12" s="54" t="s">
        <v>78</v>
      </c>
      <c r="DN12" s="54" t="s">
        <v>78</v>
      </c>
      <c r="DO12" s="54" t="s">
        <v>78</v>
      </c>
      <c r="DP12" s="54" t="s">
        <v>78</v>
      </c>
      <c r="DQ12" s="55" t="s">
        <v>78</v>
      </c>
      <c r="DR12" s="53" t="s">
        <v>78</v>
      </c>
      <c r="DS12" s="54" t="s">
        <v>78</v>
      </c>
      <c r="DT12" s="55" t="s">
        <v>78</v>
      </c>
      <c r="DU12" s="53" t="s">
        <v>78</v>
      </c>
      <c r="DV12" s="54" t="s">
        <v>78</v>
      </c>
      <c r="DW12" s="54" t="s">
        <v>78</v>
      </c>
      <c r="DX12" s="54" t="s">
        <v>78</v>
      </c>
      <c r="DY12" s="54" t="s">
        <v>78</v>
      </c>
      <c r="DZ12" s="54" t="s">
        <v>78</v>
      </c>
      <c r="EA12" s="55" t="s">
        <v>78</v>
      </c>
      <c r="EB12" s="62" t="s">
        <v>78</v>
      </c>
      <c r="EC12" s="54" t="s">
        <v>78</v>
      </c>
      <c r="ED12" s="54" t="s">
        <v>78</v>
      </c>
      <c r="EE12" s="54" t="s">
        <v>78</v>
      </c>
      <c r="EF12" s="54" t="s">
        <v>78</v>
      </c>
      <c r="EG12" s="54" t="s">
        <v>78</v>
      </c>
      <c r="EH12" s="54" t="s">
        <v>78</v>
      </c>
      <c r="EI12" s="55" t="s">
        <v>78</v>
      </c>
      <c r="EJ12" s="56" t="s">
        <v>78</v>
      </c>
      <c r="EK12" s="57" t="s">
        <v>78</v>
      </c>
      <c r="EL12" s="56" t="s">
        <v>78</v>
      </c>
      <c r="EM12" s="58" t="s">
        <v>125</v>
      </c>
      <c r="EN12" s="59" t="s">
        <v>79</v>
      </c>
      <c r="EO12" s="60" t="s">
        <v>127</v>
      </c>
      <c r="EP12" s="61" t="s">
        <v>128</v>
      </c>
      <c r="EQ12" s="53" t="s">
        <v>78</v>
      </c>
      <c r="ER12" s="54" t="s">
        <v>78</v>
      </c>
      <c r="ES12" s="54" t="s">
        <v>78</v>
      </c>
      <c r="ET12" s="55" t="s">
        <v>78</v>
      </c>
      <c r="EU12" s="53" t="s">
        <v>78</v>
      </c>
      <c r="EV12" s="54" t="s">
        <v>78</v>
      </c>
      <c r="EW12" s="54" t="s">
        <v>78</v>
      </c>
      <c r="EX12" s="54" t="s">
        <v>78</v>
      </c>
      <c r="EY12" s="54" t="s">
        <v>78</v>
      </c>
      <c r="EZ12" s="54" t="s">
        <v>78</v>
      </c>
      <c r="FA12" s="55" t="s">
        <v>78</v>
      </c>
      <c r="FB12" s="53" t="s">
        <v>78</v>
      </c>
      <c r="FC12" s="54" t="s">
        <v>78</v>
      </c>
      <c r="FD12" s="55" t="s">
        <v>78</v>
      </c>
      <c r="FE12" s="53" t="s">
        <v>78</v>
      </c>
      <c r="FF12" s="54" t="s">
        <v>78</v>
      </c>
      <c r="FG12" s="54" t="s">
        <v>78</v>
      </c>
      <c r="FH12" s="54" t="s">
        <v>78</v>
      </c>
      <c r="FI12" s="54" t="s">
        <v>78</v>
      </c>
      <c r="FJ12" s="54" t="s">
        <v>78</v>
      </c>
      <c r="FK12" s="55" t="s">
        <v>78</v>
      </c>
      <c r="FL12" s="62" t="s">
        <v>78</v>
      </c>
      <c r="FM12" s="54" t="s">
        <v>78</v>
      </c>
      <c r="FN12" s="54" t="s">
        <v>78</v>
      </c>
      <c r="FO12" s="54" t="s">
        <v>78</v>
      </c>
      <c r="FP12" s="54" t="s">
        <v>78</v>
      </c>
      <c r="FQ12" s="54" t="s">
        <v>78</v>
      </c>
      <c r="FR12" s="54" t="s">
        <v>78</v>
      </c>
      <c r="FS12" s="55" t="s">
        <v>78</v>
      </c>
      <c r="FT12" s="56" t="s">
        <v>78</v>
      </c>
      <c r="FU12" s="57" t="s">
        <v>78</v>
      </c>
      <c r="FV12" s="56" t="s">
        <v>78</v>
      </c>
      <c r="FW12" s="58" t="s">
        <v>125</v>
      </c>
      <c r="FX12" s="59" t="s">
        <v>79</v>
      </c>
      <c r="FY12" s="60" t="s">
        <v>127</v>
      </c>
      <c r="FZ12" s="61" t="s">
        <v>128</v>
      </c>
      <c r="GA12" s="53" t="s">
        <v>78</v>
      </c>
      <c r="GB12" s="54" t="s">
        <v>78</v>
      </c>
      <c r="GC12" s="54" t="s">
        <v>78</v>
      </c>
      <c r="GD12" s="55" t="s">
        <v>78</v>
      </c>
      <c r="GE12" s="53" t="s">
        <v>78</v>
      </c>
      <c r="GF12" s="54" t="s">
        <v>78</v>
      </c>
      <c r="GG12" s="54" t="s">
        <v>78</v>
      </c>
      <c r="GH12" s="54" t="s">
        <v>78</v>
      </c>
      <c r="GI12" s="54" t="s">
        <v>78</v>
      </c>
      <c r="GJ12" s="54" t="s">
        <v>78</v>
      </c>
      <c r="GK12" s="55" t="s">
        <v>78</v>
      </c>
      <c r="GL12" s="53" t="s">
        <v>78</v>
      </c>
      <c r="GM12" s="54" t="s">
        <v>78</v>
      </c>
      <c r="GN12" s="55" t="s">
        <v>78</v>
      </c>
      <c r="GO12" s="53" t="s">
        <v>78</v>
      </c>
      <c r="GP12" s="54" t="s">
        <v>78</v>
      </c>
      <c r="GQ12" s="54" t="s">
        <v>78</v>
      </c>
      <c r="GR12" s="54" t="s">
        <v>78</v>
      </c>
      <c r="GS12" s="54" t="s">
        <v>78</v>
      </c>
      <c r="GT12" s="54" t="s">
        <v>78</v>
      </c>
      <c r="GU12" s="55" t="s">
        <v>78</v>
      </c>
      <c r="GV12" s="62" t="s">
        <v>78</v>
      </c>
      <c r="GW12" s="54" t="s">
        <v>78</v>
      </c>
      <c r="GX12" s="54" t="s">
        <v>78</v>
      </c>
      <c r="GY12" s="54" t="s">
        <v>78</v>
      </c>
      <c r="GZ12" s="54" t="s">
        <v>78</v>
      </c>
      <c r="HA12" s="54" t="s">
        <v>78</v>
      </c>
      <c r="HB12" s="54" t="s">
        <v>78</v>
      </c>
      <c r="HC12" s="55" t="s">
        <v>78</v>
      </c>
      <c r="HD12" s="56" t="s">
        <v>78</v>
      </c>
      <c r="HE12" s="57" t="s">
        <v>78</v>
      </c>
      <c r="HF12" s="56" t="s">
        <v>78</v>
      </c>
      <c r="HG12" s="58" t="s">
        <v>125</v>
      </c>
      <c r="HH12" s="59" t="s">
        <v>79</v>
      </c>
      <c r="HI12" s="60" t="s">
        <v>127</v>
      </c>
      <c r="HJ12" s="61" t="s">
        <v>128</v>
      </c>
      <c r="HK12" s="53" t="s">
        <v>78</v>
      </c>
      <c r="HL12" s="54" t="s">
        <v>78</v>
      </c>
      <c r="HM12" s="54" t="s">
        <v>78</v>
      </c>
      <c r="HN12" s="55" t="s">
        <v>78</v>
      </c>
      <c r="HO12" s="53" t="s">
        <v>78</v>
      </c>
      <c r="HP12" s="54" t="s">
        <v>78</v>
      </c>
      <c r="HQ12" s="54" t="s">
        <v>78</v>
      </c>
      <c r="HR12" s="54" t="s">
        <v>78</v>
      </c>
      <c r="HS12" s="54" t="s">
        <v>78</v>
      </c>
      <c r="HT12" s="54" t="s">
        <v>78</v>
      </c>
      <c r="HU12" s="55" t="s">
        <v>78</v>
      </c>
      <c r="HV12" s="53" t="s">
        <v>78</v>
      </c>
      <c r="HW12" s="54" t="s">
        <v>78</v>
      </c>
      <c r="HX12" s="55" t="s">
        <v>78</v>
      </c>
      <c r="HY12" s="53" t="s">
        <v>78</v>
      </c>
      <c r="HZ12" s="54" t="s">
        <v>78</v>
      </c>
      <c r="IA12" s="54" t="s">
        <v>78</v>
      </c>
      <c r="IB12" s="54" t="s">
        <v>78</v>
      </c>
      <c r="IC12" s="54" t="s">
        <v>78</v>
      </c>
      <c r="ID12" s="54" t="s">
        <v>78</v>
      </c>
      <c r="IE12" s="55" t="s">
        <v>78</v>
      </c>
      <c r="IF12" s="62" t="s">
        <v>78</v>
      </c>
      <c r="IG12" s="54" t="s">
        <v>78</v>
      </c>
      <c r="IH12" s="54" t="s">
        <v>78</v>
      </c>
      <c r="II12" s="54" t="s">
        <v>78</v>
      </c>
      <c r="IJ12" s="54" t="s">
        <v>78</v>
      </c>
      <c r="IK12" s="54" t="s">
        <v>78</v>
      </c>
      <c r="IL12" s="54" t="s">
        <v>78</v>
      </c>
      <c r="IM12" s="55" t="s">
        <v>78</v>
      </c>
      <c r="IN12" s="56" t="s">
        <v>78</v>
      </c>
      <c r="IO12" s="57" t="s">
        <v>78</v>
      </c>
      <c r="IP12" s="56" t="s">
        <v>78</v>
      </c>
      <c r="IQ12" s="58" t="s">
        <v>125</v>
      </c>
      <c r="IR12" s="59" t="s">
        <v>79</v>
      </c>
      <c r="IS12" s="60" t="s">
        <v>127</v>
      </c>
      <c r="IT12" s="61" t="s">
        <v>128</v>
      </c>
    </row>
    <row r="13" spans="1:254" s="49" customFormat="1" ht="12.6" customHeight="1" x14ac:dyDescent="0.2">
      <c r="A13" s="63">
        <v>1</v>
      </c>
      <c r="B13" s="64" t="s">
        <v>80</v>
      </c>
      <c r="C13" s="5">
        <v>102261304</v>
      </c>
      <c r="D13" s="2">
        <v>3</v>
      </c>
      <c r="E13" s="2">
        <v>0</v>
      </c>
      <c r="F13" s="3">
        <v>102261307</v>
      </c>
      <c r="G13" s="1">
        <v>0</v>
      </c>
      <c r="H13" s="2">
        <v>967818</v>
      </c>
      <c r="I13" s="2">
        <v>702</v>
      </c>
      <c r="J13" s="2">
        <v>17789709</v>
      </c>
      <c r="K13" s="2">
        <v>739827</v>
      </c>
      <c r="L13" s="2">
        <v>685862</v>
      </c>
      <c r="M13" s="4">
        <v>19786</v>
      </c>
      <c r="N13" s="5">
        <v>74880</v>
      </c>
      <c r="O13" s="2">
        <v>56700</v>
      </c>
      <c r="P13" s="3">
        <v>131580</v>
      </c>
      <c r="Q13" s="1">
        <v>28080</v>
      </c>
      <c r="R13" s="2">
        <v>63300</v>
      </c>
      <c r="S13" s="2">
        <v>780</v>
      </c>
      <c r="T13" s="2">
        <v>464640</v>
      </c>
      <c r="U13" s="2">
        <v>38000</v>
      </c>
      <c r="V13" s="6">
        <v>502640</v>
      </c>
      <c r="W13" s="4">
        <v>106170</v>
      </c>
      <c r="X13" s="5">
        <v>353760</v>
      </c>
      <c r="Y13" s="2">
        <v>233100</v>
      </c>
      <c r="Z13" s="2">
        <v>154660</v>
      </c>
      <c r="AA13" s="2">
        <v>76500</v>
      </c>
      <c r="AB13" s="6">
        <v>818020</v>
      </c>
      <c r="AC13" s="2">
        <v>14030</v>
      </c>
      <c r="AD13" s="2">
        <v>10516080</v>
      </c>
      <c r="AE13" s="3">
        <v>32383682</v>
      </c>
      <c r="AF13" s="1">
        <v>69877625</v>
      </c>
      <c r="AG13" s="4">
        <v>0</v>
      </c>
      <c r="AH13" s="5">
        <v>0</v>
      </c>
      <c r="AI13" s="3">
        <v>69877625</v>
      </c>
      <c r="AJ13" s="1">
        <v>2794030</v>
      </c>
      <c r="AK13" s="2">
        <v>2794030</v>
      </c>
      <c r="AL13" s="7">
        <f t="shared" ref="AL13:AL35" si="0">AJ13/AI13</f>
        <v>3.9984615962548813E-2</v>
      </c>
      <c r="AM13" s="5">
        <v>29995457</v>
      </c>
      <c r="AN13" s="2">
        <v>1</v>
      </c>
      <c r="AO13" s="2">
        <v>0</v>
      </c>
      <c r="AP13" s="3">
        <v>29995458</v>
      </c>
      <c r="AQ13" s="1">
        <v>0</v>
      </c>
      <c r="AR13" s="2">
        <v>258516</v>
      </c>
      <c r="AS13" s="2">
        <v>437</v>
      </c>
      <c r="AT13" s="2">
        <v>3836960</v>
      </c>
      <c r="AU13" s="2">
        <v>181711</v>
      </c>
      <c r="AV13" s="2">
        <v>103257</v>
      </c>
      <c r="AW13" s="4">
        <v>5405</v>
      </c>
      <c r="AX13" s="5">
        <v>8320</v>
      </c>
      <c r="AY13" s="2">
        <v>6000</v>
      </c>
      <c r="AZ13" s="3">
        <v>14320</v>
      </c>
      <c r="BA13" s="1">
        <v>0</v>
      </c>
      <c r="BB13" s="2">
        <v>0</v>
      </c>
      <c r="BC13" s="2">
        <v>0</v>
      </c>
      <c r="BD13" s="2">
        <v>15290</v>
      </c>
      <c r="BE13" s="2">
        <v>2050</v>
      </c>
      <c r="BF13" s="6">
        <v>17340</v>
      </c>
      <c r="BG13" s="4">
        <v>2540</v>
      </c>
      <c r="BH13" s="5">
        <v>74580</v>
      </c>
      <c r="BI13" s="2">
        <v>61200</v>
      </c>
      <c r="BJ13" s="2">
        <v>39520</v>
      </c>
      <c r="BK13" s="2">
        <v>7200</v>
      </c>
      <c r="BL13" s="6">
        <v>182500</v>
      </c>
      <c r="BM13" s="2">
        <v>1840</v>
      </c>
      <c r="BN13" s="2">
        <v>1247580</v>
      </c>
      <c r="BO13" s="3">
        <v>5851969</v>
      </c>
      <c r="BP13" s="1">
        <v>24143489</v>
      </c>
      <c r="BQ13" s="4">
        <v>0</v>
      </c>
      <c r="BR13" s="5">
        <v>0</v>
      </c>
      <c r="BS13" s="3">
        <v>24143489</v>
      </c>
      <c r="BT13" s="1">
        <v>965603</v>
      </c>
      <c r="BU13" s="2">
        <v>965603</v>
      </c>
      <c r="BV13" s="7">
        <f t="shared" ref="BV13:BV35" si="1">BT13/BS13</f>
        <v>3.9994343816670407E-2</v>
      </c>
      <c r="BW13" s="5">
        <v>54964181</v>
      </c>
      <c r="BX13" s="2">
        <v>1</v>
      </c>
      <c r="BY13" s="2">
        <v>16542</v>
      </c>
      <c r="BZ13" s="3">
        <v>54980724</v>
      </c>
      <c r="CA13" s="1">
        <v>122</v>
      </c>
      <c r="CB13" s="2">
        <v>454659</v>
      </c>
      <c r="CC13" s="2">
        <v>276</v>
      </c>
      <c r="CD13" s="2">
        <v>4959408</v>
      </c>
      <c r="CE13" s="2">
        <v>305468</v>
      </c>
      <c r="CF13" s="2">
        <v>125568</v>
      </c>
      <c r="CG13" s="4">
        <v>9692</v>
      </c>
      <c r="CH13" s="5">
        <v>9100</v>
      </c>
      <c r="CI13" s="2">
        <v>9900</v>
      </c>
      <c r="CJ13" s="3">
        <v>19000</v>
      </c>
      <c r="CK13" s="1">
        <v>0</v>
      </c>
      <c r="CL13" s="2">
        <v>0</v>
      </c>
      <c r="CM13" s="2">
        <v>0</v>
      </c>
      <c r="CN13" s="2">
        <v>0</v>
      </c>
      <c r="CO13" s="2">
        <v>0</v>
      </c>
      <c r="CP13" s="6">
        <v>0</v>
      </c>
      <c r="CQ13" s="4">
        <v>0</v>
      </c>
      <c r="CR13" s="5">
        <v>110880</v>
      </c>
      <c r="CS13" s="2">
        <v>88200</v>
      </c>
      <c r="CT13" s="2">
        <v>52060</v>
      </c>
      <c r="CU13" s="2">
        <v>9450</v>
      </c>
      <c r="CV13" s="6">
        <v>260590</v>
      </c>
      <c r="CW13" s="2">
        <v>2070</v>
      </c>
      <c r="CX13" s="2">
        <v>1471630</v>
      </c>
      <c r="CY13" s="3">
        <v>7608207</v>
      </c>
      <c r="CZ13" s="1">
        <v>47355976</v>
      </c>
      <c r="DA13" s="4">
        <v>0</v>
      </c>
      <c r="DB13" s="5">
        <v>16541</v>
      </c>
      <c r="DC13" s="3">
        <v>47372517</v>
      </c>
      <c r="DD13" s="1">
        <v>1895399</v>
      </c>
      <c r="DE13" s="2">
        <v>1895399</v>
      </c>
      <c r="DF13" s="7">
        <f t="shared" ref="DF13:DF35" si="2">DD13/DC13</f>
        <v>4.0010519179295455E-2</v>
      </c>
      <c r="DG13" s="5">
        <v>43975536</v>
      </c>
      <c r="DH13" s="2">
        <v>5740</v>
      </c>
      <c r="DI13" s="2">
        <v>0</v>
      </c>
      <c r="DJ13" s="3">
        <v>43981276</v>
      </c>
      <c r="DK13" s="1">
        <v>0</v>
      </c>
      <c r="DL13" s="2">
        <v>344657</v>
      </c>
      <c r="DM13" s="2">
        <v>99</v>
      </c>
      <c r="DN13" s="2">
        <v>2155806</v>
      </c>
      <c r="DO13" s="2">
        <v>161347</v>
      </c>
      <c r="DP13" s="2">
        <v>52586</v>
      </c>
      <c r="DQ13" s="4">
        <v>6374</v>
      </c>
      <c r="DR13" s="5">
        <v>3120</v>
      </c>
      <c r="DS13" s="2">
        <v>3900</v>
      </c>
      <c r="DT13" s="3">
        <v>7020</v>
      </c>
      <c r="DU13" s="1">
        <v>0</v>
      </c>
      <c r="DV13" s="2">
        <v>0</v>
      </c>
      <c r="DW13" s="2">
        <v>0</v>
      </c>
      <c r="DX13" s="2">
        <v>0</v>
      </c>
      <c r="DY13" s="2">
        <v>0</v>
      </c>
      <c r="DZ13" s="6">
        <v>0</v>
      </c>
      <c r="EA13" s="4">
        <v>0</v>
      </c>
      <c r="EB13" s="5">
        <v>61380</v>
      </c>
      <c r="EC13" s="2">
        <v>52200</v>
      </c>
      <c r="ED13" s="2">
        <v>29640</v>
      </c>
      <c r="EE13" s="2">
        <v>4500</v>
      </c>
      <c r="EF13" s="6">
        <v>147720</v>
      </c>
      <c r="EG13" s="2">
        <v>460</v>
      </c>
      <c r="EH13" s="2">
        <v>109340</v>
      </c>
      <c r="EI13" s="3">
        <v>2985310</v>
      </c>
      <c r="EJ13" s="1">
        <v>40990226</v>
      </c>
      <c r="EK13" s="4">
        <v>5740</v>
      </c>
      <c r="EL13" s="5">
        <v>0</v>
      </c>
      <c r="EM13" s="3">
        <v>40995966</v>
      </c>
      <c r="EN13" s="1">
        <v>1639771</v>
      </c>
      <c r="EO13" s="2">
        <v>1639771</v>
      </c>
      <c r="EP13" s="7">
        <f t="shared" ref="EP13:EP35" si="3">EN13/EM13</f>
        <v>3.9998350081566561E-2</v>
      </c>
      <c r="EQ13" s="5">
        <v>20879028</v>
      </c>
      <c r="ER13" s="2">
        <v>0</v>
      </c>
      <c r="ES13" s="2">
        <v>0</v>
      </c>
      <c r="ET13" s="3">
        <v>20879028</v>
      </c>
      <c r="EU13" s="1">
        <v>0</v>
      </c>
      <c r="EV13" s="2">
        <v>98559</v>
      </c>
      <c r="EW13" s="2">
        <v>0</v>
      </c>
      <c r="EX13" s="2">
        <v>489923</v>
      </c>
      <c r="EY13" s="2">
        <v>33621</v>
      </c>
      <c r="EZ13" s="2">
        <v>11214</v>
      </c>
      <c r="FA13" s="4">
        <v>1370</v>
      </c>
      <c r="FB13" s="5">
        <v>1040</v>
      </c>
      <c r="FC13" s="2">
        <v>2400</v>
      </c>
      <c r="FD13" s="3">
        <v>3440</v>
      </c>
      <c r="FE13" s="1">
        <v>0</v>
      </c>
      <c r="FF13" s="2">
        <v>0</v>
      </c>
      <c r="FG13" s="2">
        <v>0</v>
      </c>
      <c r="FH13" s="2">
        <v>0</v>
      </c>
      <c r="FI13" s="2">
        <v>0</v>
      </c>
      <c r="FJ13" s="6">
        <v>0</v>
      </c>
      <c r="FK13" s="4">
        <v>0</v>
      </c>
      <c r="FL13" s="5">
        <v>11550</v>
      </c>
      <c r="FM13" s="2">
        <v>13050</v>
      </c>
      <c r="FN13" s="2">
        <v>6460</v>
      </c>
      <c r="FO13" s="2">
        <v>1350</v>
      </c>
      <c r="FP13" s="6">
        <v>32410</v>
      </c>
      <c r="FQ13" s="2">
        <v>230</v>
      </c>
      <c r="FR13" s="2">
        <v>0</v>
      </c>
      <c r="FS13" s="3">
        <v>670767</v>
      </c>
      <c r="FT13" s="1">
        <v>20208261</v>
      </c>
      <c r="FU13" s="4">
        <v>0</v>
      </c>
      <c r="FV13" s="5">
        <v>0</v>
      </c>
      <c r="FW13" s="3">
        <v>20208261</v>
      </c>
      <c r="FX13" s="1">
        <v>808317</v>
      </c>
      <c r="FY13" s="2">
        <v>808317</v>
      </c>
      <c r="FZ13" s="7">
        <f t="shared" ref="FZ13:FZ35" si="4">FX13/FW13</f>
        <v>3.9999334925454495E-2</v>
      </c>
      <c r="GA13" s="5">
        <v>26314487</v>
      </c>
      <c r="GB13" s="2">
        <v>0</v>
      </c>
      <c r="GC13" s="2">
        <v>0</v>
      </c>
      <c r="GD13" s="3">
        <v>26314487</v>
      </c>
      <c r="GE13" s="1">
        <v>0</v>
      </c>
      <c r="GF13" s="2">
        <v>56667</v>
      </c>
      <c r="GG13" s="2">
        <v>0</v>
      </c>
      <c r="GH13" s="2">
        <v>234128</v>
      </c>
      <c r="GI13" s="2">
        <v>6921</v>
      </c>
      <c r="GJ13" s="2">
        <v>4375</v>
      </c>
      <c r="GK13" s="4">
        <v>721</v>
      </c>
      <c r="GL13" s="5">
        <v>0</v>
      </c>
      <c r="GM13" s="2">
        <v>900</v>
      </c>
      <c r="GN13" s="3">
        <v>900</v>
      </c>
      <c r="GO13" s="1">
        <v>0</v>
      </c>
      <c r="GP13" s="2">
        <v>0</v>
      </c>
      <c r="GQ13" s="2">
        <v>0</v>
      </c>
      <c r="GR13" s="2">
        <v>0</v>
      </c>
      <c r="GS13" s="2">
        <v>0</v>
      </c>
      <c r="GT13" s="6">
        <v>0</v>
      </c>
      <c r="GU13" s="4">
        <v>0</v>
      </c>
      <c r="GV13" s="5">
        <v>5940</v>
      </c>
      <c r="GW13" s="2">
        <v>4500</v>
      </c>
      <c r="GX13" s="2">
        <v>3420</v>
      </c>
      <c r="GY13" s="2">
        <v>450</v>
      </c>
      <c r="GZ13" s="6">
        <v>14310</v>
      </c>
      <c r="HA13" s="2">
        <v>230</v>
      </c>
      <c r="HB13" s="2">
        <v>0</v>
      </c>
      <c r="HC13" s="3">
        <v>318252</v>
      </c>
      <c r="HD13" s="1">
        <v>25996235</v>
      </c>
      <c r="HE13" s="4">
        <v>0</v>
      </c>
      <c r="HF13" s="5">
        <v>0</v>
      </c>
      <c r="HG13" s="3">
        <v>25996235</v>
      </c>
      <c r="HH13" s="1">
        <v>1039843</v>
      </c>
      <c r="HI13" s="2">
        <v>1039843</v>
      </c>
      <c r="HJ13" s="7">
        <f t="shared" ref="HJ13:HJ35" si="5">HH13/HG13</f>
        <v>3.9999753810503712E-2</v>
      </c>
      <c r="HK13" s="5">
        <v>278389993</v>
      </c>
      <c r="HL13" s="2">
        <v>5745</v>
      </c>
      <c r="HM13" s="2">
        <v>16542</v>
      </c>
      <c r="HN13" s="3">
        <v>278412280</v>
      </c>
      <c r="HO13" s="1">
        <v>122</v>
      </c>
      <c r="HP13" s="2">
        <v>2180876</v>
      </c>
      <c r="HQ13" s="2">
        <v>1514</v>
      </c>
      <c r="HR13" s="2">
        <v>29465934</v>
      </c>
      <c r="HS13" s="2">
        <v>1428895</v>
      </c>
      <c r="HT13" s="2">
        <v>982862</v>
      </c>
      <c r="HU13" s="4">
        <v>43348</v>
      </c>
      <c r="HV13" s="5">
        <v>96460</v>
      </c>
      <c r="HW13" s="2">
        <v>79800</v>
      </c>
      <c r="HX13" s="3">
        <v>176260</v>
      </c>
      <c r="HY13" s="1">
        <v>28080</v>
      </c>
      <c r="HZ13" s="2">
        <v>63300</v>
      </c>
      <c r="IA13" s="2">
        <v>780</v>
      </c>
      <c r="IB13" s="2">
        <v>479930</v>
      </c>
      <c r="IC13" s="2">
        <v>40050</v>
      </c>
      <c r="ID13" s="6">
        <v>519980</v>
      </c>
      <c r="IE13" s="4">
        <v>108710</v>
      </c>
      <c r="IF13" s="5">
        <v>618090</v>
      </c>
      <c r="IG13" s="2">
        <v>452250</v>
      </c>
      <c r="IH13" s="2">
        <v>285760</v>
      </c>
      <c r="II13" s="2">
        <v>99450</v>
      </c>
      <c r="IJ13" s="6">
        <v>1455550</v>
      </c>
      <c r="IK13" s="2">
        <v>18860</v>
      </c>
      <c r="IL13" s="2">
        <v>13344630</v>
      </c>
      <c r="IM13" s="3">
        <v>49818187</v>
      </c>
      <c r="IN13" s="1">
        <v>228571812</v>
      </c>
      <c r="IO13" s="4">
        <v>5740</v>
      </c>
      <c r="IP13" s="5">
        <v>16541</v>
      </c>
      <c r="IQ13" s="3">
        <v>228594093</v>
      </c>
      <c r="IR13" s="1">
        <v>9142963</v>
      </c>
      <c r="IS13" s="2">
        <v>9142963</v>
      </c>
      <c r="IT13" s="7">
        <f t="shared" ref="IT13:IT35" si="6">IR13/IQ13</f>
        <v>3.9996497197326966E-2</v>
      </c>
    </row>
    <row r="14" spans="1:254" s="49" customFormat="1" ht="12.6" customHeight="1" x14ac:dyDescent="0.2">
      <c r="A14" s="65">
        <v>2</v>
      </c>
      <c r="B14" s="66" t="s">
        <v>81</v>
      </c>
      <c r="C14" s="12">
        <v>288498473</v>
      </c>
      <c r="D14" s="9">
        <v>0</v>
      </c>
      <c r="E14" s="9">
        <v>0</v>
      </c>
      <c r="F14" s="10">
        <v>288498473</v>
      </c>
      <c r="G14" s="8">
        <v>872</v>
      </c>
      <c r="H14" s="9">
        <v>2638441</v>
      </c>
      <c r="I14" s="9">
        <v>2517</v>
      </c>
      <c r="J14" s="9">
        <v>51556789</v>
      </c>
      <c r="K14" s="9">
        <v>1844770</v>
      </c>
      <c r="L14" s="9">
        <v>2077985</v>
      </c>
      <c r="M14" s="11">
        <v>74270</v>
      </c>
      <c r="N14" s="12">
        <v>191360</v>
      </c>
      <c r="O14" s="9">
        <v>153000</v>
      </c>
      <c r="P14" s="10">
        <v>344360</v>
      </c>
      <c r="Q14" s="8">
        <v>72020</v>
      </c>
      <c r="R14" s="9">
        <v>170100</v>
      </c>
      <c r="S14" s="9">
        <v>2600</v>
      </c>
      <c r="T14" s="9">
        <v>1532850</v>
      </c>
      <c r="U14" s="9">
        <v>93740</v>
      </c>
      <c r="V14" s="13">
        <v>1626590</v>
      </c>
      <c r="W14" s="11">
        <v>324480</v>
      </c>
      <c r="X14" s="12">
        <v>1011780</v>
      </c>
      <c r="Y14" s="9">
        <v>594450</v>
      </c>
      <c r="Z14" s="9">
        <v>527440</v>
      </c>
      <c r="AA14" s="9">
        <v>290700</v>
      </c>
      <c r="AB14" s="13">
        <v>2424370</v>
      </c>
      <c r="AC14" s="9">
        <v>32890</v>
      </c>
      <c r="AD14" s="9">
        <v>29922580</v>
      </c>
      <c r="AE14" s="10">
        <v>93113117</v>
      </c>
      <c r="AF14" s="8">
        <v>195385356</v>
      </c>
      <c r="AG14" s="11">
        <v>0</v>
      </c>
      <c r="AH14" s="12">
        <v>0</v>
      </c>
      <c r="AI14" s="10">
        <v>195385356</v>
      </c>
      <c r="AJ14" s="8">
        <v>7812335</v>
      </c>
      <c r="AK14" s="9">
        <v>7812335</v>
      </c>
      <c r="AL14" s="14">
        <f t="shared" si="0"/>
        <v>3.9984240169974664E-2</v>
      </c>
      <c r="AM14" s="12">
        <v>85110815</v>
      </c>
      <c r="AN14" s="9">
        <v>0</v>
      </c>
      <c r="AO14" s="9">
        <v>0</v>
      </c>
      <c r="AP14" s="10">
        <v>85110815</v>
      </c>
      <c r="AQ14" s="8">
        <v>0</v>
      </c>
      <c r="AR14" s="9">
        <v>632185</v>
      </c>
      <c r="AS14" s="9">
        <v>446</v>
      </c>
      <c r="AT14" s="9">
        <v>11390559</v>
      </c>
      <c r="AU14" s="9">
        <v>417716</v>
      </c>
      <c r="AV14" s="9">
        <v>314058</v>
      </c>
      <c r="AW14" s="11">
        <v>20218</v>
      </c>
      <c r="AX14" s="12">
        <v>19240</v>
      </c>
      <c r="AY14" s="9">
        <v>18600</v>
      </c>
      <c r="AZ14" s="10">
        <v>37840</v>
      </c>
      <c r="BA14" s="8">
        <v>0</v>
      </c>
      <c r="BB14" s="9">
        <v>0</v>
      </c>
      <c r="BC14" s="9">
        <v>0</v>
      </c>
      <c r="BD14" s="9">
        <v>54340</v>
      </c>
      <c r="BE14" s="9">
        <v>1160</v>
      </c>
      <c r="BF14" s="13">
        <v>55500</v>
      </c>
      <c r="BG14" s="11">
        <v>8400</v>
      </c>
      <c r="BH14" s="12">
        <v>222420</v>
      </c>
      <c r="BI14" s="9">
        <v>135000</v>
      </c>
      <c r="BJ14" s="9">
        <v>123880</v>
      </c>
      <c r="BK14" s="9">
        <v>23850</v>
      </c>
      <c r="BL14" s="13">
        <v>505150</v>
      </c>
      <c r="BM14" s="9">
        <v>3910</v>
      </c>
      <c r="BN14" s="9">
        <v>3502940</v>
      </c>
      <c r="BO14" s="10">
        <v>16888476</v>
      </c>
      <c r="BP14" s="8">
        <v>68222339</v>
      </c>
      <c r="BQ14" s="11">
        <v>0</v>
      </c>
      <c r="BR14" s="12">
        <v>0</v>
      </c>
      <c r="BS14" s="10">
        <v>68222339</v>
      </c>
      <c r="BT14" s="8">
        <v>2728511</v>
      </c>
      <c r="BU14" s="9">
        <v>2728511</v>
      </c>
      <c r="BV14" s="14">
        <f t="shared" si="1"/>
        <v>3.9994392452595333E-2</v>
      </c>
      <c r="BW14" s="12">
        <v>128965015</v>
      </c>
      <c r="BX14" s="9">
        <v>0</v>
      </c>
      <c r="BY14" s="9">
        <v>0</v>
      </c>
      <c r="BZ14" s="10">
        <v>128965015</v>
      </c>
      <c r="CA14" s="8">
        <v>0</v>
      </c>
      <c r="CB14" s="9">
        <v>922673</v>
      </c>
      <c r="CC14" s="9">
        <v>294</v>
      </c>
      <c r="CD14" s="9">
        <v>12467879</v>
      </c>
      <c r="CE14" s="9">
        <v>580007</v>
      </c>
      <c r="CF14" s="9">
        <v>314756</v>
      </c>
      <c r="CG14" s="11">
        <v>24751</v>
      </c>
      <c r="CH14" s="12">
        <v>20280</v>
      </c>
      <c r="CI14" s="9">
        <v>24000</v>
      </c>
      <c r="CJ14" s="10">
        <v>44280</v>
      </c>
      <c r="CK14" s="8">
        <v>0</v>
      </c>
      <c r="CL14" s="9">
        <v>0</v>
      </c>
      <c r="CM14" s="9">
        <v>0</v>
      </c>
      <c r="CN14" s="9">
        <v>0</v>
      </c>
      <c r="CO14" s="9">
        <v>0</v>
      </c>
      <c r="CP14" s="13">
        <v>0</v>
      </c>
      <c r="CQ14" s="11">
        <v>0</v>
      </c>
      <c r="CR14" s="12">
        <v>254430</v>
      </c>
      <c r="CS14" s="9">
        <v>170550</v>
      </c>
      <c r="CT14" s="9">
        <v>171000</v>
      </c>
      <c r="CU14" s="9">
        <v>31950</v>
      </c>
      <c r="CV14" s="13">
        <v>627930</v>
      </c>
      <c r="CW14" s="9">
        <v>6210</v>
      </c>
      <c r="CX14" s="9">
        <v>3495800</v>
      </c>
      <c r="CY14" s="10">
        <v>18484286</v>
      </c>
      <c r="CZ14" s="8">
        <v>110480729</v>
      </c>
      <c r="DA14" s="11">
        <v>0</v>
      </c>
      <c r="DB14" s="12">
        <v>0</v>
      </c>
      <c r="DC14" s="10">
        <v>110480729</v>
      </c>
      <c r="DD14" s="8">
        <v>4418843</v>
      </c>
      <c r="DE14" s="9">
        <v>4418843</v>
      </c>
      <c r="DF14" s="14">
        <f t="shared" si="2"/>
        <v>3.9996504729797717E-2</v>
      </c>
      <c r="DG14" s="12">
        <v>67682011</v>
      </c>
      <c r="DH14" s="9">
        <v>0</v>
      </c>
      <c r="DI14" s="9">
        <v>0</v>
      </c>
      <c r="DJ14" s="10">
        <v>67682011</v>
      </c>
      <c r="DK14" s="8">
        <v>0</v>
      </c>
      <c r="DL14" s="9">
        <v>411810</v>
      </c>
      <c r="DM14" s="9">
        <v>597</v>
      </c>
      <c r="DN14" s="9">
        <v>3622256</v>
      </c>
      <c r="DO14" s="9">
        <v>221637</v>
      </c>
      <c r="DP14" s="9">
        <v>85401</v>
      </c>
      <c r="DQ14" s="11">
        <v>8679</v>
      </c>
      <c r="DR14" s="12">
        <v>7800</v>
      </c>
      <c r="DS14" s="9">
        <v>8100</v>
      </c>
      <c r="DT14" s="10">
        <v>15900</v>
      </c>
      <c r="DU14" s="8">
        <v>0</v>
      </c>
      <c r="DV14" s="9">
        <v>0</v>
      </c>
      <c r="DW14" s="9">
        <v>0</v>
      </c>
      <c r="DX14" s="9">
        <v>0</v>
      </c>
      <c r="DY14" s="9">
        <v>0</v>
      </c>
      <c r="DZ14" s="13">
        <v>0</v>
      </c>
      <c r="EA14" s="11">
        <v>0</v>
      </c>
      <c r="EB14" s="12">
        <v>107580</v>
      </c>
      <c r="EC14" s="9">
        <v>79650</v>
      </c>
      <c r="ED14" s="9">
        <v>69540</v>
      </c>
      <c r="EE14" s="9">
        <v>10800</v>
      </c>
      <c r="EF14" s="13">
        <v>267570</v>
      </c>
      <c r="EG14" s="9">
        <v>2760</v>
      </c>
      <c r="EH14" s="9">
        <v>213580</v>
      </c>
      <c r="EI14" s="10">
        <v>4849593</v>
      </c>
      <c r="EJ14" s="8">
        <v>62832418</v>
      </c>
      <c r="EK14" s="11">
        <v>0</v>
      </c>
      <c r="EL14" s="12">
        <v>0</v>
      </c>
      <c r="EM14" s="10">
        <v>62832418</v>
      </c>
      <c r="EN14" s="8">
        <v>2513195</v>
      </c>
      <c r="EO14" s="9">
        <v>2513195</v>
      </c>
      <c r="EP14" s="14">
        <f t="shared" si="3"/>
        <v>3.9998381090474669E-2</v>
      </c>
      <c r="EQ14" s="12">
        <v>21353612</v>
      </c>
      <c r="ER14" s="9">
        <v>0</v>
      </c>
      <c r="ES14" s="9">
        <v>0</v>
      </c>
      <c r="ET14" s="10">
        <v>21353612</v>
      </c>
      <c r="EU14" s="8">
        <v>0</v>
      </c>
      <c r="EV14" s="9">
        <v>93997</v>
      </c>
      <c r="EW14" s="9">
        <v>35</v>
      </c>
      <c r="EX14" s="9">
        <v>545920</v>
      </c>
      <c r="EY14" s="9">
        <v>36207</v>
      </c>
      <c r="EZ14" s="9">
        <v>11554</v>
      </c>
      <c r="FA14" s="11">
        <v>1388</v>
      </c>
      <c r="FB14" s="12">
        <v>2340</v>
      </c>
      <c r="FC14" s="9">
        <v>3000</v>
      </c>
      <c r="FD14" s="10">
        <v>5340</v>
      </c>
      <c r="FE14" s="8">
        <v>0</v>
      </c>
      <c r="FF14" s="9">
        <v>0</v>
      </c>
      <c r="FG14" s="9">
        <v>0</v>
      </c>
      <c r="FH14" s="9">
        <v>0</v>
      </c>
      <c r="FI14" s="9">
        <v>0</v>
      </c>
      <c r="FJ14" s="13">
        <v>0</v>
      </c>
      <c r="FK14" s="11">
        <v>0</v>
      </c>
      <c r="FL14" s="12">
        <v>12210</v>
      </c>
      <c r="FM14" s="9">
        <v>10350</v>
      </c>
      <c r="FN14" s="9">
        <v>9880</v>
      </c>
      <c r="FO14" s="9">
        <v>2250</v>
      </c>
      <c r="FP14" s="13">
        <v>34690</v>
      </c>
      <c r="FQ14" s="9">
        <v>460</v>
      </c>
      <c r="FR14" s="9">
        <v>0</v>
      </c>
      <c r="FS14" s="10">
        <v>729556</v>
      </c>
      <c r="FT14" s="8">
        <v>20624056</v>
      </c>
      <c r="FU14" s="11">
        <v>0</v>
      </c>
      <c r="FV14" s="12">
        <v>0</v>
      </c>
      <c r="FW14" s="10">
        <v>20624056</v>
      </c>
      <c r="FX14" s="8">
        <v>824948</v>
      </c>
      <c r="FY14" s="9">
        <v>824948</v>
      </c>
      <c r="FZ14" s="14">
        <f t="shared" si="4"/>
        <v>3.999930954415562E-2</v>
      </c>
      <c r="GA14" s="12">
        <v>18785508</v>
      </c>
      <c r="GB14" s="9">
        <v>0</v>
      </c>
      <c r="GC14" s="9">
        <v>0</v>
      </c>
      <c r="GD14" s="10">
        <v>18785508</v>
      </c>
      <c r="GE14" s="8">
        <v>0</v>
      </c>
      <c r="GF14" s="9">
        <v>28636</v>
      </c>
      <c r="GG14" s="9">
        <v>0</v>
      </c>
      <c r="GH14" s="9">
        <v>134514</v>
      </c>
      <c r="GI14" s="9">
        <v>3181</v>
      </c>
      <c r="GJ14" s="9">
        <v>2320</v>
      </c>
      <c r="GK14" s="11">
        <v>278</v>
      </c>
      <c r="GL14" s="12">
        <v>0</v>
      </c>
      <c r="GM14" s="9">
        <v>900</v>
      </c>
      <c r="GN14" s="10">
        <v>900</v>
      </c>
      <c r="GO14" s="8">
        <v>0</v>
      </c>
      <c r="GP14" s="9">
        <v>0</v>
      </c>
      <c r="GQ14" s="9">
        <v>0</v>
      </c>
      <c r="GR14" s="9">
        <v>0</v>
      </c>
      <c r="GS14" s="9">
        <v>0</v>
      </c>
      <c r="GT14" s="13">
        <v>0</v>
      </c>
      <c r="GU14" s="11">
        <v>0</v>
      </c>
      <c r="GV14" s="12">
        <v>3300</v>
      </c>
      <c r="GW14" s="9">
        <v>4050</v>
      </c>
      <c r="GX14" s="9">
        <v>4180</v>
      </c>
      <c r="GY14" s="9">
        <v>0</v>
      </c>
      <c r="GZ14" s="13">
        <v>11530</v>
      </c>
      <c r="HA14" s="9">
        <v>230</v>
      </c>
      <c r="HB14" s="9">
        <v>0</v>
      </c>
      <c r="HC14" s="10">
        <v>181589</v>
      </c>
      <c r="HD14" s="8">
        <v>18603919</v>
      </c>
      <c r="HE14" s="11">
        <v>0</v>
      </c>
      <c r="HF14" s="12">
        <v>0</v>
      </c>
      <c r="HG14" s="10">
        <v>18603919</v>
      </c>
      <c r="HH14" s="8">
        <v>744153</v>
      </c>
      <c r="HI14" s="9">
        <v>744153</v>
      </c>
      <c r="HJ14" s="14">
        <f t="shared" si="5"/>
        <v>3.9999797892046295E-2</v>
      </c>
      <c r="HK14" s="12">
        <v>610395434</v>
      </c>
      <c r="HL14" s="9">
        <v>0</v>
      </c>
      <c r="HM14" s="9">
        <v>0</v>
      </c>
      <c r="HN14" s="10">
        <v>610395434</v>
      </c>
      <c r="HO14" s="8">
        <v>872</v>
      </c>
      <c r="HP14" s="9">
        <v>4727742</v>
      </c>
      <c r="HQ14" s="9">
        <v>3889</v>
      </c>
      <c r="HR14" s="9">
        <v>79717917</v>
      </c>
      <c r="HS14" s="9">
        <v>3103518</v>
      </c>
      <c r="HT14" s="9">
        <v>2806074</v>
      </c>
      <c r="HU14" s="11">
        <v>129584</v>
      </c>
      <c r="HV14" s="12">
        <v>241020</v>
      </c>
      <c r="HW14" s="9">
        <v>207600</v>
      </c>
      <c r="HX14" s="10">
        <v>448620</v>
      </c>
      <c r="HY14" s="8">
        <v>72020</v>
      </c>
      <c r="HZ14" s="9">
        <v>170100</v>
      </c>
      <c r="IA14" s="9">
        <v>2600</v>
      </c>
      <c r="IB14" s="9">
        <v>1587190</v>
      </c>
      <c r="IC14" s="9">
        <v>94900</v>
      </c>
      <c r="ID14" s="13">
        <v>1682090</v>
      </c>
      <c r="IE14" s="11">
        <v>332880</v>
      </c>
      <c r="IF14" s="12">
        <v>1611720</v>
      </c>
      <c r="IG14" s="9">
        <v>994050</v>
      </c>
      <c r="IH14" s="9">
        <v>905920</v>
      </c>
      <c r="II14" s="9">
        <v>359550</v>
      </c>
      <c r="IJ14" s="13">
        <v>3871240</v>
      </c>
      <c r="IK14" s="9">
        <v>46460</v>
      </c>
      <c r="IL14" s="9">
        <v>37134900</v>
      </c>
      <c r="IM14" s="10">
        <v>134246617</v>
      </c>
      <c r="IN14" s="8">
        <v>476148817</v>
      </c>
      <c r="IO14" s="11">
        <v>0</v>
      </c>
      <c r="IP14" s="12">
        <v>0</v>
      </c>
      <c r="IQ14" s="10">
        <v>476148817</v>
      </c>
      <c r="IR14" s="8">
        <v>19041985</v>
      </c>
      <c r="IS14" s="9">
        <v>19041985</v>
      </c>
      <c r="IT14" s="14">
        <f t="shared" si="6"/>
        <v>3.9991667143005838E-2</v>
      </c>
    </row>
    <row r="15" spans="1:254" s="49" customFormat="1" ht="12.6" customHeight="1" x14ac:dyDescent="0.2">
      <c r="A15" s="67">
        <v>3</v>
      </c>
      <c r="B15" s="68" t="s">
        <v>82</v>
      </c>
      <c r="C15" s="19">
        <v>347259326</v>
      </c>
      <c r="D15" s="16">
        <v>0</v>
      </c>
      <c r="E15" s="16">
        <v>194</v>
      </c>
      <c r="F15" s="17">
        <v>347259520</v>
      </c>
      <c r="G15" s="15">
        <v>2264</v>
      </c>
      <c r="H15" s="16">
        <v>3538239</v>
      </c>
      <c r="I15" s="16">
        <v>1911</v>
      </c>
      <c r="J15" s="16">
        <v>60884775</v>
      </c>
      <c r="K15" s="16">
        <v>2351119</v>
      </c>
      <c r="L15" s="16">
        <v>2337077</v>
      </c>
      <c r="M15" s="18">
        <v>79737</v>
      </c>
      <c r="N15" s="19">
        <v>262860</v>
      </c>
      <c r="O15" s="16">
        <v>201300</v>
      </c>
      <c r="P15" s="17">
        <v>464160</v>
      </c>
      <c r="Q15" s="15">
        <v>91780</v>
      </c>
      <c r="R15" s="16">
        <v>271200</v>
      </c>
      <c r="S15" s="16">
        <v>2340</v>
      </c>
      <c r="T15" s="16">
        <v>1799600</v>
      </c>
      <c r="U15" s="16">
        <v>159110</v>
      </c>
      <c r="V15" s="20">
        <v>1958710</v>
      </c>
      <c r="W15" s="18">
        <v>383970</v>
      </c>
      <c r="X15" s="19">
        <v>1286670</v>
      </c>
      <c r="Y15" s="16">
        <v>741600</v>
      </c>
      <c r="Z15" s="16">
        <v>605720</v>
      </c>
      <c r="AA15" s="16">
        <v>352350</v>
      </c>
      <c r="AB15" s="20">
        <v>2986340</v>
      </c>
      <c r="AC15" s="16">
        <v>51980</v>
      </c>
      <c r="AD15" s="16">
        <v>37507770</v>
      </c>
      <c r="AE15" s="17">
        <v>112911461</v>
      </c>
      <c r="AF15" s="15">
        <v>234347866</v>
      </c>
      <c r="AG15" s="18">
        <v>0</v>
      </c>
      <c r="AH15" s="19">
        <v>193</v>
      </c>
      <c r="AI15" s="17">
        <v>234348059</v>
      </c>
      <c r="AJ15" s="15">
        <v>9370147</v>
      </c>
      <c r="AK15" s="16">
        <v>9370147</v>
      </c>
      <c r="AL15" s="21">
        <f t="shared" si="0"/>
        <v>3.9983889945510491E-2</v>
      </c>
      <c r="AM15" s="19">
        <v>106756946</v>
      </c>
      <c r="AN15" s="16">
        <v>0</v>
      </c>
      <c r="AO15" s="16">
        <v>0</v>
      </c>
      <c r="AP15" s="17">
        <v>106756946</v>
      </c>
      <c r="AQ15" s="15">
        <v>0</v>
      </c>
      <c r="AR15" s="16">
        <v>950522</v>
      </c>
      <c r="AS15" s="16">
        <v>340</v>
      </c>
      <c r="AT15" s="16">
        <v>13754440</v>
      </c>
      <c r="AU15" s="16">
        <v>616549</v>
      </c>
      <c r="AV15" s="16">
        <v>355944</v>
      </c>
      <c r="AW15" s="18">
        <v>23570</v>
      </c>
      <c r="AX15" s="19">
        <v>20800</v>
      </c>
      <c r="AY15" s="16">
        <v>27300</v>
      </c>
      <c r="AZ15" s="17">
        <v>48100</v>
      </c>
      <c r="BA15" s="15">
        <v>0</v>
      </c>
      <c r="BB15" s="16">
        <v>0</v>
      </c>
      <c r="BC15" s="16">
        <v>0</v>
      </c>
      <c r="BD15" s="16">
        <v>55220</v>
      </c>
      <c r="BE15" s="16">
        <v>2320</v>
      </c>
      <c r="BF15" s="20">
        <v>57540</v>
      </c>
      <c r="BG15" s="18">
        <v>9880</v>
      </c>
      <c r="BH15" s="19">
        <v>270270</v>
      </c>
      <c r="BI15" s="16">
        <v>189000</v>
      </c>
      <c r="BJ15" s="16">
        <v>149340</v>
      </c>
      <c r="BK15" s="16">
        <v>38700</v>
      </c>
      <c r="BL15" s="20">
        <v>647310</v>
      </c>
      <c r="BM15" s="16">
        <v>7590</v>
      </c>
      <c r="BN15" s="16">
        <v>4399910</v>
      </c>
      <c r="BO15" s="17">
        <v>20871355</v>
      </c>
      <c r="BP15" s="15">
        <v>85885591</v>
      </c>
      <c r="BQ15" s="18">
        <v>0</v>
      </c>
      <c r="BR15" s="19">
        <v>0</v>
      </c>
      <c r="BS15" s="17">
        <v>85885591</v>
      </c>
      <c r="BT15" s="15">
        <v>3434954</v>
      </c>
      <c r="BU15" s="16">
        <v>3434954</v>
      </c>
      <c r="BV15" s="21">
        <f t="shared" si="1"/>
        <v>3.999453179521114E-2</v>
      </c>
      <c r="BW15" s="19">
        <v>209026270</v>
      </c>
      <c r="BX15" s="16">
        <v>549</v>
      </c>
      <c r="BY15" s="16">
        <v>0</v>
      </c>
      <c r="BZ15" s="17">
        <v>209026819</v>
      </c>
      <c r="CA15" s="15">
        <v>0</v>
      </c>
      <c r="CB15" s="16">
        <v>1850626</v>
      </c>
      <c r="CC15" s="16">
        <v>719</v>
      </c>
      <c r="CD15" s="16">
        <v>19179821</v>
      </c>
      <c r="CE15" s="16">
        <v>980901</v>
      </c>
      <c r="CF15" s="16">
        <v>445850</v>
      </c>
      <c r="CG15" s="18">
        <v>38992</v>
      </c>
      <c r="CH15" s="19">
        <v>45240</v>
      </c>
      <c r="CI15" s="16">
        <v>38400</v>
      </c>
      <c r="CJ15" s="17">
        <v>83640</v>
      </c>
      <c r="CK15" s="15">
        <v>0</v>
      </c>
      <c r="CL15" s="16">
        <v>0</v>
      </c>
      <c r="CM15" s="16">
        <v>0</v>
      </c>
      <c r="CN15" s="16">
        <v>0</v>
      </c>
      <c r="CO15" s="16">
        <v>0</v>
      </c>
      <c r="CP15" s="20">
        <v>0</v>
      </c>
      <c r="CQ15" s="18">
        <v>0</v>
      </c>
      <c r="CR15" s="19">
        <v>443520</v>
      </c>
      <c r="CS15" s="16">
        <v>302400</v>
      </c>
      <c r="CT15" s="16">
        <v>240540</v>
      </c>
      <c r="CU15" s="16">
        <v>47700</v>
      </c>
      <c r="CV15" s="20">
        <v>1034160</v>
      </c>
      <c r="CW15" s="16">
        <v>8970</v>
      </c>
      <c r="CX15" s="16">
        <v>5532830</v>
      </c>
      <c r="CY15" s="17">
        <v>29155790</v>
      </c>
      <c r="CZ15" s="15">
        <v>179870481</v>
      </c>
      <c r="DA15" s="18">
        <v>548</v>
      </c>
      <c r="DB15" s="19">
        <v>0</v>
      </c>
      <c r="DC15" s="17">
        <v>179871029</v>
      </c>
      <c r="DD15" s="15">
        <v>7194237</v>
      </c>
      <c r="DE15" s="16">
        <v>7194237</v>
      </c>
      <c r="DF15" s="21">
        <f t="shared" si="2"/>
        <v>3.9996641148920098E-2</v>
      </c>
      <c r="DG15" s="19">
        <v>191607351</v>
      </c>
      <c r="DH15" s="16">
        <v>0</v>
      </c>
      <c r="DI15" s="16">
        <v>27243</v>
      </c>
      <c r="DJ15" s="17">
        <v>191634594</v>
      </c>
      <c r="DK15" s="15">
        <v>0</v>
      </c>
      <c r="DL15" s="16">
        <v>1379760</v>
      </c>
      <c r="DM15" s="16">
        <v>134</v>
      </c>
      <c r="DN15" s="16">
        <v>9540178</v>
      </c>
      <c r="DO15" s="16">
        <v>606217</v>
      </c>
      <c r="DP15" s="16">
        <v>200077</v>
      </c>
      <c r="DQ15" s="18">
        <v>23632</v>
      </c>
      <c r="DR15" s="19">
        <v>19760</v>
      </c>
      <c r="DS15" s="16">
        <v>26400</v>
      </c>
      <c r="DT15" s="17">
        <v>46160</v>
      </c>
      <c r="DU15" s="15">
        <v>0</v>
      </c>
      <c r="DV15" s="16">
        <v>0</v>
      </c>
      <c r="DW15" s="16">
        <v>0</v>
      </c>
      <c r="DX15" s="16">
        <v>0</v>
      </c>
      <c r="DY15" s="16">
        <v>0</v>
      </c>
      <c r="DZ15" s="20">
        <v>0</v>
      </c>
      <c r="EA15" s="18">
        <v>0</v>
      </c>
      <c r="EB15" s="19">
        <v>260040</v>
      </c>
      <c r="EC15" s="16">
        <v>183600</v>
      </c>
      <c r="ED15" s="16">
        <v>159980</v>
      </c>
      <c r="EE15" s="16">
        <v>22500</v>
      </c>
      <c r="EF15" s="20">
        <v>626120</v>
      </c>
      <c r="EG15" s="16">
        <v>7590</v>
      </c>
      <c r="EH15" s="16">
        <v>474570</v>
      </c>
      <c r="EI15" s="17">
        <v>12904304</v>
      </c>
      <c r="EJ15" s="15">
        <v>178703048</v>
      </c>
      <c r="EK15" s="18">
        <v>0</v>
      </c>
      <c r="EL15" s="19">
        <v>27242</v>
      </c>
      <c r="EM15" s="17">
        <v>178730290</v>
      </c>
      <c r="EN15" s="15">
        <v>7148937</v>
      </c>
      <c r="EO15" s="16">
        <v>7148937</v>
      </c>
      <c r="EP15" s="21">
        <f t="shared" si="3"/>
        <v>3.9998463606812251E-2</v>
      </c>
      <c r="EQ15" s="19">
        <v>97584028</v>
      </c>
      <c r="ER15" s="16">
        <v>0</v>
      </c>
      <c r="ES15" s="16">
        <v>0</v>
      </c>
      <c r="ET15" s="17">
        <v>97584028</v>
      </c>
      <c r="EU15" s="15">
        <v>0</v>
      </c>
      <c r="EV15" s="16">
        <v>430546</v>
      </c>
      <c r="EW15" s="16">
        <v>0</v>
      </c>
      <c r="EX15" s="16">
        <v>2279830</v>
      </c>
      <c r="EY15" s="16">
        <v>131097</v>
      </c>
      <c r="EZ15" s="16">
        <v>44078</v>
      </c>
      <c r="FA15" s="18">
        <v>6151</v>
      </c>
      <c r="FB15" s="19">
        <v>4420</v>
      </c>
      <c r="FC15" s="16">
        <v>3600</v>
      </c>
      <c r="FD15" s="17">
        <v>8020</v>
      </c>
      <c r="FE15" s="15">
        <v>0</v>
      </c>
      <c r="FF15" s="16">
        <v>0</v>
      </c>
      <c r="FG15" s="16">
        <v>0</v>
      </c>
      <c r="FH15" s="16">
        <v>0</v>
      </c>
      <c r="FI15" s="16">
        <v>0</v>
      </c>
      <c r="FJ15" s="20">
        <v>0</v>
      </c>
      <c r="FK15" s="18">
        <v>0</v>
      </c>
      <c r="FL15" s="19">
        <v>66990</v>
      </c>
      <c r="FM15" s="16">
        <v>52650</v>
      </c>
      <c r="FN15" s="16">
        <v>40280</v>
      </c>
      <c r="FO15" s="16">
        <v>6300</v>
      </c>
      <c r="FP15" s="20">
        <v>166220</v>
      </c>
      <c r="FQ15" s="16">
        <v>690</v>
      </c>
      <c r="FR15" s="16">
        <v>0</v>
      </c>
      <c r="FS15" s="17">
        <v>3066632</v>
      </c>
      <c r="FT15" s="15">
        <v>94517396</v>
      </c>
      <c r="FU15" s="18">
        <v>0</v>
      </c>
      <c r="FV15" s="19">
        <v>0</v>
      </c>
      <c r="FW15" s="17">
        <v>94517396</v>
      </c>
      <c r="FX15" s="15">
        <v>3778334</v>
      </c>
      <c r="FY15" s="16">
        <v>3778334</v>
      </c>
      <c r="FZ15" s="21">
        <f t="shared" si="4"/>
        <v>3.9975011584110931E-2</v>
      </c>
      <c r="GA15" s="19">
        <v>154863940</v>
      </c>
      <c r="GB15" s="16">
        <v>0</v>
      </c>
      <c r="GC15" s="16">
        <v>0</v>
      </c>
      <c r="GD15" s="17">
        <v>154863940</v>
      </c>
      <c r="GE15" s="15">
        <v>0</v>
      </c>
      <c r="GF15" s="16">
        <v>264606</v>
      </c>
      <c r="GG15" s="16">
        <v>0</v>
      </c>
      <c r="GH15" s="16">
        <v>1179537</v>
      </c>
      <c r="GI15" s="16">
        <v>53857</v>
      </c>
      <c r="GJ15" s="16">
        <v>19666</v>
      </c>
      <c r="GK15" s="18">
        <v>3277</v>
      </c>
      <c r="GL15" s="19">
        <v>1820</v>
      </c>
      <c r="GM15" s="16">
        <v>1500</v>
      </c>
      <c r="GN15" s="17">
        <v>3320</v>
      </c>
      <c r="GO15" s="15">
        <v>0</v>
      </c>
      <c r="GP15" s="16">
        <v>0</v>
      </c>
      <c r="GQ15" s="16">
        <v>0</v>
      </c>
      <c r="GR15" s="16">
        <v>0</v>
      </c>
      <c r="GS15" s="16">
        <v>0</v>
      </c>
      <c r="GT15" s="20">
        <v>0</v>
      </c>
      <c r="GU15" s="18">
        <v>0</v>
      </c>
      <c r="GV15" s="19">
        <v>37620</v>
      </c>
      <c r="GW15" s="16">
        <v>34200</v>
      </c>
      <c r="GX15" s="16">
        <v>17100</v>
      </c>
      <c r="GY15" s="16">
        <v>3600</v>
      </c>
      <c r="GZ15" s="20">
        <v>92520</v>
      </c>
      <c r="HA15" s="16">
        <v>230</v>
      </c>
      <c r="HB15" s="16">
        <v>0</v>
      </c>
      <c r="HC15" s="17">
        <v>1617013</v>
      </c>
      <c r="HD15" s="15">
        <v>153246927</v>
      </c>
      <c r="HE15" s="18">
        <v>0</v>
      </c>
      <c r="HF15" s="19">
        <v>0</v>
      </c>
      <c r="HG15" s="17">
        <v>153246927</v>
      </c>
      <c r="HH15" s="15">
        <v>6129846</v>
      </c>
      <c r="HI15" s="16">
        <v>6129846</v>
      </c>
      <c r="HJ15" s="21">
        <f t="shared" si="5"/>
        <v>3.9999797190060457E-2</v>
      </c>
      <c r="HK15" s="19">
        <v>1107097861</v>
      </c>
      <c r="HL15" s="16">
        <v>549</v>
      </c>
      <c r="HM15" s="16">
        <v>27437</v>
      </c>
      <c r="HN15" s="17">
        <v>1107125847</v>
      </c>
      <c r="HO15" s="15">
        <v>2264</v>
      </c>
      <c r="HP15" s="16">
        <v>8414299</v>
      </c>
      <c r="HQ15" s="16">
        <v>3104</v>
      </c>
      <c r="HR15" s="16">
        <v>106818581</v>
      </c>
      <c r="HS15" s="16">
        <v>4739740</v>
      </c>
      <c r="HT15" s="16">
        <v>3402692</v>
      </c>
      <c r="HU15" s="18">
        <v>175359</v>
      </c>
      <c r="HV15" s="19">
        <v>354900</v>
      </c>
      <c r="HW15" s="16">
        <v>298500</v>
      </c>
      <c r="HX15" s="17">
        <v>653400</v>
      </c>
      <c r="HY15" s="15">
        <v>91780</v>
      </c>
      <c r="HZ15" s="16">
        <v>271200</v>
      </c>
      <c r="IA15" s="16">
        <v>2340</v>
      </c>
      <c r="IB15" s="16">
        <v>1854820</v>
      </c>
      <c r="IC15" s="16">
        <v>161430</v>
      </c>
      <c r="ID15" s="20">
        <v>2016250</v>
      </c>
      <c r="IE15" s="18">
        <v>393850</v>
      </c>
      <c r="IF15" s="19">
        <v>2365110</v>
      </c>
      <c r="IG15" s="16">
        <v>1503450</v>
      </c>
      <c r="IH15" s="16">
        <v>1212960</v>
      </c>
      <c r="II15" s="16">
        <v>471150</v>
      </c>
      <c r="IJ15" s="20">
        <v>5552670</v>
      </c>
      <c r="IK15" s="16">
        <v>77050</v>
      </c>
      <c r="IL15" s="16">
        <v>47915080</v>
      </c>
      <c r="IM15" s="17">
        <v>180526555</v>
      </c>
      <c r="IN15" s="15">
        <v>926571309</v>
      </c>
      <c r="IO15" s="18">
        <v>548</v>
      </c>
      <c r="IP15" s="19">
        <v>27435</v>
      </c>
      <c r="IQ15" s="17">
        <v>926599292</v>
      </c>
      <c r="IR15" s="15">
        <v>37056455</v>
      </c>
      <c r="IS15" s="16">
        <v>37056455</v>
      </c>
      <c r="IT15" s="21">
        <f t="shared" si="6"/>
        <v>3.9991887885016862E-2</v>
      </c>
    </row>
    <row r="16" spans="1:254" s="49" customFormat="1" ht="12.6" customHeight="1" x14ac:dyDescent="0.2">
      <c r="A16" s="65">
        <v>4</v>
      </c>
      <c r="B16" s="66" t="s">
        <v>83</v>
      </c>
      <c r="C16" s="12">
        <v>485360811</v>
      </c>
      <c r="D16" s="9">
        <v>0</v>
      </c>
      <c r="E16" s="9">
        <v>0</v>
      </c>
      <c r="F16" s="10">
        <v>485360811</v>
      </c>
      <c r="G16" s="8">
        <v>7734</v>
      </c>
      <c r="H16" s="9">
        <v>3582126</v>
      </c>
      <c r="I16" s="9">
        <v>3295</v>
      </c>
      <c r="J16" s="9">
        <v>87303632</v>
      </c>
      <c r="K16" s="9">
        <v>2566798</v>
      </c>
      <c r="L16" s="9">
        <v>3469642</v>
      </c>
      <c r="M16" s="11">
        <v>127731</v>
      </c>
      <c r="N16" s="12">
        <v>420680</v>
      </c>
      <c r="O16" s="9">
        <v>298800</v>
      </c>
      <c r="P16" s="10">
        <v>719480</v>
      </c>
      <c r="Q16" s="8">
        <v>126880</v>
      </c>
      <c r="R16" s="9">
        <v>318900</v>
      </c>
      <c r="S16" s="9">
        <v>7020</v>
      </c>
      <c r="T16" s="9">
        <v>2871880</v>
      </c>
      <c r="U16" s="9">
        <v>244230</v>
      </c>
      <c r="V16" s="13">
        <v>3116110</v>
      </c>
      <c r="W16" s="11">
        <v>608020</v>
      </c>
      <c r="X16" s="12">
        <v>2023230</v>
      </c>
      <c r="Y16" s="9">
        <v>1260000</v>
      </c>
      <c r="Z16" s="9">
        <v>862220</v>
      </c>
      <c r="AA16" s="9">
        <v>616500</v>
      </c>
      <c r="AB16" s="13">
        <v>4761950</v>
      </c>
      <c r="AC16" s="9">
        <v>78430</v>
      </c>
      <c r="AD16" s="9">
        <v>57550780</v>
      </c>
      <c r="AE16" s="10">
        <v>164345233</v>
      </c>
      <c r="AF16" s="8">
        <v>321015578</v>
      </c>
      <c r="AG16" s="11">
        <v>0</v>
      </c>
      <c r="AH16" s="12">
        <v>0</v>
      </c>
      <c r="AI16" s="10">
        <v>321015578</v>
      </c>
      <c r="AJ16" s="8">
        <v>12834856</v>
      </c>
      <c r="AK16" s="9">
        <v>12834856</v>
      </c>
      <c r="AL16" s="14">
        <f t="shared" si="0"/>
        <v>3.998203476592653E-2</v>
      </c>
      <c r="AM16" s="12">
        <v>93220255</v>
      </c>
      <c r="AN16" s="9">
        <v>0</v>
      </c>
      <c r="AO16" s="9">
        <v>0</v>
      </c>
      <c r="AP16" s="10">
        <v>93220255</v>
      </c>
      <c r="AQ16" s="8">
        <v>860</v>
      </c>
      <c r="AR16" s="9">
        <v>721402</v>
      </c>
      <c r="AS16" s="9">
        <v>327</v>
      </c>
      <c r="AT16" s="9">
        <v>12361201</v>
      </c>
      <c r="AU16" s="9">
        <v>500313</v>
      </c>
      <c r="AV16" s="9">
        <v>350291</v>
      </c>
      <c r="AW16" s="11">
        <v>25887</v>
      </c>
      <c r="AX16" s="12">
        <v>27560</v>
      </c>
      <c r="AY16" s="9">
        <v>24900</v>
      </c>
      <c r="AZ16" s="10">
        <v>52460</v>
      </c>
      <c r="BA16" s="8">
        <v>0</v>
      </c>
      <c r="BB16" s="9">
        <v>0</v>
      </c>
      <c r="BC16" s="9">
        <v>0</v>
      </c>
      <c r="BD16" s="9">
        <v>61820</v>
      </c>
      <c r="BE16" s="9">
        <v>1410</v>
      </c>
      <c r="BF16" s="13">
        <v>63230</v>
      </c>
      <c r="BG16" s="11">
        <v>7790</v>
      </c>
      <c r="BH16" s="12">
        <v>297000</v>
      </c>
      <c r="BI16" s="9">
        <v>264600</v>
      </c>
      <c r="BJ16" s="9">
        <v>133000</v>
      </c>
      <c r="BK16" s="9">
        <v>41400</v>
      </c>
      <c r="BL16" s="13">
        <v>736000</v>
      </c>
      <c r="BM16" s="9">
        <v>7820</v>
      </c>
      <c r="BN16" s="9">
        <v>3841480</v>
      </c>
      <c r="BO16" s="10">
        <v>18668734</v>
      </c>
      <c r="BP16" s="8">
        <v>74551521</v>
      </c>
      <c r="BQ16" s="11">
        <v>0</v>
      </c>
      <c r="BR16" s="12">
        <v>0</v>
      </c>
      <c r="BS16" s="10">
        <v>74551521</v>
      </c>
      <c r="BT16" s="8">
        <v>2981642</v>
      </c>
      <c r="BU16" s="9">
        <v>2981642</v>
      </c>
      <c r="BV16" s="14">
        <f t="shared" si="1"/>
        <v>3.9994381871833302E-2</v>
      </c>
      <c r="BW16" s="12">
        <v>135716551</v>
      </c>
      <c r="BX16" s="9">
        <v>0</v>
      </c>
      <c r="BY16" s="9">
        <v>0</v>
      </c>
      <c r="BZ16" s="10">
        <v>135716551</v>
      </c>
      <c r="CA16" s="8">
        <v>24</v>
      </c>
      <c r="CB16" s="9">
        <v>909720</v>
      </c>
      <c r="CC16" s="9">
        <v>477</v>
      </c>
      <c r="CD16" s="9">
        <v>12960865</v>
      </c>
      <c r="CE16" s="9">
        <v>600340</v>
      </c>
      <c r="CF16" s="9">
        <v>335638</v>
      </c>
      <c r="CG16" s="11">
        <v>33867</v>
      </c>
      <c r="CH16" s="12">
        <v>26520</v>
      </c>
      <c r="CI16" s="9">
        <v>33000</v>
      </c>
      <c r="CJ16" s="10">
        <v>59520</v>
      </c>
      <c r="CK16" s="8">
        <v>0</v>
      </c>
      <c r="CL16" s="9">
        <v>0</v>
      </c>
      <c r="CM16" s="9">
        <v>0</v>
      </c>
      <c r="CN16" s="9">
        <v>0</v>
      </c>
      <c r="CO16" s="9">
        <v>0</v>
      </c>
      <c r="CP16" s="13">
        <v>0</v>
      </c>
      <c r="CQ16" s="11">
        <v>0</v>
      </c>
      <c r="CR16" s="12">
        <v>352440</v>
      </c>
      <c r="CS16" s="9">
        <v>304650</v>
      </c>
      <c r="CT16" s="9">
        <v>154660</v>
      </c>
      <c r="CU16" s="9">
        <v>52650</v>
      </c>
      <c r="CV16" s="13">
        <v>864400</v>
      </c>
      <c r="CW16" s="9">
        <v>11730</v>
      </c>
      <c r="CX16" s="9">
        <v>3664360</v>
      </c>
      <c r="CY16" s="10">
        <v>19440464</v>
      </c>
      <c r="CZ16" s="8">
        <v>116276087</v>
      </c>
      <c r="DA16" s="11">
        <v>0</v>
      </c>
      <c r="DB16" s="12">
        <v>0</v>
      </c>
      <c r="DC16" s="10">
        <v>116276087</v>
      </c>
      <c r="DD16" s="8">
        <v>4650644</v>
      </c>
      <c r="DE16" s="9">
        <v>4650644</v>
      </c>
      <c r="DF16" s="14">
        <f t="shared" si="2"/>
        <v>3.999656438387026E-2</v>
      </c>
      <c r="DG16" s="12">
        <v>78574284</v>
      </c>
      <c r="DH16" s="9">
        <v>0</v>
      </c>
      <c r="DI16" s="9">
        <v>0</v>
      </c>
      <c r="DJ16" s="10">
        <v>78574284</v>
      </c>
      <c r="DK16" s="8">
        <v>0</v>
      </c>
      <c r="DL16" s="9">
        <v>521532</v>
      </c>
      <c r="DM16" s="9">
        <v>25</v>
      </c>
      <c r="DN16" s="9">
        <v>4082780</v>
      </c>
      <c r="DO16" s="9">
        <v>256041</v>
      </c>
      <c r="DP16" s="9">
        <v>99738</v>
      </c>
      <c r="DQ16" s="11">
        <v>13216</v>
      </c>
      <c r="DR16" s="12">
        <v>12220</v>
      </c>
      <c r="DS16" s="9">
        <v>13200</v>
      </c>
      <c r="DT16" s="10">
        <v>25420</v>
      </c>
      <c r="DU16" s="8">
        <v>0</v>
      </c>
      <c r="DV16" s="9">
        <v>0</v>
      </c>
      <c r="DW16" s="9">
        <v>0</v>
      </c>
      <c r="DX16" s="9">
        <v>0</v>
      </c>
      <c r="DY16" s="9">
        <v>0</v>
      </c>
      <c r="DZ16" s="13">
        <v>0</v>
      </c>
      <c r="EA16" s="11">
        <v>0</v>
      </c>
      <c r="EB16" s="12">
        <v>151140</v>
      </c>
      <c r="EC16" s="9">
        <v>115200</v>
      </c>
      <c r="ED16" s="9">
        <v>79040</v>
      </c>
      <c r="EE16" s="9">
        <v>16650</v>
      </c>
      <c r="EF16" s="13">
        <v>362030</v>
      </c>
      <c r="EG16" s="9">
        <v>5060</v>
      </c>
      <c r="EH16" s="9">
        <v>230680</v>
      </c>
      <c r="EI16" s="10">
        <v>5596497</v>
      </c>
      <c r="EJ16" s="8">
        <v>72977787</v>
      </c>
      <c r="EK16" s="11">
        <v>0</v>
      </c>
      <c r="EL16" s="12">
        <v>0</v>
      </c>
      <c r="EM16" s="10">
        <v>72977787</v>
      </c>
      <c r="EN16" s="8">
        <v>2918991</v>
      </c>
      <c r="EO16" s="9">
        <v>2918991</v>
      </c>
      <c r="EP16" s="14">
        <f t="shared" si="3"/>
        <v>3.9998349086688527E-2</v>
      </c>
      <c r="EQ16" s="12">
        <v>25942091</v>
      </c>
      <c r="ER16" s="9">
        <v>0</v>
      </c>
      <c r="ES16" s="9">
        <v>0</v>
      </c>
      <c r="ET16" s="10">
        <v>25942091</v>
      </c>
      <c r="EU16" s="8">
        <v>0</v>
      </c>
      <c r="EV16" s="9">
        <v>109979</v>
      </c>
      <c r="EW16" s="9">
        <v>0</v>
      </c>
      <c r="EX16" s="9">
        <v>621144</v>
      </c>
      <c r="EY16" s="9">
        <v>37198</v>
      </c>
      <c r="EZ16" s="9">
        <v>15180</v>
      </c>
      <c r="FA16" s="11">
        <v>2405</v>
      </c>
      <c r="FB16" s="12">
        <v>1820</v>
      </c>
      <c r="FC16" s="9">
        <v>1500</v>
      </c>
      <c r="FD16" s="10">
        <v>3320</v>
      </c>
      <c r="FE16" s="8">
        <v>0</v>
      </c>
      <c r="FF16" s="9">
        <v>0</v>
      </c>
      <c r="FG16" s="9">
        <v>0</v>
      </c>
      <c r="FH16" s="9">
        <v>0</v>
      </c>
      <c r="FI16" s="9">
        <v>0</v>
      </c>
      <c r="FJ16" s="13">
        <v>0</v>
      </c>
      <c r="FK16" s="11">
        <v>0</v>
      </c>
      <c r="FL16" s="12">
        <v>22110</v>
      </c>
      <c r="FM16" s="9">
        <v>22500</v>
      </c>
      <c r="FN16" s="9">
        <v>15200</v>
      </c>
      <c r="FO16" s="9">
        <v>450</v>
      </c>
      <c r="FP16" s="13">
        <v>60260</v>
      </c>
      <c r="FQ16" s="9">
        <v>230</v>
      </c>
      <c r="FR16" s="9">
        <v>0</v>
      </c>
      <c r="FS16" s="10">
        <v>849716</v>
      </c>
      <c r="FT16" s="8">
        <v>25092375</v>
      </c>
      <c r="FU16" s="11">
        <v>0</v>
      </c>
      <c r="FV16" s="12">
        <v>0</v>
      </c>
      <c r="FW16" s="10">
        <v>25092375</v>
      </c>
      <c r="FX16" s="8">
        <v>1003677</v>
      </c>
      <c r="FY16" s="9">
        <v>1003677</v>
      </c>
      <c r="FZ16" s="14">
        <f t="shared" si="4"/>
        <v>3.9999282650606011E-2</v>
      </c>
      <c r="GA16" s="12">
        <v>24143163</v>
      </c>
      <c r="GB16" s="9">
        <v>0</v>
      </c>
      <c r="GC16" s="9">
        <v>0</v>
      </c>
      <c r="GD16" s="10">
        <v>24143163</v>
      </c>
      <c r="GE16" s="8">
        <v>0</v>
      </c>
      <c r="GF16" s="9">
        <v>41138</v>
      </c>
      <c r="GG16" s="9">
        <v>0</v>
      </c>
      <c r="GH16" s="9">
        <v>245460</v>
      </c>
      <c r="GI16" s="9">
        <v>13184</v>
      </c>
      <c r="GJ16" s="9">
        <v>4233</v>
      </c>
      <c r="GK16" s="11">
        <v>848</v>
      </c>
      <c r="GL16" s="12">
        <v>0</v>
      </c>
      <c r="GM16" s="9">
        <v>600</v>
      </c>
      <c r="GN16" s="10">
        <v>600</v>
      </c>
      <c r="GO16" s="8">
        <v>0</v>
      </c>
      <c r="GP16" s="9">
        <v>0</v>
      </c>
      <c r="GQ16" s="9">
        <v>0</v>
      </c>
      <c r="GR16" s="9">
        <v>0</v>
      </c>
      <c r="GS16" s="9">
        <v>0</v>
      </c>
      <c r="GT16" s="13">
        <v>0</v>
      </c>
      <c r="GU16" s="11">
        <v>0</v>
      </c>
      <c r="GV16" s="12">
        <v>12210</v>
      </c>
      <c r="GW16" s="9">
        <v>9450</v>
      </c>
      <c r="GX16" s="9">
        <v>2280</v>
      </c>
      <c r="GY16" s="9">
        <v>900</v>
      </c>
      <c r="GZ16" s="13">
        <v>24840</v>
      </c>
      <c r="HA16" s="9">
        <v>230</v>
      </c>
      <c r="HB16" s="9">
        <v>0</v>
      </c>
      <c r="HC16" s="10">
        <v>330533</v>
      </c>
      <c r="HD16" s="8">
        <v>23812630</v>
      </c>
      <c r="HE16" s="11">
        <v>0</v>
      </c>
      <c r="HF16" s="12">
        <v>0</v>
      </c>
      <c r="HG16" s="10">
        <v>23812630</v>
      </c>
      <c r="HH16" s="8">
        <v>952499</v>
      </c>
      <c r="HI16" s="9">
        <v>952499</v>
      </c>
      <c r="HJ16" s="14">
        <f t="shared" si="5"/>
        <v>3.999973963396735E-2</v>
      </c>
      <c r="HK16" s="12">
        <v>842957155</v>
      </c>
      <c r="HL16" s="9">
        <v>0</v>
      </c>
      <c r="HM16" s="9">
        <v>0</v>
      </c>
      <c r="HN16" s="10">
        <v>842957155</v>
      </c>
      <c r="HO16" s="8">
        <v>8618</v>
      </c>
      <c r="HP16" s="9">
        <v>5885897</v>
      </c>
      <c r="HQ16" s="9">
        <v>4124</v>
      </c>
      <c r="HR16" s="9">
        <v>117575082</v>
      </c>
      <c r="HS16" s="9">
        <v>3973874</v>
      </c>
      <c r="HT16" s="9">
        <v>4274722</v>
      </c>
      <c r="HU16" s="11">
        <v>203954</v>
      </c>
      <c r="HV16" s="12">
        <v>488800</v>
      </c>
      <c r="HW16" s="9">
        <v>372000</v>
      </c>
      <c r="HX16" s="10">
        <v>860800</v>
      </c>
      <c r="HY16" s="8">
        <v>126880</v>
      </c>
      <c r="HZ16" s="9">
        <v>318900</v>
      </c>
      <c r="IA16" s="9">
        <v>7020</v>
      </c>
      <c r="IB16" s="9">
        <v>2933700</v>
      </c>
      <c r="IC16" s="9">
        <v>245640</v>
      </c>
      <c r="ID16" s="13">
        <v>3179340</v>
      </c>
      <c r="IE16" s="11">
        <v>615810</v>
      </c>
      <c r="IF16" s="12">
        <v>2858130</v>
      </c>
      <c r="IG16" s="9">
        <v>1976400</v>
      </c>
      <c r="IH16" s="9">
        <v>1246400</v>
      </c>
      <c r="II16" s="9">
        <v>728550</v>
      </c>
      <c r="IJ16" s="13">
        <v>6809480</v>
      </c>
      <c r="IK16" s="9">
        <v>103500</v>
      </c>
      <c r="IL16" s="9">
        <v>65287300</v>
      </c>
      <c r="IM16" s="10">
        <v>209231177</v>
      </c>
      <c r="IN16" s="8">
        <v>633725978</v>
      </c>
      <c r="IO16" s="11">
        <v>0</v>
      </c>
      <c r="IP16" s="12">
        <v>0</v>
      </c>
      <c r="IQ16" s="10">
        <v>633725978</v>
      </c>
      <c r="IR16" s="8">
        <v>25342309</v>
      </c>
      <c r="IS16" s="9">
        <v>25342309</v>
      </c>
      <c r="IT16" s="14">
        <f t="shared" si="6"/>
        <v>3.9989380078719133E-2</v>
      </c>
    </row>
    <row r="17" spans="1:254" s="49" customFormat="1" ht="12.6" customHeight="1" x14ac:dyDescent="0.2">
      <c r="A17" s="67">
        <v>5</v>
      </c>
      <c r="B17" s="68" t="s">
        <v>84</v>
      </c>
      <c r="C17" s="19">
        <v>342952076</v>
      </c>
      <c r="D17" s="16">
        <v>0</v>
      </c>
      <c r="E17" s="16">
        <v>0</v>
      </c>
      <c r="F17" s="17">
        <v>342952076</v>
      </c>
      <c r="G17" s="15">
        <v>1714</v>
      </c>
      <c r="H17" s="16">
        <v>2799183</v>
      </c>
      <c r="I17" s="16">
        <v>2866</v>
      </c>
      <c r="J17" s="16">
        <v>61629173</v>
      </c>
      <c r="K17" s="16">
        <v>2026674</v>
      </c>
      <c r="L17" s="16">
        <v>2497120</v>
      </c>
      <c r="M17" s="18">
        <v>105975</v>
      </c>
      <c r="N17" s="19">
        <v>277940</v>
      </c>
      <c r="O17" s="16">
        <v>197100</v>
      </c>
      <c r="P17" s="17">
        <v>475040</v>
      </c>
      <c r="Q17" s="15">
        <v>87620</v>
      </c>
      <c r="R17" s="16">
        <v>205200</v>
      </c>
      <c r="S17" s="16">
        <v>4680</v>
      </c>
      <c r="T17" s="16">
        <v>1872970</v>
      </c>
      <c r="U17" s="16">
        <v>155680</v>
      </c>
      <c r="V17" s="20">
        <v>2028650</v>
      </c>
      <c r="W17" s="18">
        <v>428810</v>
      </c>
      <c r="X17" s="19">
        <v>1284030</v>
      </c>
      <c r="Y17" s="16">
        <v>946800</v>
      </c>
      <c r="Z17" s="16">
        <v>467020</v>
      </c>
      <c r="AA17" s="16">
        <v>440100</v>
      </c>
      <c r="AB17" s="20">
        <v>3137950</v>
      </c>
      <c r="AC17" s="16">
        <v>56810</v>
      </c>
      <c r="AD17" s="16">
        <v>37379060</v>
      </c>
      <c r="AE17" s="17">
        <v>112863659</v>
      </c>
      <c r="AF17" s="15">
        <v>230088417</v>
      </c>
      <c r="AG17" s="18">
        <v>0</v>
      </c>
      <c r="AH17" s="19">
        <v>0</v>
      </c>
      <c r="AI17" s="17">
        <v>230088417</v>
      </c>
      <c r="AJ17" s="15">
        <v>9199276</v>
      </c>
      <c r="AK17" s="16">
        <v>9199276</v>
      </c>
      <c r="AL17" s="21">
        <f t="shared" si="0"/>
        <v>3.9981482422907014E-2</v>
      </c>
      <c r="AM17" s="19">
        <v>86068673</v>
      </c>
      <c r="AN17" s="16">
        <v>0</v>
      </c>
      <c r="AO17" s="16">
        <v>0</v>
      </c>
      <c r="AP17" s="17">
        <v>86068673</v>
      </c>
      <c r="AQ17" s="15">
        <v>0</v>
      </c>
      <c r="AR17" s="16">
        <v>646869</v>
      </c>
      <c r="AS17" s="16">
        <v>868</v>
      </c>
      <c r="AT17" s="16">
        <v>11410928</v>
      </c>
      <c r="AU17" s="16">
        <v>413429</v>
      </c>
      <c r="AV17" s="16">
        <v>327301</v>
      </c>
      <c r="AW17" s="18">
        <v>28016</v>
      </c>
      <c r="AX17" s="19">
        <v>28080</v>
      </c>
      <c r="AY17" s="16">
        <v>24900</v>
      </c>
      <c r="AZ17" s="17">
        <v>52980</v>
      </c>
      <c r="BA17" s="15">
        <v>0</v>
      </c>
      <c r="BB17" s="16">
        <v>0</v>
      </c>
      <c r="BC17" s="16">
        <v>0</v>
      </c>
      <c r="BD17" s="16">
        <v>58630</v>
      </c>
      <c r="BE17" s="16">
        <v>1040</v>
      </c>
      <c r="BF17" s="20">
        <v>59670</v>
      </c>
      <c r="BG17" s="18">
        <v>8410</v>
      </c>
      <c r="BH17" s="19">
        <v>283800</v>
      </c>
      <c r="BI17" s="16">
        <v>256500</v>
      </c>
      <c r="BJ17" s="16">
        <v>104880</v>
      </c>
      <c r="BK17" s="16">
        <v>23850</v>
      </c>
      <c r="BL17" s="20">
        <v>669030</v>
      </c>
      <c r="BM17" s="16">
        <v>8510</v>
      </c>
      <c r="BN17" s="16">
        <v>3544490</v>
      </c>
      <c r="BO17" s="17">
        <v>17169633</v>
      </c>
      <c r="BP17" s="15">
        <v>68899040</v>
      </c>
      <c r="BQ17" s="18">
        <v>0</v>
      </c>
      <c r="BR17" s="19">
        <v>0</v>
      </c>
      <c r="BS17" s="17">
        <v>68899040</v>
      </c>
      <c r="BT17" s="15">
        <v>2755572</v>
      </c>
      <c r="BU17" s="16">
        <v>2755572</v>
      </c>
      <c r="BV17" s="21">
        <f t="shared" si="1"/>
        <v>3.9994345349369166E-2</v>
      </c>
      <c r="BW17" s="19">
        <v>139790230</v>
      </c>
      <c r="BX17" s="16">
        <v>0</v>
      </c>
      <c r="BY17" s="16">
        <v>0</v>
      </c>
      <c r="BZ17" s="17">
        <v>139790230</v>
      </c>
      <c r="CA17" s="15">
        <v>1060</v>
      </c>
      <c r="CB17" s="16">
        <v>1032243</v>
      </c>
      <c r="CC17" s="16">
        <v>570</v>
      </c>
      <c r="CD17" s="16">
        <v>13107706</v>
      </c>
      <c r="CE17" s="16">
        <v>564363</v>
      </c>
      <c r="CF17" s="16">
        <v>359578</v>
      </c>
      <c r="CG17" s="18">
        <v>43162</v>
      </c>
      <c r="CH17" s="19">
        <v>36140</v>
      </c>
      <c r="CI17" s="16">
        <v>26400</v>
      </c>
      <c r="CJ17" s="17">
        <v>62540</v>
      </c>
      <c r="CK17" s="15">
        <v>0</v>
      </c>
      <c r="CL17" s="16">
        <v>0</v>
      </c>
      <c r="CM17" s="16">
        <v>0</v>
      </c>
      <c r="CN17" s="16">
        <v>0</v>
      </c>
      <c r="CO17" s="16">
        <v>0</v>
      </c>
      <c r="CP17" s="20">
        <v>0</v>
      </c>
      <c r="CQ17" s="18">
        <v>0</v>
      </c>
      <c r="CR17" s="19">
        <v>420420</v>
      </c>
      <c r="CS17" s="16">
        <v>346050</v>
      </c>
      <c r="CT17" s="16">
        <v>128440</v>
      </c>
      <c r="CU17" s="16">
        <v>43650</v>
      </c>
      <c r="CV17" s="20">
        <v>938560</v>
      </c>
      <c r="CW17" s="16">
        <v>8280</v>
      </c>
      <c r="CX17" s="16">
        <v>3770410</v>
      </c>
      <c r="CY17" s="17">
        <v>19887902</v>
      </c>
      <c r="CZ17" s="15">
        <v>119902328</v>
      </c>
      <c r="DA17" s="18">
        <v>0</v>
      </c>
      <c r="DB17" s="19">
        <v>0</v>
      </c>
      <c r="DC17" s="17">
        <v>119902328</v>
      </c>
      <c r="DD17" s="15">
        <v>4795680</v>
      </c>
      <c r="DE17" s="16">
        <v>4795680</v>
      </c>
      <c r="DF17" s="21">
        <f t="shared" si="2"/>
        <v>3.9996554528949596E-2</v>
      </c>
      <c r="DG17" s="19">
        <v>71033173</v>
      </c>
      <c r="DH17" s="16">
        <v>0</v>
      </c>
      <c r="DI17" s="16">
        <v>0</v>
      </c>
      <c r="DJ17" s="17">
        <v>71033173</v>
      </c>
      <c r="DK17" s="15">
        <v>0</v>
      </c>
      <c r="DL17" s="16">
        <v>455149</v>
      </c>
      <c r="DM17" s="16">
        <v>131</v>
      </c>
      <c r="DN17" s="16">
        <v>3770987</v>
      </c>
      <c r="DO17" s="16">
        <v>232933</v>
      </c>
      <c r="DP17" s="16">
        <v>98567</v>
      </c>
      <c r="DQ17" s="18">
        <v>16599</v>
      </c>
      <c r="DR17" s="19">
        <v>8060</v>
      </c>
      <c r="DS17" s="16">
        <v>12000</v>
      </c>
      <c r="DT17" s="17">
        <v>20060</v>
      </c>
      <c r="DU17" s="15">
        <v>0</v>
      </c>
      <c r="DV17" s="16">
        <v>0</v>
      </c>
      <c r="DW17" s="16">
        <v>0</v>
      </c>
      <c r="DX17" s="16">
        <v>0</v>
      </c>
      <c r="DY17" s="16">
        <v>0</v>
      </c>
      <c r="DZ17" s="20">
        <v>0</v>
      </c>
      <c r="EA17" s="18">
        <v>0</v>
      </c>
      <c r="EB17" s="19">
        <v>167970</v>
      </c>
      <c r="EC17" s="16">
        <v>139950</v>
      </c>
      <c r="ED17" s="16">
        <v>37620</v>
      </c>
      <c r="EE17" s="16">
        <v>13050</v>
      </c>
      <c r="EF17" s="20">
        <v>358590</v>
      </c>
      <c r="EG17" s="16">
        <v>4370</v>
      </c>
      <c r="EH17" s="16">
        <v>236200</v>
      </c>
      <c r="EI17" s="17">
        <v>5193455</v>
      </c>
      <c r="EJ17" s="15">
        <v>65839718</v>
      </c>
      <c r="EK17" s="18">
        <v>0</v>
      </c>
      <c r="EL17" s="19">
        <v>0</v>
      </c>
      <c r="EM17" s="17">
        <v>65839718</v>
      </c>
      <c r="EN17" s="15">
        <v>2633481</v>
      </c>
      <c r="EO17" s="16">
        <v>2633481</v>
      </c>
      <c r="EP17" s="21">
        <f t="shared" si="3"/>
        <v>3.9998363905507615E-2</v>
      </c>
      <c r="EQ17" s="19">
        <v>22187925</v>
      </c>
      <c r="ER17" s="16">
        <v>0</v>
      </c>
      <c r="ES17" s="16">
        <v>0</v>
      </c>
      <c r="ET17" s="17">
        <v>22187925</v>
      </c>
      <c r="EU17" s="15">
        <v>0</v>
      </c>
      <c r="EV17" s="16">
        <v>83161</v>
      </c>
      <c r="EW17" s="16">
        <v>0</v>
      </c>
      <c r="EX17" s="16">
        <v>544793</v>
      </c>
      <c r="EY17" s="16">
        <v>30339</v>
      </c>
      <c r="EZ17" s="16">
        <v>13212</v>
      </c>
      <c r="FA17" s="18">
        <v>2526</v>
      </c>
      <c r="FB17" s="19">
        <v>1560</v>
      </c>
      <c r="FC17" s="16">
        <v>2100</v>
      </c>
      <c r="FD17" s="17">
        <v>3660</v>
      </c>
      <c r="FE17" s="15">
        <v>0</v>
      </c>
      <c r="FF17" s="16">
        <v>0</v>
      </c>
      <c r="FG17" s="16">
        <v>0</v>
      </c>
      <c r="FH17" s="16">
        <v>0</v>
      </c>
      <c r="FI17" s="16">
        <v>0</v>
      </c>
      <c r="FJ17" s="20">
        <v>0</v>
      </c>
      <c r="FK17" s="18">
        <v>0</v>
      </c>
      <c r="FL17" s="19">
        <v>28050</v>
      </c>
      <c r="FM17" s="16">
        <v>33300</v>
      </c>
      <c r="FN17" s="16">
        <v>7220</v>
      </c>
      <c r="FO17" s="16">
        <v>900</v>
      </c>
      <c r="FP17" s="20">
        <v>69470</v>
      </c>
      <c r="FQ17" s="16">
        <v>1150</v>
      </c>
      <c r="FR17" s="16">
        <v>0</v>
      </c>
      <c r="FS17" s="17">
        <v>748311</v>
      </c>
      <c r="FT17" s="15">
        <v>21439614</v>
      </c>
      <c r="FU17" s="18">
        <v>0</v>
      </c>
      <c r="FV17" s="19">
        <v>0</v>
      </c>
      <c r="FW17" s="17">
        <v>21439614</v>
      </c>
      <c r="FX17" s="15">
        <v>857570</v>
      </c>
      <c r="FY17" s="16">
        <v>857570</v>
      </c>
      <c r="FZ17" s="21">
        <f t="shared" si="4"/>
        <v>3.9999320883295754E-2</v>
      </c>
      <c r="GA17" s="19">
        <v>16058238</v>
      </c>
      <c r="GB17" s="16">
        <v>0</v>
      </c>
      <c r="GC17" s="16">
        <v>0</v>
      </c>
      <c r="GD17" s="17">
        <v>16058238</v>
      </c>
      <c r="GE17" s="15">
        <v>0</v>
      </c>
      <c r="GF17" s="16">
        <v>30476</v>
      </c>
      <c r="GG17" s="16">
        <v>0</v>
      </c>
      <c r="GH17" s="16">
        <v>171441</v>
      </c>
      <c r="GI17" s="16">
        <v>6770</v>
      </c>
      <c r="GJ17" s="16">
        <v>3674</v>
      </c>
      <c r="GK17" s="18">
        <v>824</v>
      </c>
      <c r="GL17" s="19">
        <v>1040</v>
      </c>
      <c r="GM17" s="16">
        <v>300</v>
      </c>
      <c r="GN17" s="17">
        <v>1340</v>
      </c>
      <c r="GO17" s="15">
        <v>0</v>
      </c>
      <c r="GP17" s="16">
        <v>0</v>
      </c>
      <c r="GQ17" s="16">
        <v>0</v>
      </c>
      <c r="GR17" s="16">
        <v>0</v>
      </c>
      <c r="GS17" s="16">
        <v>0</v>
      </c>
      <c r="GT17" s="20">
        <v>0</v>
      </c>
      <c r="GU17" s="18">
        <v>0</v>
      </c>
      <c r="GV17" s="19">
        <v>7260</v>
      </c>
      <c r="GW17" s="16">
        <v>6750</v>
      </c>
      <c r="GX17" s="16">
        <v>1900</v>
      </c>
      <c r="GY17" s="16">
        <v>900</v>
      </c>
      <c r="GZ17" s="20">
        <v>16810</v>
      </c>
      <c r="HA17" s="16">
        <v>0</v>
      </c>
      <c r="HB17" s="16">
        <v>0</v>
      </c>
      <c r="HC17" s="17">
        <v>231335</v>
      </c>
      <c r="HD17" s="15">
        <v>15826903</v>
      </c>
      <c r="HE17" s="18">
        <v>0</v>
      </c>
      <c r="HF17" s="19">
        <v>0</v>
      </c>
      <c r="HG17" s="17">
        <v>15826903</v>
      </c>
      <c r="HH17" s="15">
        <v>633070</v>
      </c>
      <c r="HI17" s="16">
        <v>633070</v>
      </c>
      <c r="HJ17" s="21">
        <f t="shared" si="5"/>
        <v>3.9999613316641924E-2</v>
      </c>
      <c r="HK17" s="19">
        <v>678090315</v>
      </c>
      <c r="HL17" s="16">
        <v>0</v>
      </c>
      <c r="HM17" s="16">
        <v>0</v>
      </c>
      <c r="HN17" s="17">
        <v>678090315</v>
      </c>
      <c r="HO17" s="15">
        <v>2774</v>
      </c>
      <c r="HP17" s="16">
        <v>5047081</v>
      </c>
      <c r="HQ17" s="16">
        <v>4435</v>
      </c>
      <c r="HR17" s="16">
        <v>90635028</v>
      </c>
      <c r="HS17" s="16">
        <v>3274508</v>
      </c>
      <c r="HT17" s="16">
        <v>3299452</v>
      </c>
      <c r="HU17" s="18">
        <v>197102</v>
      </c>
      <c r="HV17" s="19">
        <v>352820</v>
      </c>
      <c r="HW17" s="16">
        <v>262800</v>
      </c>
      <c r="HX17" s="17">
        <v>615620</v>
      </c>
      <c r="HY17" s="15">
        <v>87620</v>
      </c>
      <c r="HZ17" s="16">
        <v>205200</v>
      </c>
      <c r="IA17" s="16">
        <v>4680</v>
      </c>
      <c r="IB17" s="16">
        <v>1931600</v>
      </c>
      <c r="IC17" s="16">
        <v>156720</v>
      </c>
      <c r="ID17" s="20">
        <v>2088320</v>
      </c>
      <c r="IE17" s="18">
        <v>437220</v>
      </c>
      <c r="IF17" s="19">
        <v>2191530</v>
      </c>
      <c r="IG17" s="16">
        <v>1729350</v>
      </c>
      <c r="IH17" s="16">
        <v>747080</v>
      </c>
      <c r="II17" s="16">
        <v>522450</v>
      </c>
      <c r="IJ17" s="20">
        <v>5190410</v>
      </c>
      <c r="IK17" s="16">
        <v>79120</v>
      </c>
      <c r="IL17" s="16">
        <v>44930160</v>
      </c>
      <c r="IM17" s="17">
        <v>156094295</v>
      </c>
      <c r="IN17" s="15">
        <v>521996020</v>
      </c>
      <c r="IO17" s="18">
        <v>0</v>
      </c>
      <c r="IP17" s="19">
        <v>0</v>
      </c>
      <c r="IQ17" s="17">
        <v>521996020</v>
      </c>
      <c r="IR17" s="15">
        <v>20874649</v>
      </c>
      <c r="IS17" s="16">
        <v>20874649</v>
      </c>
      <c r="IT17" s="21">
        <f t="shared" si="6"/>
        <v>3.9990053947154616E-2</v>
      </c>
    </row>
    <row r="18" spans="1:254" s="49" customFormat="1" ht="12.6" customHeight="1" x14ac:dyDescent="0.2">
      <c r="A18" s="65">
        <v>6</v>
      </c>
      <c r="B18" s="66" t="s">
        <v>85</v>
      </c>
      <c r="C18" s="12">
        <v>338489113</v>
      </c>
      <c r="D18" s="9">
        <v>0</v>
      </c>
      <c r="E18" s="9">
        <v>0</v>
      </c>
      <c r="F18" s="10">
        <v>338489113</v>
      </c>
      <c r="G18" s="8">
        <v>2482</v>
      </c>
      <c r="H18" s="9">
        <v>2208269</v>
      </c>
      <c r="I18" s="9">
        <v>1851</v>
      </c>
      <c r="J18" s="9">
        <v>62039536</v>
      </c>
      <c r="K18" s="9">
        <v>1733458</v>
      </c>
      <c r="L18" s="9">
        <v>2664156</v>
      </c>
      <c r="M18" s="11">
        <v>105505</v>
      </c>
      <c r="N18" s="12">
        <v>264940</v>
      </c>
      <c r="O18" s="9">
        <v>213000</v>
      </c>
      <c r="P18" s="10">
        <v>477940</v>
      </c>
      <c r="Q18" s="8">
        <v>107380</v>
      </c>
      <c r="R18" s="9">
        <v>236700</v>
      </c>
      <c r="S18" s="9">
        <v>3120</v>
      </c>
      <c r="T18" s="9">
        <v>2164250</v>
      </c>
      <c r="U18" s="9">
        <v>166070</v>
      </c>
      <c r="V18" s="13">
        <v>2330320</v>
      </c>
      <c r="W18" s="11">
        <v>549020</v>
      </c>
      <c r="X18" s="12">
        <v>1454970</v>
      </c>
      <c r="Y18" s="9">
        <v>901350</v>
      </c>
      <c r="Z18" s="9">
        <v>521360</v>
      </c>
      <c r="AA18" s="9">
        <v>553500</v>
      </c>
      <c r="AB18" s="13">
        <v>3431180</v>
      </c>
      <c r="AC18" s="9">
        <v>60030</v>
      </c>
      <c r="AD18" s="9">
        <v>40071580</v>
      </c>
      <c r="AE18" s="10">
        <v>116020676</v>
      </c>
      <c r="AF18" s="8">
        <v>222468437</v>
      </c>
      <c r="AG18" s="11">
        <v>0</v>
      </c>
      <c r="AH18" s="12">
        <v>0</v>
      </c>
      <c r="AI18" s="10">
        <v>222468437</v>
      </c>
      <c r="AJ18" s="8">
        <v>8894690</v>
      </c>
      <c r="AK18" s="9">
        <v>8894690</v>
      </c>
      <c r="AL18" s="14">
        <f t="shared" si="0"/>
        <v>3.9981806497790963E-2</v>
      </c>
      <c r="AM18" s="12">
        <v>44649809</v>
      </c>
      <c r="AN18" s="9">
        <v>0</v>
      </c>
      <c r="AO18" s="9">
        <v>0</v>
      </c>
      <c r="AP18" s="10">
        <v>44649809</v>
      </c>
      <c r="AQ18" s="8">
        <v>690</v>
      </c>
      <c r="AR18" s="9">
        <v>293450</v>
      </c>
      <c r="AS18" s="9">
        <v>132</v>
      </c>
      <c r="AT18" s="9">
        <v>5966101</v>
      </c>
      <c r="AU18" s="9">
        <v>229741</v>
      </c>
      <c r="AV18" s="9">
        <v>175490</v>
      </c>
      <c r="AW18" s="11">
        <v>13385</v>
      </c>
      <c r="AX18" s="12">
        <v>10400</v>
      </c>
      <c r="AY18" s="9">
        <v>9600</v>
      </c>
      <c r="AZ18" s="10">
        <v>20000</v>
      </c>
      <c r="BA18" s="8">
        <v>0</v>
      </c>
      <c r="BB18" s="9">
        <v>0</v>
      </c>
      <c r="BC18" s="9">
        <v>0</v>
      </c>
      <c r="BD18" s="9">
        <v>32890</v>
      </c>
      <c r="BE18" s="9">
        <v>1800</v>
      </c>
      <c r="BF18" s="13">
        <v>34690</v>
      </c>
      <c r="BG18" s="11">
        <v>6110</v>
      </c>
      <c r="BH18" s="12">
        <v>111540</v>
      </c>
      <c r="BI18" s="9">
        <v>104850</v>
      </c>
      <c r="BJ18" s="9">
        <v>50540</v>
      </c>
      <c r="BK18" s="9">
        <v>30150</v>
      </c>
      <c r="BL18" s="13">
        <v>297080</v>
      </c>
      <c r="BM18" s="9">
        <v>3910</v>
      </c>
      <c r="BN18" s="9">
        <v>1859610</v>
      </c>
      <c r="BO18" s="10">
        <v>8900257</v>
      </c>
      <c r="BP18" s="8">
        <v>35749552</v>
      </c>
      <c r="BQ18" s="11">
        <v>0</v>
      </c>
      <c r="BR18" s="12">
        <v>0</v>
      </c>
      <c r="BS18" s="10">
        <v>35749552</v>
      </c>
      <c r="BT18" s="8">
        <v>1429785</v>
      </c>
      <c r="BU18" s="9">
        <v>1429785</v>
      </c>
      <c r="BV18" s="14">
        <f t="shared" si="1"/>
        <v>3.999448720364384E-2</v>
      </c>
      <c r="BW18" s="12">
        <v>48755278</v>
      </c>
      <c r="BX18" s="9">
        <v>0</v>
      </c>
      <c r="BY18" s="9">
        <v>0</v>
      </c>
      <c r="BZ18" s="10">
        <v>48755278</v>
      </c>
      <c r="CA18" s="8">
        <v>0</v>
      </c>
      <c r="CB18" s="9">
        <v>349015</v>
      </c>
      <c r="CC18" s="9">
        <v>252</v>
      </c>
      <c r="CD18" s="9">
        <v>4690241</v>
      </c>
      <c r="CE18" s="9">
        <v>265523</v>
      </c>
      <c r="CF18" s="9">
        <v>128485</v>
      </c>
      <c r="CG18" s="11">
        <v>12718</v>
      </c>
      <c r="CH18" s="12">
        <v>11180</v>
      </c>
      <c r="CI18" s="9">
        <v>11700</v>
      </c>
      <c r="CJ18" s="10">
        <v>22880</v>
      </c>
      <c r="CK18" s="8">
        <v>0</v>
      </c>
      <c r="CL18" s="9">
        <v>0</v>
      </c>
      <c r="CM18" s="9">
        <v>0</v>
      </c>
      <c r="CN18" s="9">
        <v>0</v>
      </c>
      <c r="CO18" s="9">
        <v>0</v>
      </c>
      <c r="CP18" s="13">
        <v>0</v>
      </c>
      <c r="CQ18" s="11">
        <v>0</v>
      </c>
      <c r="CR18" s="12">
        <v>132330</v>
      </c>
      <c r="CS18" s="9">
        <v>91350</v>
      </c>
      <c r="CT18" s="9">
        <v>57000</v>
      </c>
      <c r="CU18" s="9">
        <v>23400</v>
      </c>
      <c r="CV18" s="13">
        <v>304080</v>
      </c>
      <c r="CW18" s="9">
        <v>2990</v>
      </c>
      <c r="CX18" s="9">
        <v>1345350</v>
      </c>
      <c r="CY18" s="10">
        <v>7121282</v>
      </c>
      <c r="CZ18" s="8">
        <v>41633996</v>
      </c>
      <c r="DA18" s="11">
        <v>0</v>
      </c>
      <c r="DB18" s="12">
        <v>0</v>
      </c>
      <c r="DC18" s="10">
        <v>41633996</v>
      </c>
      <c r="DD18" s="8">
        <v>1665216</v>
      </c>
      <c r="DE18" s="9">
        <v>1665216</v>
      </c>
      <c r="DF18" s="14">
        <f t="shared" si="2"/>
        <v>3.9996545131051074E-2</v>
      </c>
      <c r="DG18" s="12">
        <v>22443932</v>
      </c>
      <c r="DH18" s="9">
        <v>0</v>
      </c>
      <c r="DI18" s="9">
        <v>0</v>
      </c>
      <c r="DJ18" s="10">
        <v>22443932</v>
      </c>
      <c r="DK18" s="8">
        <v>0</v>
      </c>
      <c r="DL18" s="9">
        <v>147574</v>
      </c>
      <c r="DM18" s="9">
        <v>58</v>
      </c>
      <c r="DN18" s="9">
        <v>1177422</v>
      </c>
      <c r="DO18" s="9">
        <v>91016</v>
      </c>
      <c r="DP18" s="9">
        <v>30622</v>
      </c>
      <c r="DQ18" s="11">
        <v>4225</v>
      </c>
      <c r="DR18" s="12">
        <v>3120</v>
      </c>
      <c r="DS18" s="9">
        <v>3600</v>
      </c>
      <c r="DT18" s="10">
        <v>6720</v>
      </c>
      <c r="DU18" s="8">
        <v>0</v>
      </c>
      <c r="DV18" s="9">
        <v>0</v>
      </c>
      <c r="DW18" s="9">
        <v>0</v>
      </c>
      <c r="DX18" s="9">
        <v>0</v>
      </c>
      <c r="DY18" s="9">
        <v>0</v>
      </c>
      <c r="DZ18" s="13">
        <v>0</v>
      </c>
      <c r="EA18" s="11">
        <v>0</v>
      </c>
      <c r="EB18" s="12">
        <v>40590</v>
      </c>
      <c r="EC18" s="9">
        <v>28350</v>
      </c>
      <c r="ED18" s="9">
        <v>15200</v>
      </c>
      <c r="EE18" s="9">
        <v>7200</v>
      </c>
      <c r="EF18" s="13">
        <v>91340</v>
      </c>
      <c r="EG18" s="9">
        <v>1610</v>
      </c>
      <c r="EH18" s="9">
        <v>69590</v>
      </c>
      <c r="EI18" s="10">
        <v>1620119</v>
      </c>
      <c r="EJ18" s="8">
        <v>20823813</v>
      </c>
      <c r="EK18" s="11">
        <v>0</v>
      </c>
      <c r="EL18" s="12">
        <v>0</v>
      </c>
      <c r="EM18" s="10">
        <v>20823813</v>
      </c>
      <c r="EN18" s="8">
        <v>832921</v>
      </c>
      <c r="EO18" s="9">
        <v>832921</v>
      </c>
      <c r="EP18" s="14">
        <f t="shared" si="3"/>
        <v>3.9998486348297502E-2</v>
      </c>
      <c r="EQ18" s="12">
        <v>5281165</v>
      </c>
      <c r="ER18" s="9">
        <v>0</v>
      </c>
      <c r="ES18" s="9">
        <v>0</v>
      </c>
      <c r="ET18" s="10">
        <v>5281165</v>
      </c>
      <c r="EU18" s="8">
        <v>0</v>
      </c>
      <c r="EV18" s="9">
        <v>23033</v>
      </c>
      <c r="EW18" s="9">
        <v>0</v>
      </c>
      <c r="EX18" s="9">
        <v>125787</v>
      </c>
      <c r="EY18" s="9">
        <v>10707</v>
      </c>
      <c r="EZ18" s="9">
        <v>3394</v>
      </c>
      <c r="FA18" s="11">
        <v>623</v>
      </c>
      <c r="FB18" s="12">
        <v>1040</v>
      </c>
      <c r="FC18" s="9">
        <v>0</v>
      </c>
      <c r="FD18" s="10">
        <v>1040</v>
      </c>
      <c r="FE18" s="8">
        <v>0</v>
      </c>
      <c r="FF18" s="9">
        <v>0</v>
      </c>
      <c r="FG18" s="9">
        <v>0</v>
      </c>
      <c r="FH18" s="9">
        <v>0</v>
      </c>
      <c r="FI18" s="9">
        <v>0</v>
      </c>
      <c r="FJ18" s="13">
        <v>0</v>
      </c>
      <c r="FK18" s="11">
        <v>0</v>
      </c>
      <c r="FL18" s="12">
        <v>2970</v>
      </c>
      <c r="FM18" s="9">
        <v>2700</v>
      </c>
      <c r="FN18" s="9">
        <v>3420</v>
      </c>
      <c r="FO18" s="9">
        <v>0</v>
      </c>
      <c r="FP18" s="13">
        <v>9090</v>
      </c>
      <c r="FQ18" s="9">
        <v>0</v>
      </c>
      <c r="FR18" s="9">
        <v>0</v>
      </c>
      <c r="FS18" s="10">
        <v>173674</v>
      </c>
      <c r="FT18" s="8">
        <v>5107491</v>
      </c>
      <c r="FU18" s="11">
        <v>0</v>
      </c>
      <c r="FV18" s="12">
        <v>0</v>
      </c>
      <c r="FW18" s="10">
        <v>5107491</v>
      </c>
      <c r="FX18" s="8">
        <v>204296</v>
      </c>
      <c r="FY18" s="9">
        <v>204296</v>
      </c>
      <c r="FZ18" s="14">
        <f t="shared" si="4"/>
        <v>3.9999287321309036E-2</v>
      </c>
      <c r="GA18" s="12">
        <v>4636469</v>
      </c>
      <c r="GB18" s="9">
        <v>0</v>
      </c>
      <c r="GC18" s="9">
        <v>0</v>
      </c>
      <c r="GD18" s="10">
        <v>4636469</v>
      </c>
      <c r="GE18" s="8">
        <v>0</v>
      </c>
      <c r="GF18" s="9">
        <v>8537</v>
      </c>
      <c r="GG18" s="9">
        <v>0</v>
      </c>
      <c r="GH18" s="9">
        <v>34459</v>
      </c>
      <c r="GI18" s="9">
        <v>1956</v>
      </c>
      <c r="GJ18" s="9">
        <v>997</v>
      </c>
      <c r="GK18" s="11">
        <v>131</v>
      </c>
      <c r="GL18" s="12">
        <v>260</v>
      </c>
      <c r="GM18" s="9">
        <v>0</v>
      </c>
      <c r="GN18" s="10">
        <v>260</v>
      </c>
      <c r="GO18" s="8">
        <v>0</v>
      </c>
      <c r="GP18" s="9">
        <v>0</v>
      </c>
      <c r="GQ18" s="9">
        <v>0</v>
      </c>
      <c r="GR18" s="9">
        <v>0</v>
      </c>
      <c r="GS18" s="9">
        <v>0</v>
      </c>
      <c r="GT18" s="13">
        <v>0</v>
      </c>
      <c r="GU18" s="11">
        <v>0</v>
      </c>
      <c r="GV18" s="12">
        <v>990</v>
      </c>
      <c r="GW18" s="9">
        <v>2250</v>
      </c>
      <c r="GX18" s="9">
        <v>380</v>
      </c>
      <c r="GY18" s="9">
        <v>450</v>
      </c>
      <c r="GZ18" s="13">
        <v>4070</v>
      </c>
      <c r="HA18" s="9">
        <v>0</v>
      </c>
      <c r="HB18" s="9">
        <v>0</v>
      </c>
      <c r="HC18" s="10">
        <v>50410</v>
      </c>
      <c r="HD18" s="8">
        <v>4586059</v>
      </c>
      <c r="HE18" s="11">
        <v>0</v>
      </c>
      <c r="HF18" s="12">
        <v>0</v>
      </c>
      <c r="HG18" s="10">
        <v>4586059</v>
      </c>
      <c r="HH18" s="8">
        <v>183441</v>
      </c>
      <c r="HI18" s="9">
        <v>183441</v>
      </c>
      <c r="HJ18" s="14">
        <f t="shared" si="5"/>
        <v>3.9999703449083407E-2</v>
      </c>
      <c r="HK18" s="12">
        <v>464255766</v>
      </c>
      <c r="HL18" s="9">
        <v>0</v>
      </c>
      <c r="HM18" s="9">
        <v>0</v>
      </c>
      <c r="HN18" s="10">
        <v>464255766</v>
      </c>
      <c r="HO18" s="8">
        <v>3172</v>
      </c>
      <c r="HP18" s="9">
        <v>3029878</v>
      </c>
      <c r="HQ18" s="9">
        <v>2293</v>
      </c>
      <c r="HR18" s="9">
        <v>74033546</v>
      </c>
      <c r="HS18" s="9">
        <v>2332401</v>
      </c>
      <c r="HT18" s="9">
        <v>3003144</v>
      </c>
      <c r="HU18" s="11">
        <v>136587</v>
      </c>
      <c r="HV18" s="12">
        <v>290940</v>
      </c>
      <c r="HW18" s="9">
        <v>237900</v>
      </c>
      <c r="HX18" s="10">
        <v>528840</v>
      </c>
      <c r="HY18" s="8">
        <v>107380</v>
      </c>
      <c r="HZ18" s="9">
        <v>236700</v>
      </c>
      <c r="IA18" s="9">
        <v>3120</v>
      </c>
      <c r="IB18" s="9">
        <v>2197140</v>
      </c>
      <c r="IC18" s="9">
        <v>167870</v>
      </c>
      <c r="ID18" s="13">
        <v>2365010</v>
      </c>
      <c r="IE18" s="11">
        <v>555130</v>
      </c>
      <c r="IF18" s="12">
        <v>1743390</v>
      </c>
      <c r="IG18" s="9">
        <v>1130850</v>
      </c>
      <c r="IH18" s="9">
        <v>647900</v>
      </c>
      <c r="II18" s="9">
        <v>614700</v>
      </c>
      <c r="IJ18" s="13">
        <v>4136840</v>
      </c>
      <c r="IK18" s="9">
        <v>68540</v>
      </c>
      <c r="IL18" s="9">
        <v>43346130</v>
      </c>
      <c r="IM18" s="10">
        <v>133886418</v>
      </c>
      <c r="IN18" s="8">
        <v>330369348</v>
      </c>
      <c r="IO18" s="11">
        <v>0</v>
      </c>
      <c r="IP18" s="12">
        <v>0</v>
      </c>
      <c r="IQ18" s="10">
        <v>330369348</v>
      </c>
      <c r="IR18" s="8">
        <v>13210349</v>
      </c>
      <c r="IS18" s="9">
        <v>13210349</v>
      </c>
      <c r="IT18" s="14">
        <f t="shared" si="6"/>
        <v>3.9986606142407621E-2</v>
      </c>
    </row>
    <row r="19" spans="1:254" s="49" customFormat="1" ht="12.6" customHeight="1" x14ac:dyDescent="0.2">
      <c r="A19" s="67">
        <v>7</v>
      </c>
      <c r="B19" s="68" t="s">
        <v>86</v>
      </c>
      <c r="C19" s="19">
        <v>468898227</v>
      </c>
      <c r="D19" s="16">
        <v>0</v>
      </c>
      <c r="E19" s="16">
        <v>0</v>
      </c>
      <c r="F19" s="17">
        <v>468898227</v>
      </c>
      <c r="G19" s="15">
        <v>4588</v>
      </c>
      <c r="H19" s="16">
        <v>2666939</v>
      </c>
      <c r="I19" s="16">
        <v>2166</v>
      </c>
      <c r="J19" s="16">
        <v>88005767</v>
      </c>
      <c r="K19" s="16">
        <v>2011315</v>
      </c>
      <c r="L19" s="16">
        <v>3981879</v>
      </c>
      <c r="M19" s="18">
        <v>161227</v>
      </c>
      <c r="N19" s="19">
        <v>421460</v>
      </c>
      <c r="O19" s="16">
        <v>304800</v>
      </c>
      <c r="P19" s="17">
        <v>726260</v>
      </c>
      <c r="Q19" s="15">
        <v>132080</v>
      </c>
      <c r="R19" s="16">
        <v>357600</v>
      </c>
      <c r="S19" s="16">
        <v>5460</v>
      </c>
      <c r="T19" s="16">
        <v>3306160</v>
      </c>
      <c r="U19" s="16">
        <v>274620</v>
      </c>
      <c r="V19" s="20">
        <v>3580780</v>
      </c>
      <c r="W19" s="18">
        <v>852290</v>
      </c>
      <c r="X19" s="19">
        <v>2092860</v>
      </c>
      <c r="Y19" s="16">
        <v>1456650</v>
      </c>
      <c r="Z19" s="16">
        <v>570000</v>
      </c>
      <c r="AA19" s="16">
        <v>937800</v>
      </c>
      <c r="AB19" s="20">
        <v>5057310</v>
      </c>
      <c r="AC19" s="16">
        <v>91770</v>
      </c>
      <c r="AD19" s="16">
        <v>57000120</v>
      </c>
      <c r="AE19" s="17">
        <v>164635385</v>
      </c>
      <c r="AF19" s="15">
        <v>304262842</v>
      </c>
      <c r="AG19" s="18">
        <v>0</v>
      </c>
      <c r="AH19" s="19">
        <v>0</v>
      </c>
      <c r="AI19" s="17">
        <v>304262842</v>
      </c>
      <c r="AJ19" s="15">
        <v>12164733</v>
      </c>
      <c r="AK19" s="16">
        <v>12164733</v>
      </c>
      <c r="AL19" s="21">
        <f t="shared" si="0"/>
        <v>3.998100103199588E-2</v>
      </c>
      <c r="AM19" s="19">
        <v>46499000</v>
      </c>
      <c r="AN19" s="16">
        <v>0</v>
      </c>
      <c r="AO19" s="16">
        <v>0</v>
      </c>
      <c r="AP19" s="17">
        <v>46499000</v>
      </c>
      <c r="AQ19" s="15">
        <v>0</v>
      </c>
      <c r="AR19" s="16">
        <v>268604</v>
      </c>
      <c r="AS19" s="16">
        <v>337</v>
      </c>
      <c r="AT19" s="16">
        <v>6410608</v>
      </c>
      <c r="AU19" s="16">
        <v>226951</v>
      </c>
      <c r="AV19" s="16">
        <v>198966</v>
      </c>
      <c r="AW19" s="18">
        <v>16072</v>
      </c>
      <c r="AX19" s="19">
        <v>14560</v>
      </c>
      <c r="AY19" s="16">
        <v>12300</v>
      </c>
      <c r="AZ19" s="17">
        <v>26860</v>
      </c>
      <c r="BA19" s="15">
        <v>0</v>
      </c>
      <c r="BB19" s="16">
        <v>0</v>
      </c>
      <c r="BC19" s="16">
        <v>0</v>
      </c>
      <c r="BD19" s="16">
        <v>42680</v>
      </c>
      <c r="BE19" s="16">
        <v>1300</v>
      </c>
      <c r="BF19" s="20">
        <v>43980</v>
      </c>
      <c r="BG19" s="18">
        <v>8070</v>
      </c>
      <c r="BH19" s="19">
        <v>164340</v>
      </c>
      <c r="BI19" s="16">
        <v>151650</v>
      </c>
      <c r="BJ19" s="16">
        <v>48260</v>
      </c>
      <c r="BK19" s="16">
        <v>35550</v>
      </c>
      <c r="BL19" s="20">
        <v>399800</v>
      </c>
      <c r="BM19" s="16">
        <v>4830</v>
      </c>
      <c r="BN19" s="16">
        <v>1928410</v>
      </c>
      <c r="BO19" s="17">
        <v>9533151</v>
      </c>
      <c r="BP19" s="15">
        <v>36965849</v>
      </c>
      <c r="BQ19" s="18">
        <v>0</v>
      </c>
      <c r="BR19" s="19">
        <v>0</v>
      </c>
      <c r="BS19" s="17">
        <v>36965849</v>
      </c>
      <c r="BT19" s="15">
        <v>1478426</v>
      </c>
      <c r="BU19" s="16">
        <v>1478426</v>
      </c>
      <c r="BV19" s="21">
        <f t="shared" si="1"/>
        <v>3.9994374266907814E-2</v>
      </c>
      <c r="BW19" s="19">
        <v>42800536</v>
      </c>
      <c r="BX19" s="16">
        <v>0</v>
      </c>
      <c r="BY19" s="16">
        <v>0</v>
      </c>
      <c r="BZ19" s="17">
        <v>42800536</v>
      </c>
      <c r="CA19" s="15">
        <v>0</v>
      </c>
      <c r="CB19" s="16">
        <v>292220</v>
      </c>
      <c r="CC19" s="16">
        <v>111</v>
      </c>
      <c r="CD19" s="16">
        <v>4291424</v>
      </c>
      <c r="CE19" s="16">
        <v>225588</v>
      </c>
      <c r="CF19" s="16">
        <v>124930</v>
      </c>
      <c r="CG19" s="18">
        <v>12324</v>
      </c>
      <c r="CH19" s="19">
        <v>12480</v>
      </c>
      <c r="CI19" s="16">
        <v>12000</v>
      </c>
      <c r="CJ19" s="17">
        <v>24480</v>
      </c>
      <c r="CK19" s="15">
        <v>0</v>
      </c>
      <c r="CL19" s="16">
        <v>0</v>
      </c>
      <c r="CM19" s="16">
        <v>0</v>
      </c>
      <c r="CN19" s="16">
        <v>0</v>
      </c>
      <c r="CO19" s="16">
        <v>0</v>
      </c>
      <c r="CP19" s="20">
        <v>0</v>
      </c>
      <c r="CQ19" s="18">
        <v>0</v>
      </c>
      <c r="CR19" s="19">
        <v>129360</v>
      </c>
      <c r="CS19" s="16">
        <v>119250</v>
      </c>
      <c r="CT19" s="16">
        <v>45980</v>
      </c>
      <c r="CU19" s="16">
        <v>18000</v>
      </c>
      <c r="CV19" s="20">
        <v>312590</v>
      </c>
      <c r="CW19" s="16">
        <v>5290</v>
      </c>
      <c r="CX19" s="16">
        <v>1199990</v>
      </c>
      <c r="CY19" s="17">
        <v>6488836</v>
      </c>
      <c r="CZ19" s="15">
        <v>36311700</v>
      </c>
      <c r="DA19" s="18">
        <v>0</v>
      </c>
      <c r="DB19" s="19">
        <v>0</v>
      </c>
      <c r="DC19" s="17">
        <v>36311700</v>
      </c>
      <c r="DD19" s="15">
        <v>1452338</v>
      </c>
      <c r="DE19" s="16">
        <v>1452338</v>
      </c>
      <c r="DF19" s="21">
        <f t="shared" si="2"/>
        <v>3.9996419886703181E-2</v>
      </c>
      <c r="DG19" s="19">
        <v>16354789</v>
      </c>
      <c r="DH19" s="16">
        <v>0</v>
      </c>
      <c r="DI19" s="16">
        <v>0</v>
      </c>
      <c r="DJ19" s="17">
        <v>16354789</v>
      </c>
      <c r="DK19" s="15">
        <v>0</v>
      </c>
      <c r="DL19" s="16">
        <v>112537</v>
      </c>
      <c r="DM19" s="16">
        <v>34</v>
      </c>
      <c r="DN19" s="16">
        <v>858442</v>
      </c>
      <c r="DO19" s="16">
        <v>78013</v>
      </c>
      <c r="DP19" s="16">
        <v>23012</v>
      </c>
      <c r="DQ19" s="18">
        <v>3156</v>
      </c>
      <c r="DR19" s="19">
        <v>1820</v>
      </c>
      <c r="DS19" s="16">
        <v>1800</v>
      </c>
      <c r="DT19" s="17">
        <v>3620</v>
      </c>
      <c r="DU19" s="15">
        <v>0</v>
      </c>
      <c r="DV19" s="16">
        <v>0</v>
      </c>
      <c r="DW19" s="16">
        <v>0</v>
      </c>
      <c r="DX19" s="16">
        <v>0</v>
      </c>
      <c r="DY19" s="16">
        <v>0</v>
      </c>
      <c r="DZ19" s="20">
        <v>0</v>
      </c>
      <c r="EA19" s="18">
        <v>0</v>
      </c>
      <c r="EB19" s="19">
        <v>25740</v>
      </c>
      <c r="EC19" s="16">
        <v>18450</v>
      </c>
      <c r="ED19" s="16">
        <v>10260</v>
      </c>
      <c r="EE19" s="16">
        <v>4050</v>
      </c>
      <c r="EF19" s="20">
        <v>58500</v>
      </c>
      <c r="EG19" s="16">
        <v>230</v>
      </c>
      <c r="EH19" s="16">
        <v>46600</v>
      </c>
      <c r="EI19" s="17">
        <v>1184110</v>
      </c>
      <c r="EJ19" s="15">
        <v>15170679</v>
      </c>
      <c r="EK19" s="18">
        <v>0</v>
      </c>
      <c r="EL19" s="19">
        <v>0</v>
      </c>
      <c r="EM19" s="17">
        <v>15170679</v>
      </c>
      <c r="EN19" s="15">
        <v>606803</v>
      </c>
      <c r="EO19" s="16">
        <v>606803</v>
      </c>
      <c r="EP19" s="21">
        <f t="shared" si="3"/>
        <v>3.9998407454274132E-2</v>
      </c>
      <c r="EQ19" s="19">
        <v>4043683</v>
      </c>
      <c r="ER19" s="16">
        <v>0</v>
      </c>
      <c r="ES19" s="16">
        <v>0</v>
      </c>
      <c r="ET19" s="17">
        <v>4043683</v>
      </c>
      <c r="EU19" s="15">
        <v>0</v>
      </c>
      <c r="EV19" s="16">
        <v>13477</v>
      </c>
      <c r="EW19" s="16">
        <v>0</v>
      </c>
      <c r="EX19" s="16">
        <v>92933</v>
      </c>
      <c r="EY19" s="16">
        <v>5903</v>
      </c>
      <c r="EZ19" s="16">
        <v>2673</v>
      </c>
      <c r="FA19" s="18">
        <v>368</v>
      </c>
      <c r="FB19" s="19">
        <v>0</v>
      </c>
      <c r="FC19" s="16">
        <v>600</v>
      </c>
      <c r="FD19" s="17">
        <v>600</v>
      </c>
      <c r="FE19" s="15">
        <v>0</v>
      </c>
      <c r="FF19" s="16">
        <v>0</v>
      </c>
      <c r="FG19" s="16">
        <v>0</v>
      </c>
      <c r="FH19" s="16">
        <v>0</v>
      </c>
      <c r="FI19" s="16">
        <v>0</v>
      </c>
      <c r="FJ19" s="20">
        <v>0</v>
      </c>
      <c r="FK19" s="18">
        <v>0</v>
      </c>
      <c r="FL19" s="19">
        <v>3960</v>
      </c>
      <c r="FM19" s="16">
        <v>2700</v>
      </c>
      <c r="FN19" s="16">
        <v>1520</v>
      </c>
      <c r="FO19" s="16">
        <v>450</v>
      </c>
      <c r="FP19" s="20">
        <v>8630</v>
      </c>
      <c r="FQ19" s="16">
        <v>0</v>
      </c>
      <c r="FR19" s="16">
        <v>0</v>
      </c>
      <c r="FS19" s="17">
        <v>124584</v>
      </c>
      <c r="FT19" s="15">
        <v>3919099</v>
      </c>
      <c r="FU19" s="18">
        <v>0</v>
      </c>
      <c r="FV19" s="19">
        <v>0</v>
      </c>
      <c r="FW19" s="17">
        <v>3919099</v>
      </c>
      <c r="FX19" s="15">
        <v>156761</v>
      </c>
      <c r="FY19" s="16">
        <v>156761</v>
      </c>
      <c r="FZ19" s="21">
        <f t="shared" si="4"/>
        <v>3.9999244724361394E-2</v>
      </c>
      <c r="GA19" s="19">
        <v>1570287</v>
      </c>
      <c r="GB19" s="16">
        <v>0</v>
      </c>
      <c r="GC19" s="16">
        <v>0</v>
      </c>
      <c r="GD19" s="17">
        <v>1570287</v>
      </c>
      <c r="GE19" s="15">
        <v>0</v>
      </c>
      <c r="GF19" s="16">
        <v>3048</v>
      </c>
      <c r="GG19" s="16">
        <v>0</v>
      </c>
      <c r="GH19" s="16">
        <v>16861</v>
      </c>
      <c r="GI19" s="16">
        <v>288</v>
      </c>
      <c r="GJ19" s="16">
        <v>292</v>
      </c>
      <c r="GK19" s="18">
        <v>77</v>
      </c>
      <c r="GL19" s="19">
        <v>0</v>
      </c>
      <c r="GM19" s="16">
        <v>0</v>
      </c>
      <c r="GN19" s="17">
        <v>0</v>
      </c>
      <c r="GO19" s="15">
        <v>0</v>
      </c>
      <c r="GP19" s="16">
        <v>0</v>
      </c>
      <c r="GQ19" s="16">
        <v>0</v>
      </c>
      <c r="GR19" s="16">
        <v>0</v>
      </c>
      <c r="GS19" s="16">
        <v>0</v>
      </c>
      <c r="GT19" s="20">
        <v>0</v>
      </c>
      <c r="GU19" s="18">
        <v>0</v>
      </c>
      <c r="GV19" s="19">
        <v>990</v>
      </c>
      <c r="GW19" s="16">
        <v>0</v>
      </c>
      <c r="GX19" s="16">
        <v>0</v>
      </c>
      <c r="GY19" s="16">
        <v>0</v>
      </c>
      <c r="GZ19" s="20">
        <v>990</v>
      </c>
      <c r="HA19" s="16">
        <v>0</v>
      </c>
      <c r="HB19" s="16">
        <v>0</v>
      </c>
      <c r="HC19" s="17">
        <v>21556</v>
      </c>
      <c r="HD19" s="15">
        <v>1548731</v>
      </c>
      <c r="HE19" s="18">
        <v>0</v>
      </c>
      <c r="HF19" s="19">
        <v>0</v>
      </c>
      <c r="HG19" s="17">
        <v>1548731</v>
      </c>
      <c r="HH19" s="15">
        <v>61948</v>
      </c>
      <c r="HI19" s="16">
        <v>61948</v>
      </c>
      <c r="HJ19" s="21">
        <f t="shared" si="5"/>
        <v>3.9999199344495591E-2</v>
      </c>
      <c r="HK19" s="19">
        <v>580166522</v>
      </c>
      <c r="HL19" s="16">
        <v>0</v>
      </c>
      <c r="HM19" s="16">
        <v>0</v>
      </c>
      <c r="HN19" s="17">
        <v>580166522</v>
      </c>
      <c r="HO19" s="15">
        <v>4588</v>
      </c>
      <c r="HP19" s="16">
        <v>3356825</v>
      </c>
      <c r="HQ19" s="16">
        <v>2648</v>
      </c>
      <c r="HR19" s="16">
        <v>99676035</v>
      </c>
      <c r="HS19" s="16">
        <v>2548058</v>
      </c>
      <c r="HT19" s="16">
        <v>4331752</v>
      </c>
      <c r="HU19" s="18">
        <v>193224</v>
      </c>
      <c r="HV19" s="19">
        <v>450320</v>
      </c>
      <c r="HW19" s="16">
        <v>331500</v>
      </c>
      <c r="HX19" s="17">
        <v>781820</v>
      </c>
      <c r="HY19" s="15">
        <v>132080</v>
      </c>
      <c r="HZ19" s="16">
        <v>357600</v>
      </c>
      <c r="IA19" s="16">
        <v>5460</v>
      </c>
      <c r="IB19" s="16">
        <v>3348840</v>
      </c>
      <c r="IC19" s="16">
        <v>275920</v>
      </c>
      <c r="ID19" s="20">
        <v>3624760</v>
      </c>
      <c r="IE19" s="18">
        <v>860360</v>
      </c>
      <c r="IF19" s="19">
        <v>2417250</v>
      </c>
      <c r="IG19" s="16">
        <v>1748700</v>
      </c>
      <c r="IH19" s="16">
        <v>676020</v>
      </c>
      <c r="II19" s="16">
        <v>995850</v>
      </c>
      <c r="IJ19" s="20">
        <v>5837820</v>
      </c>
      <c r="IK19" s="16">
        <v>102120</v>
      </c>
      <c r="IL19" s="16">
        <v>60175120</v>
      </c>
      <c r="IM19" s="17">
        <v>181987622</v>
      </c>
      <c r="IN19" s="15">
        <v>398178900</v>
      </c>
      <c r="IO19" s="18">
        <v>0</v>
      </c>
      <c r="IP19" s="19">
        <v>0</v>
      </c>
      <c r="IQ19" s="17">
        <v>398178900</v>
      </c>
      <c r="IR19" s="15">
        <v>15921009</v>
      </c>
      <c r="IS19" s="16">
        <v>15921009</v>
      </c>
      <c r="IT19" s="21">
        <f t="shared" si="6"/>
        <v>3.9984562215627198E-2</v>
      </c>
    </row>
    <row r="20" spans="1:254" s="49" customFormat="1" ht="12.6" customHeight="1" x14ac:dyDescent="0.2">
      <c r="A20" s="65">
        <v>8</v>
      </c>
      <c r="B20" s="66" t="s">
        <v>87</v>
      </c>
      <c r="C20" s="12">
        <v>835060743</v>
      </c>
      <c r="D20" s="9">
        <v>0</v>
      </c>
      <c r="E20" s="9">
        <v>0</v>
      </c>
      <c r="F20" s="10">
        <v>835060743</v>
      </c>
      <c r="G20" s="8">
        <v>9153</v>
      </c>
      <c r="H20" s="9">
        <v>5568214</v>
      </c>
      <c r="I20" s="9">
        <v>4820</v>
      </c>
      <c r="J20" s="9">
        <v>154731122</v>
      </c>
      <c r="K20" s="9">
        <v>3916644</v>
      </c>
      <c r="L20" s="9">
        <v>7016366</v>
      </c>
      <c r="M20" s="11">
        <v>307062</v>
      </c>
      <c r="N20" s="12">
        <v>781040</v>
      </c>
      <c r="O20" s="9">
        <v>590700</v>
      </c>
      <c r="P20" s="10">
        <v>1371740</v>
      </c>
      <c r="Q20" s="8">
        <v>223860</v>
      </c>
      <c r="R20" s="9">
        <v>724200</v>
      </c>
      <c r="S20" s="9">
        <v>11180</v>
      </c>
      <c r="T20" s="9">
        <v>6853990</v>
      </c>
      <c r="U20" s="9">
        <v>551160</v>
      </c>
      <c r="V20" s="13">
        <v>7405150</v>
      </c>
      <c r="W20" s="11">
        <v>1676630</v>
      </c>
      <c r="X20" s="12">
        <v>5111700</v>
      </c>
      <c r="Y20" s="9">
        <v>3099600</v>
      </c>
      <c r="Z20" s="9">
        <v>1548500</v>
      </c>
      <c r="AA20" s="9">
        <v>1507950</v>
      </c>
      <c r="AB20" s="13">
        <v>11267750</v>
      </c>
      <c r="AC20" s="9">
        <v>186530</v>
      </c>
      <c r="AD20" s="9">
        <v>96964900</v>
      </c>
      <c r="AE20" s="10">
        <v>291380501</v>
      </c>
      <c r="AF20" s="8">
        <v>543680242</v>
      </c>
      <c r="AG20" s="11">
        <v>0</v>
      </c>
      <c r="AH20" s="12">
        <v>0</v>
      </c>
      <c r="AI20" s="10">
        <v>543680242</v>
      </c>
      <c r="AJ20" s="8">
        <v>21737399</v>
      </c>
      <c r="AK20" s="9">
        <v>21737399</v>
      </c>
      <c r="AL20" s="14">
        <f t="shared" si="0"/>
        <v>3.998195505511859E-2</v>
      </c>
      <c r="AM20" s="12">
        <v>137518861</v>
      </c>
      <c r="AN20" s="9">
        <v>0</v>
      </c>
      <c r="AO20" s="9">
        <v>0</v>
      </c>
      <c r="AP20" s="10">
        <v>137518861</v>
      </c>
      <c r="AQ20" s="8">
        <v>106</v>
      </c>
      <c r="AR20" s="9">
        <v>836011</v>
      </c>
      <c r="AS20" s="9">
        <v>1049</v>
      </c>
      <c r="AT20" s="9">
        <v>19048173</v>
      </c>
      <c r="AU20" s="9">
        <v>596085</v>
      </c>
      <c r="AV20" s="9">
        <v>585098</v>
      </c>
      <c r="AW20" s="11">
        <v>47031</v>
      </c>
      <c r="AX20" s="12">
        <v>45760</v>
      </c>
      <c r="AY20" s="9">
        <v>33900</v>
      </c>
      <c r="AZ20" s="10">
        <v>79660</v>
      </c>
      <c r="BA20" s="8">
        <v>0</v>
      </c>
      <c r="BB20" s="9">
        <v>0</v>
      </c>
      <c r="BC20" s="9">
        <v>0</v>
      </c>
      <c r="BD20" s="9">
        <v>130900</v>
      </c>
      <c r="BE20" s="9">
        <v>3230</v>
      </c>
      <c r="BF20" s="13">
        <v>134130</v>
      </c>
      <c r="BG20" s="11">
        <v>22220</v>
      </c>
      <c r="BH20" s="12">
        <v>668910</v>
      </c>
      <c r="BI20" s="9">
        <v>521100</v>
      </c>
      <c r="BJ20" s="9">
        <v>213560</v>
      </c>
      <c r="BK20" s="9">
        <v>53550</v>
      </c>
      <c r="BL20" s="13">
        <v>1457120</v>
      </c>
      <c r="BM20" s="9">
        <v>12420</v>
      </c>
      <c r="BN20" s="9">
        <v>5638460</v>
      </c>
      <c r="BO20" s="10">
        <v>28456514</v>
      </c>
      <c r="BP20" s="8">
        <v>109062347</v>
      </c>
      <c r="BQ20" s="11">
        <v>0</v>
      </c>
      <c r="BR20" s="12">
        <v>0</v>
      </c>
      <c r="BS20" s="10">
        <v>109062347</v>
      </c>
      <c r="BT20" s="8">
        <v>4361873</v>
      </c>
      <c r="BU20" s="9">
        <v>4361873</v>
      </c>
      <c r="BV20" s="14">
        <f t="shared" si="1"/>
        <v>3.9994307109492151E-2</v>
      </c>
      <c r="BW20" s="12">
        <v>153013454</v>
      </c>
      <c r="BX20" s="9">
        <v>0</v>
      </c>
      <c r="BY20" s="9">
        <v>0</v>
      </c>
      <c r="BZ20" s="10">
        <v>153013454</v>
      </c>
      <c r="CA20" s="8">
        <v>0</v>
      </c>
      <c r="CB20" s="9">
        <v>1004524</v>
      </c>
      <c r="CC20" s="9">
        <v>1228</v>
      </c>
      <c r="CD20" s="9">
        <v>15543654</v>
      </c>
      <c r="CE20" s="9">
        <v>619492</v>
      </c>
      <c r="CF20" s="9">
        <v>433629</v>
      </c>
      <c r="CG20" s="11">
        <v>42642</v>
      </c>
      <c r="CH20" s="12">
        <v>37960</v>
      </c>
      <c r="CI20" s="9">
        <v>34500</v>
      </c>
      <c r="CJ20" s="10">
        <v>72460</v>
      </c>
      <c r="CK20" s="8">
        <v>0</v>
      </c>
      <c r="CL20" s="9">
        <v>0</v>
      </c>
      <c r="CM20" s="9">
        <v>0</v>
      </c>
      <c r="CN20" s="9">
        <v>0</v>
      </c>
      <c r="CO20" s="9">
        <v>0</v>
      </c>
      <c r="CP20" s="13">
        <v>0</v>
      </c>
      <c r="CQ20" s="11">
        <v>0</v>
      </c>
      <c r="CR20" s="12">
        <v>563310</v>
      </c>
      <c r="CS20" s="9">
        <v>424800</v>
      </c>
      <c r="CT20" s="9">
        <v>219640</v>
      </c>
      <c r="CU20" s="9">
        <v>43650</v>
      </c>
      <c r="CV20" s="13">
        <v>1251400</v>
      </c>
      <c r="CW20" s="9">
        <v>9890</v>
      </c>
      <c r="CX20" s="9">
        <v>4187250</v>
      </c>
      <c r="CY20" s="10">
        <v>23164941</v>
      </c>
      <c r="CZ20" s="8">
        <v>129848513</v>
      </c>
      <c r="DA20" s="11">
        <v>0</v>
      </c>
      <c r="DB20" s="12">
        <v>0</v>
      </c>
      <c r="DC20" s="10">
        <v>129848513</v>
      </c>
      <c r="DD20" s="8">
        <v>5193476</v>
      </c>
      <c r="DE20" s="9">
        <v>5193476</v>
      </c>
      <c r="DF20" s="14">
        <f t="shared" si="2"/>
        <v>3.9996422600542217E-2</v>
      </c>
      <c r="DG20" s="12">
        <v>63827473</v>
      </c>
      <c r="DH20" s="9">
        <v>0</v>
      </c>
      <c r="DI20" s="9">
        <v>0</v>
      </c>
      <c r="DJ20" s="10">
        <v>63827473</v>
      </c>
      <c r="DK20" s="8">
        <v>0</v>
      </c>
      <c r="DL20" s="9">
        <v>368060</v>
      </c>
      <c r="DM20" s="9">
        <v>528</v>
      </c>
      <c r="DN20" s="9">
        <v>3530536</v>
      </c>
      <c r="DO20" s="9">
        <v>211082</v>
      </c>
      <c r="DP20" s="9">
        <v>89809</v>
      </c>
      <c r="DQ20" s="11">
        <v>10977</v>
      </c>
      <c r="DR20" s="12">
        <v>8580</v>
      </c>
      <c r="DS20" s="9">
        <v>12000</v>
      </c>
      <c r="DT20" s="10">
        <v>20580</v>
      </c>
      <c r="DU20" s="8">
        <v>0</v>
      </c>
      <c r="DV20" s="9">
        <v>0</v>
      </c>
      <c r="DW20" s="9">
        <v>0</v>
      </c>
      <c r="DX20" s="9">
        <v>0</v>
      </c>
      <c r="DY20" s="9">
        <v>0</v>
      </c>
      <c r="DZ20" s="13">
        <v>0</v>
      </c>
      <c r="EA20" s="11">
        <v>0</v>
      </c>
      <c r="EB20" s="12">
        <v>126060</v>
      </c>
      <c r="EC20" s="9">
        <v>105750</v>
      </c>
      <c r="ED20" s="9">
        <v>71820</v>
      </c>
      <c r="EE20" s="9">
        <v>16200</v>
      </c>
      <c r="EF20" s="13">
        <v>319830</v>
      </c>
      <c r="EG20" s="9">
        <v>4600</v>
      </c>
      <c r="EH20" s="9">
        <v>208700</v>
      </c>
      <c r="EI20" s="10">
        <v>4764174</v>
      </c>
      <c r="EJ20" s="8">
        <v>59063299</v>
      </c>
      <c r="EK20" s="11">
        <v>0</v>
      </c>
      <c r="EL20" s="12">
        <v>0</v>
      </c>
      <c r="EM20" s="10">
        <v>59063299</v>
      </c>
      <c r="EN20" s="8">
        <v>2362433</v>
      </c>
      <c r="EO20" s="9">
        <v>2362433</v>
      </c>
      <c r="EP20" s="14">
        <f t="shared" si="3"/>
        <v>3.9998324509438597E-2</v>
      </c>
      <c r="EQ20" s="12">
        <v>16207674</v>
      </c>
      <c r="ER20" s="9">
        <v>0</v>
      </c>
      <c r="ES20" s="9">
        <v>0</v>
      </c>
      <c r="ET20" s="10">
        <v>16207674</v>
      </c>
      <c r="EU20" s="8">
        <v>0</v>
      </c>
      <c r="EV20" s="9">
        <v>53386</v>
      </c>
      <c r="EW20" s="9">
        <v>0</v>
      </c>
      <c r="EX20" s="9">
        <v>410854</v>
      </c>
      <c r="EY20" s="9">
        <v>24326</v>
      </c>
      <c r="EZ20" s="9">
        <v>10677</v>
      </c>
      <c r="FA20" s="11">
        <v>1487</v>
      </c>
      <c r="FB20" s="12">
        <v>1560</v>
      </c>
      <c r="FC20" s="9">
        <v>900</v>
      </c>
      <c r="FD20" s="10">
        <v>2460</v>
      </c>
      <c r="FE20" s="8">
        <v>0</v>
      </c>
      <c r="FF20" s="9">
        <v>0</v>
      </c>
      <c r="FG20" s="9">
        <v>0</v>
      </c>
      <c r="FH20" s="9">
        <v>0</v>
      </c>
      <c r="FI20" s="9">
        <v>0</v>
      </c>
      <c r="FJ20" s="13">
        <v>0</v>
      </c>
      <c r="FK20" s="11">
        <v>0</v>
      </c>
      <c r="FL20" s="12">
        <v>14850</v>
      </c>
      <c r="FM20" s="9">
        <v>13950</v>
      </c>
      <c r="FN20" s="9">
        <v>11020</v>
      </c>
      <c r="FO20" s="9">
        <v>0</v>
      </c>
      <c r="FP20" s="13">
        <v>39820</v>
      </c>
      <c r="FQ20" s="9">
        <v>230</v>
      </c>
      <c r="FR20" s="9">
        <v>0</v>
      </c>
      <c r="FS20" s="10">
        <v>543240</v>
      </c>
      <c r="FT20" s="8">
        <v>15664434</v>
      </c>
      <c r="FU20" s="11">
        <v>0</v>
      </c>
      <c r="FV20" s="12">
        <v>0</v>
      </c>
      <c r="FW20" s="10">
        <v>15664434</v>
      </c>
      <c r="FX20" s="8">
        <v>626566</v>
      </c>
      <c r="FY20" s="9">
        <v>626566</v>
      </c>
      <c r="FZ20" s="14">
        <f t="shared" si="4"/>
        <v>3.9999274790266923E-2</v>
      </c>
      <c r="GA20" s="12">
        <v>7151435</v>
      </c>
      <c r="GB20" s="9">
        <v>0</v>
      </c>
      <c r="GC20" s="9">
        <v>0</v>
      </c>
      <c r="GD20" s="10">
        <v>7151435</v>
      </c>
      <c r="GE20" s="8">
        <v>0</v>
      </c>
      <c r="GF20" s="9">
        <v>18491</v>
      </c>
      <c r="GG20" s="9">
        <v>0</v>
      </c>
      <c r="GH20" s="9">
        <v>74511</v>
      </c>
      <c r="GI20" s="9">
        <v>2796</v>
      </c>
      <c r="GJ20" s="9">
        <v>1973</v>
      </c>
      <c r="GK20" s="11">
        <v>386</v>
      </c>
      <c r="GL20" s="12">
        <v>780</v>
      </c>
      <c r="GM20" s="9">
        <v>0</v>
      </c>
      <c r="GN20" s="10">
        <v>780</v>
      </c>
      <c r="GO20" s="8">
        <v>0</v>
      </c>
      <c r="GP20" s="9">
        <v>0</v>
      </c>
      <c r="GQ20" s="9">
        <v>0</v>
      </c>
      <c r="GR20" s="9">
        <v>0</v>
      </c>
      <c r="GS20" s="9">
        <v>0</v>
      </c>
      <c r="GT20" s="13">
        <v>0</v>
      </c>
      <c r="GU20" s="11">
        <v>0</v>
      </c>
      <c r="GV20" s="12">
        <v>1980</v>
      </c>
      <c r="GW20" s="9">
        <v>3150</v>
      </c>
      <c r="GX20" s="9">
        <v>760</v>
      </c>
      <c r="GY20" s="9">
        <v>0</v>
      </c>
      <c r="GZ20" s="13">
        <v>5890</v>
      </c>
      <c r="HA20" s="9">
        <v>0</v>
      </c>
      <c r="HB20" s="9">
        <v>0</v>
      </c>
      <c r="HC20" s="10">
        <v>104827</v>
      </c>
      <c r="HD20" s="8">
        <v>7046608</v>
      </c>
      <c r="HE20" s="11">
        <v>0</v>
      </c>
      <c r="HF20" s="12">
        <v>0</v>
      </c>
      <c r="HG20" s="10">
        <v>7046608</v>
      </c>
      <c r="HH20" s="8">
        <v>281863</v>
      </c>
      <c r="HI20" s="9">
        <v>281863</v>
      </c>
      <c r="HJ20" s="14">
        <f t="shared" si="5"/>
        <v>3.9999812675829277E-2</v>
      </c>
      <c r="HK20" s="12">
        <v>1212779640</v>
      </c>
      <c r="HL20" s="9">
        <v>0</v>
      </c>
      <c r="HM20" s="9">
        <v>0</v>
      </c>
      <c r="HN20" s="10">
        <v>1212779640</v>
      </c>
      <c r="HO20" s="8">
        <v>9259</v>
      </c>
      <c r="HP20" s="9">
        <v>7848686</v>
      </c>
      <c r="HQ20" s="9">
        <v>7625</v>
      </c>
      <c r="HR20" s="9">
        <v>193338850</v>
      </c>
      <c r="HS20" s="9">
        <v>5370425</v>
      </c>
      <c r="HT20" s="9">
        <v>8137552</v>
      </c>
      <c r="HU20" s="11">
        <v>409585</v>
      </c>
      <c r="HV20" s="12">
        <v>875680</v>
      </c>
      <c r="HW20" s="9">
        <v>672000</v>
      </c>
      <c r="HX20" s="10">
        <v>1547680</v>
      </c>
      <c r="HY20" s="8">
        <v>223860</v>
      </c>
      <c r="HZ20" s="9">
        <v>724200</v>
      </c>
      <c r="IA20" s="9">
        <v>11180</v>
      </c>
      <c r="IB20" s="9">
        <v>6984890</v>
      </c>
      <c r="IC20" s="9">
        <v>554390</v>
      </c>
      <c r="ID20" s="13">
        <v>7539280</v>
      </c>
      <c r="IE20" s="11">
        <v>1698850</v>
      </c>
      <c r="IF20" s="12">
        <v>6486810</v>
      </c>
      <c r="IG20" s="9">
        <v>4168350</v>
      </c>
      <c r="IH20" s="9">
        <v>2065300</v>
      </c>
      <c r="II20" s="9">
        <v>1621350</v>
      </c>
      <c r="IJ20" s="13">
        <v>14341810</v>
      </c>
      <c r="IK20" s="9">
        <v>213670</v>
      </c>
      <c r="IL20" s="9">
        <v>106999310</v>
      </c>
      <c r="IM20" s="10">
        <v>348414197</v>
      </c>
      <c r="IN20" s="8">
        <v>864365443</v>
      </c>
      <c r="IO20" s="11">
        <v>0</v>
      </c>
      <c r="IP20" s="12">
        <v>0</v>
      </c>
      <c r="IQ20" s="10">
        <v>864365443</v>
      </c>
      <c r="IR20" s="8">
        <v>34563610</v>
      </c>
      <c r="IS20" s="9">
        <v>34563610</v>
      </c>
      <c r="IT20" s="14">
        <f t="shared" si="6"/>
        <v>3.9987264969823647E-2</v>
      </c>
    </row>
    <row r="21" spans="1:254" s="49" customFormat="1" ht="12.6" customHeight="1" x14ac:dyDescent="0.2">
      <c r="A21" s="67">
        <v>9</v>
      </c>
      <c r="B21" s="68" t="s">
        <v>88</v>
      </c>
      <c r="C21" s="19">
        <v>669420106</v>
      </c>
      <c r="D21" s="16">
        <v>21</v>
      </c>
      <c r="E21" s="16">
        <v>0</v>
      </c>
      <c r="F21" s="17">
        <v>669420127</v>
      </c>
      <c r="G21" s="15">
        <v>9045</v>
      </c>
      <c r="H21" s="16">
        <v>4928275</v>
      </c>
      <c r="I21" s="16">
        <v>3652</v>
      </c>
      <c r="J21" s="16">
        <v>123668171</v>
      </c>
      <c r="K21" s="16">
        <v>3386591</v>
      </c>
      <c r="L21" s="16">
        <v>5343944</v>
      </c>
      <c r="M21" s="18">
        <v>213420</v>
      </c>
      <c r="N21" s="19">
        <v>502320</v>
      </c>
      <c r="O21" s="16">
        <v>385800</v>
      </c>
      <c r="P21" s="17">
        <v>888120</v>
      </c>
      <c r="Q21" s="15">
        <v>148720</v>
      </c>
      <c r="R21" s="16">
        <v>483900</v>
      </c>
      <c r="S21" s="16">
        <v>6760</v>
      </c>
      <c r="T21" s="16">
        <v>3966820</v>
      </c>
      <c r="U21" s="16">
        <v>355940</v>
      </c>
      <c r="V21" s="20">
        <v>4322760</v>
      </c>
      <c r="W21" s="18">
        <v>1037110</v>
      </c>
      <c r="X21" s="19">
        <v>2545290</v>
      </c>
      <c r="Y21" s="16">
        <v>1906200</v>
      </c>
      <c r="Z21" s="16">
        <v>728460</v>
      </c>
      <c r="AA21" s="16">
        <v>935550</v>
      </c>
      <c r="AB21" s="20">
        <v>6115500</v>
      </c>
      <c r="AC21" s="16">
        <v>108790</v>
      </c>
      <c r="AD21" s="16">
        <v>76555220</v>
      </c>
      <c r="AE21" s="17">
        <v>227216326</v>
      </c>
      <c r="AF21" s="15">
        <v>442203781</v>
      </c>
      <c r="AG21" s="18">
        <v>20</v>
      </c>
      <c r="AH21" s="19">
        <v>0</v>
      </c>
      <c r="AI21" s="17">
        <v>442203801</v>
      </c>
      <c r="AJ21" s="15">
        <v>17680338</v>
      </c>
      <c r="AK21" s="16">
        <v>17680338</v>
      </c>
      <c r="AL21" s="21">
        <f t="shared" si="0"/>
        <v>3.9982329324211301E-2</v>
      </c>
      <c r="AM21" s="19">
        <v>115611178</v>
      </c>
      <c r="AN21" s="16">
        <v>0</v>
      </c>
      <c r="AO21" s="16">
        <v>0</v>
      </c>
      <c r="AP21" s="17">
        <v>115611178</v>
      </c>
      <c r="AQ21" s="15">
        <v>423</v>
      </c>
      <c r="AR21" s="16">
        <v>803560</v>
      </c>
      <c r="AS21" s="16">
        <v>950</v>
      </c>
      <c r="AT21" s="16">
        <v>15868639</v>
      </c>
      <c r="AU21" s="16">
        <v>549721</v>
      </c>
      <c r="AV21" s="16">
        <v>467758</v>
      </c>
      <c r="AW21" s="18">
        <v>39933</v>
      </c>
      <c r="AX21" s="19">
        <v>31720</v>
      </c>
      <c r="AY21" s="16">
        <v>30900</v>
      </c>
      <c r="AZ21" s="17">
        <v>62620</v>
      </c>
      <c r="BA21" s="15">
        <v>0</v>
      </c>
      <c r="BB21" s="16">
        <v>0</v>
      </c>
      <c r="BC21" s="16">
        <v>0</v>
      </c>
      <c r="BD21" s="16">
        <v>77220</v>
      </c>
      <c r="BE21" s="16">
        <v>1300</v>
      </c>
      <c r="BF21" s="20">
        <v>78520</v>
      </c>
      <c r="BG21" s="18">
        <v>15290</v>
      </c>
      <c r="BH21" s="19">
        <v>355410</v>
      </c>
      <c r="BI21" s="16">
        <v>320400</v>
      </c>
      <c r="BJ21" s="16">
        <v>131860</v>
      </c>
      <c r="BK21" s="16">
        <v>50850</v>
      </c>
      <c r="BL21" s="20">
        <v>858520</v>
      </c>
      <c r="BM21" s="16">
        <v>11040</v>
      </c>
      <c r="BN21" s="16">
        <v>4766150</v>
      </c>
      <c r="BO21" s="17">
        <v>23522174</v>
      </c>
      <c r="BP21" s="15">
        <v>92089004</v>
      </c>
      <c r="BQ21" s="18">
        <v>0</v>
      </c>
      <c r="BR21" s="19">
        <v>0</v>
      </c>
      <c r="BS21" s="17">
        <v>92089004</v>
      </c>
      <c r="BT21" s="15">
        <v>3683040</v>
      </c>
      <c r="BU21" s="16">
        <v>3683040</v>
      </c>
      <c r="BV21" s="21">
        <f t="shared" si="1"/>
        <v>3.9994351551462103E-2</v>
      </c>
      <c r="BW21" s="19">
        <v>143466049</v>
      </c>
      <c r="BX21" s="16">
        <v>0</v>
      </c>
      <c r="BY21" s="16">
        <v>0</v>
      </c>
      <c r="BZ21" s="17">
        <v>143466049</v>
      </c>
      <c r="CA21" s="15">
        <v>626</v>
      </c>
      <c r="CB21" s="16">
        <v>1004958</v>
      </c>
      <c r="CC21" s="16">
        <v>987</v>
      </c>
      <c r="CD21" s="16">
        <v>14112129</v>
      </c>
      <c r="CE21" s="16">
        <v>622231</v>
      </c>
      <c r="CF21" s="16">
        <v>379680</v>
      </c>
      <c r="CG21" s="18">
        <v>40316</v>
      </c>
      <c r="CH21" s="19">
        <v>29380</v>
      </c>
      <c r="CI21" s="16">
        <v>27600</v>
      </c>
      <c r="CJ21" s="17">
        <v>56980</v>
      </c>
      <c r="CK21" s="15">
        <v>0</v>
      </c>
      <c r="CL21" s="16">
        <v>0</v>
      </c>
      <c r="CM21" s="16">
        <v>0</v>
      </c>
      <c r="CN21" s="16">
        <v>0</v>
      </c>
      <c r="CO21" s="16">
        <v>0</v>
      </c>
      <c r="CP21" s="20">
        <v>0</v>
      </c>
      <c r="CQ21" s="18">
        <v>0</v>
      </c>
      <c r="CR21" s="19">
        <v>384120</v>
      </c>
      <c r="CS21" s="16">
        <v>304650</v>
      </c>
      <c r="CT21" s="16">
        <v>139080</v>
      </c>
      <c r="CU21" s="16">
        <v>39150</v>
      </c>
      <c r="CV21" s="20">
        <v>867000</v>
      </c>
      <c r="CW21" s="16">
        <v>6900</v>
      </c>
      <c r="CX21" s="16">
        <v>3911000</v>
      </c>
      <c r="CY21" s="17">
        <v>21001820</v>
      </c>
      <c r="CZ21" s="15">
        <v>122464229</v>
      </c>
      <c r="DA21" s="18">
        <v>0</v>
      </c>
      <c r="DB21" s="19">
        <v>0</v>
      </c>
      <c r="DC21" s="17">
        <v>122464229</v>
      </c>
      <c r="DD21" s="15">
        <v>4898142</v>
      </c>
      <c r="DE21" s="16">
        <v>4898142</v>
      </c>
      <c r="DF21" s="21">
        <f t="shared" si="2"/>
        <v>3.999651196105599E-2</v>
      </c>
      <c r="DG21" s="19">
        <v>70469308</v>
      </c>
      <c r="DH21" s="16">
        <v>0</v>
      </c>
      <c r="DI21" s="16">
        <v>0</v>
      </c>
      <c r="DJ21" s="17">
        <v>70469308</v>
      </c>
      <c r="DK21" s="15">
        <v>0</v>
      </c>
      <c r="DL21" s="16">
        <v>447354</v>
      </c>
      <c r="DM21" s="16">
        <v>155</v>
      </c>
      <c r="DN21" s="16">
        <v>3833645</v>
      </c>
      <c r="DO21" s="16">
        <v>225198</v>
      </c>
      <c r="DP21" s="16">
        <v>92742</v>
      </c>
      <c r="DQ21" s="18">
        <v>12029</v>
      </c>
      <c r="DR21" s="19">
        <v>7800</v>
      </c>
      <c r="DS21" s="16">
        <v>7500</v>
      </c>
      <c r="DT21" s="17">
        <v>15300</v>
      </c>
      <c r="DU21" s="15">
        <v>0</v>
      </c>
      <c r="DV21" s="16">
        <v>0</v>
      </c>
      <c r="DW21" s="16">
        <v>0</v>
      </c>
      <c r="DX21" s="16">
        <v>0</v>
      </c>
      <c r="DY21" s="16">
        <v>0</v>
      </c>
      <c r="DZ21" s="20">
        <v>0</v>
      </c>
      <c r="EA21" s="18">
        <v>0</v>
      </c>
      <c r="EB21" s="19">
        <v>129030</v>
      </c>
      <c r="EC21" s="16">
        <v>93150</v>
      </c>
      <c r="ED21" s="16">
        <v>48260</v>
      </c>
      <c r="EE21" s="16">
        <v>11250</v>
      </c>
      <c r="EF21" s="20">
        <v>281690</v>
      </c>
      <c r="EG21" s="16">
        <v>2070</v>
      </c>
      <c r="EH21" s="16">
        <v>215680</v>
      </c>
      <c r="EI21" s="17">
        <v>5125708</v>
      </c>
      <c r="EJ21" s="15">
        <v>65343600</v>
      </c>
      <c r="EK21" s="18">
        <v>0</v>
      </c>
      <c r="EL21" s="19">
        <v>0</v>
      </c>
      <c r="EM21" s="17">
        <v>65343600</v>
      </c>
      <c r="EN21" s="15">
        <v>2613636</v>
      </c>
      <c r="EO21" s="16">
        <v>2613636</v>
      </c>
      <c r="EP21" s="21">
        <f t="shared" si="3"/>
        <v>3.9998347198501462E-2</v>
      </c>
      <c r="EQ21" s="19">
        <v>22746310</v>
      </c>
      <c r="ER21" s="16">
        <v>0</v>
      </c>
      <c r="ES21" s="16">
        <v>0</v>
      </c>
      <c r="ET21" s="17">
        <v>22746310</v>
      </c>
      <c r="EU21" s="15">
        <v>0</v>
      </c>
      <c r="EV21" s="16">
        <v>102064</v>
      </c>
      <c r="EW21" s="16">
        <v>88</v>
      </c>
      <c r="EX21" s="16">
        <v>571201</v>
      </c>
      <c r="EY21" s="16">
        <v>32886</v>
      </c>
      <c r="EZ21" s="16">
        <v>12393</v>
      </c>
      <c r="FA21" s="18">
        <v>2245</v>
      </c>
      <c r="FB21" s="19">
        <v>780</v>
      </c>
      <c r="FC21" s="16">
        <v>2100</v>
      </c>
      <c r="FD21" s="17">
        <v>2880</v>
      </c>
      <c r="FE21" s="15">
        <v>0</v>
      </c>
      <c r="FF21" s="16">
        <v>0</v>
      </c>
      <c r="FG21" s="16">
        <v>0</v>
      </c>
      <c r="FH21" s="16">
        <v>0</v>
      </c>
      <c r="FI21" s="16">
        <v>0</v>
      </c>
      <c r="FJ21" s="20">
        <v>0</v>
      </c>
      <c r="FK21" s="18">
        <v>0</v>
      </c>
      <c r="FL21" s="19">
        <v>16170</v>
      </c>
      <c r="FM21" s="16">
        <v>15300</v>
      </c>
      <c r="FN21" s="16">
        <v>13680</v>
      </c>
      <c r="FO21" s="16">
        <v>2250</v>
      </c>
      <c r="FP21" s="20">
        <v>47400</v>
      </c>
      <c r="FQ21" s="16">
        <v>230</v>
      </c>
      <c r="FR21" s="16">
        <v>0</v>
      </c>
      <c r="FS21" s="17">
        <v>771299</v>
      </c>
      <c r="FT21" s="15">
        <v>21975011</v>
      </c>
      <c r="FU21" s="18">
        <v>0</v>
      </c>
      <c r="FV21" s="19">
        <v>0</v>
      </c>
      <c r="FW21" s="17">
        <v>21975011</v>
      </c>
      <c r="FX21" s="15">
        <v>881348</v>
      </c>
      <c r="FY21" s="16">
        <v>881348</v>
      </c>
      <c r="FZ21" s="21">
        <f t="shared" si="4"/>
        <v>4.0106828615466904E-2</v>
      </c>
      <c r="GA21" s="19">
        <v>16352777</v>
      </c>
      <c r="GB21" s="16">
        <v>0</v>
      </c>
      <c r="GC21" s="16">
        <v>0</v>
      </c>
      <c r="GD21" s="17">
        <v>16352777</v>
      </c>
      <c r="GE21" s="15">
        <v>0</v>
      </c>
      <c r="GF21" s="16">
        <v>44293</v>
      </c>
      <c r="GG21" s="16">
        <v>0</v>
      </c>
      <c r="GH21" s="16">
        <v>160923</v>
      </c>
      <c r="GI21" s="16">
        <v>8399</v>
      </c>
      <c r="GJ21" s="16">
        <v>3491</v>
      </c>
      <c r="GK21" s="18">
        <v>782</v>
      </c>
      <c r="GL21" s="19">
        <v>0</v>
      </c>
      <c r="GM21" s="16">
        <v>600</v>
      </c>
      <c r="GN21" s="17">
        <v>600</v>
      </c>
      <c r="GO21" s="15">
        <v>0</v>
      </c>
      <c r="GP21" s="16">
        <v>0</v>
      </c>
      <c r="GQ21" s="16">
        <v>0</v>
      </c>
      <c r="GR21" s="16">
        <v>0</v>
      </c>
      <c r="GS21" s="16">
        <v>0</v>
      </c>
      <c r="GT21" s="20">
        <v>0</v>
      </c>
      <c r="GU21" s="18">
        <v>0</v>
      </c>
      <c r="GV21" s="19">
        <v>5610</v>
      </c>
      <c r="GW21" s="16">
        <v>6750</v>
      </c>
      <c r="GX21" s="16">
        <v>3040</v>
      </c>
      <c r="GY21" s="16">
        <v>900</v>
      </c>
      <c r="GZ21" s="20">
        <v>16300</v>
      </c>
      <c r="HA21" s="16">
        <v>0</v>
      </c>
      <c r="HB21" s="16">
        <v>0</v>
      </c>
      <c r="HC21" s="17">
        <v>234788</v>
      </c>
      <c r="HD21" s="15">
        <v>16117989</v>
      </c>
      <c r="HE21" s="18">
        <v>0</v>
      </c>
      <c r="HF21" s="19">
        <v>0</v>
      </c>
      <c r="HG21" s="17">
        <v>16117989</v>
      </c>
      <c r="HH21" s="15">
        <v>639762</v>
      </c>
      <c r="HI21" s="16">
        <v>639762</v>
      </c>
      <c r="HJ21" s="21">
        <f t="shared" si="5"/>
        <v>3.9692420685980119E-2</v>
      </c>
      <c r="HK21" s="19">
        <v>1038065728</v>
      </c>
      <c r="HL21" s="16">
        <v>21</v>
      </c>
      <c r="HM21" s="16">
        <v>0</v>
      </c>
      <c r="HN21" s="17">
        <v>1038065749</v>
      </c>
      <c r="HO21" s="15">
        <v>10094</v>
      </c>
      <c r="HP21" s="16">
        <v>7330504</v>
      </c>
      <c r="HQ21" s="16">
        <v>5832</v>
      </c>
      <c r="HR21" s="16">
        <v>158214708</v>
      </c>
      <c r="HS21" s="16">
        <v>4825026</v>
      </c>
      <c r="HT21" s="16">
        <v>6300008</v>
      </c>
      <c r="HU21" s="18">
        <v>308725</v>
      </c>
      <c r="HV21" s="19">
        <v>572000</v>
      </c>
      <c r="HW21" s="16">
        <v>454500</v>
      </c>
      <c r="HX21" s="17">
        <v>1026500</v>
      </c>
      <c r="HY21" s="15">
        <v>148720</v>
      </c>
      <c r="HZ21" s="16">
        <v>483900</v>
      </c>
      <c r="IA21" s="16">
        <v>6760</v>
      </c>
      <c r="IB21" s="16">
        <v>4044040</v>
      </c>
      <c r="IC21" s="16">
        <v>357240</v>
      </c>
      <c r="ID21" s="20">
        <v>4401280</v>
      </c>
      <c r="IE21" s="18">
        <v>1052400</v>
      </c>
      <c r="IF21" s="19">
        <v>3435630</v>
      </c>
      <c r="IG21" s="16">
        <v>2646450</v>
      </c>
      <c r="IH21" s="16">
        <v>1064380</v>
      </c>
      <c r="II21" s="16">
        <v>1039950</v>
      </c>
      <c r="IJ21" s="20">
        <v>8186410</v>
      </c>
      <c r="IK21" s="16">
        <v>129030</v>
      </c>
      <c r="IL21" s="16">
        <v>85448050</v>
      </c>
      <c r="IM21" s="17">
        <v>277872115</v>
      </c>
      <c r="IN21" s="15">
        <v>760193614</v>
      </c>
      <c r="IO21" s="18">
        <v>20</v>
      </c>
      <c r="IP21" s="19">
        <v>0</v>
      </c>
      <c r="IQ21" s="17">
        <v>760193634</v>
      </c>
      <c r="IR21" s="15">
        <v>30396266</v>
      </c>
      <c r="IS21" s="16">
        <v>30396266</v>
      </c>
      <c r="IT21" s="21">
        <f t="shared" si="6"/>
        <v>3.9984899426295378E-2</v>
      </c>
    </row>
    <row r="22" spans="1:254" s="49" customFormat="1" ht="12.6" customHeight="1" x14ac:dyDescent="0.2">
      <c r="A22" s="65">
        <v>10</v>
      </c>
      <c r="B22" s="66" t="s">
        <v>89</v>
      </c>
      <c r="C22" s="12">
        <v>416224219</v>
      </c>
      <c r="D22" s="9">
        <v>0</v>
      </c>
      <c r="E22" s="9">
        <v>0</v>
      </c>
      <c r="F22" s="10">
        <v>416224219</v>
      </c>
      <c r="G22" s="8">
        <v>1279</v>
      </c>
      <c r="H22" s="9">
        <v>3508630</v>
      </c>
      <c r="I22" s="9">
        <v>1970</v>
      </c>
      <c r="J22" s="9">
        <v>75733533</v>
      </c>
      <c r="K22" s="9">
        <v>2407036</v>
      </c>
      <c r="L22" s="9">
        <v>3048480</v>
      </c>
      <c r="M22" s="11">
        <v>125534</v>
      </c>
      <c r="N22" s="12">
        <v>251940</v>
      </c>
      <c r="O22" s="9">
        <v>201900</v>
      </c>
      <c r="P22" s="10">
        <v>453840</v>
      </c>
      <c r="Q22" s="8">
        <v>96720</v>
      </c>
      <c r="R22" s="9">
        <v>238200</v>
      </c>
      <c r="S22" s="9">
        <v>4680</v>
      </c>
      <c r="T22" s="9">
        <v>2313410</v>
      </c>
      <c r="U22" s="9">
        <v>175820</v>
      </c>
      <c r="V22" s="13">
        <v>2489230</v>
      </c>
      <c r="W22" s="11">
        <v>567870</v>
      </c>
      <c r="X22" s="12">
        <v>1402830</v>
      </c>
      <c r="Y22" s="9">
        <v>1075500</v>
      </c>
      <c r="Z22" s="9">
        <v>427880</v>
      </c>
      <c r="AA22" s="9">
        <v>518850</v>
      </c>
      <c r="AB22" s="13">
        <v>3425060</v>
      </c>
      <c r="AC22" s="9">
        <v>66700</v>
      </c>
      <c r="AD22" s="9">
        <v>47465000</v>
      </c>
      <c r="AE22" s="10">
        <v>139631792</v>
      </c>
      <c r="AF22" s="8">
        <v>276592427</v>
      </c>
      <c r="AG22" s="11">
        <v>0</v>
      </c>
      <c r="AH22" s="12">
        <v>0</v>
      </c>
      <c r="AI22" s="10">
        <v>276592427</v>
      </c>
      <c r="AJ22" s="8">
        <v>11058902</v>
      </c>
      <c r="AK22" s="9">
        <v>11058902</v>
      </c>
      <c r="AL22" s="14">
        <f t="shared" si="0"/>
        <v>3.9982663733595283E-2</v>
      </c>
      <c r="AM22" s="12">
        <v>90243214</v>
      </c>
      <c r="AN22" s="9">
        <v>0</v>
      </c>
      <c r="AO22" s="9">
        <v>0</v>
      </c>
      <c r="AP22" s="10">
        <v>90243214</v>
      </c>
      <c r="AQ22" s="8">
        <v>2823</v>
      </c>
      <c r="AR22" s="9">
        <v>695085</v>
      </c>
      <c r="AS22" s="9">
        <v>391</v>
      </c>
      <c r="AT22" s="9">
        <v>12134638</v>
      </c>
      <c r="AU22" s="9">
        <v>482619</v>
      </c>
      <c r="AV22" s="9">
        <v>341729</v>
      </c>
      <c r="AW22" s="11">
        <v>32798</v>
      </c>
      <c r="AX22" s="12">
        <v>23660</v>
      </c>
      <c r="AY22" s="9">
        <v>22800</v>
      </c>
      <c r="AZ22" s="10">
        <v>46460</v>
      </c>
      <c r="BA22" s="8">
        <v>0</v>
      </c>
      <c r="BB22" s="9">
        <v>0</v>
      </c>
      <c r="BC22" s="9">
        <v>0</v>
      </c>
      <c r="BD22" s="9">
        <v>61050</v>
      </c>
      <c r="BE22" s="9">
        <v>4500</v>
      </c>
      <c r="BF22" s="13">
        <v>65550</v>
      </c>
      <c r="BG22" s="11">
        <v>8090</v>
      </c>
      <c r="BH22" s="12">
        <v>296010</v>
      </c>
      <c r="BI22" s="9">
        <v>267300</v>
      </c>
      <c r="BJ22" s="9">
        <v>83980</v>
      </c>
      <c r="BK22" s="9">
        <v>44100</v>
      </c>
      <c r="BL22" s="13">
        <v>691390</v>
      </c>
      <c r="BM22" s="9">
        <v>7360</v>
      </c>
      <c r="BN22" s="9">
        <v>3713910</v>
      </c>
      <c r="BO22" s="10">
        <v>18222452</v>
      </c>
      <c r="BP22" s="8">
        <v>72020762</v>
      </c>
      <c r="BQ22" s="11">
        <v>0</v>
      </c>
      <c r="BR22" s="12">
        <v>0</v>
      </c>
      <c r="BS22" s="10">
        <v>72020762</v>
      </c>
      <c r="BT22" s="8">
        <v>2880421</v>
      </c>
      <c r="BU22" s="9">
        <v>2880421</v>
      </c>
      <c r="BV22" s="14">
        <f t="shared" si="1"/>
        <v>3.9994314417278728E-2</v>
      </c>
      <c r="BW22" s="12">
        <v>145081082</v>
      </c>
      <c r="BX22" s="9">
        <v>0</v>
      </c>
      <c r="BY22" s="9">
        <v>0</v>
      </c>
      <c r="BZ22" s="10">
        <v>145081082</v>
      </c>
      <c r="CA22" s="8">
        <v>1334</v>
      </c>
      <c r="CB22" s="9">
        <v>1167865</v>
      </c>
      <c r="CC22" s="9">
        <v>351</v>
      </c>
      <c r="CD22" s="9">
        <v>13971403</v>
      </c>
      <c r="CE22" s="9">
        <v>658423</v>
      </c>
      <c r="CF22" s="9">
        <v>368189</v>
      </c>
      <c r="CG22" s="11">
        <v>48441</v>
      </c>
      <c r="CH22" s="12">
        <v>29900</v>
      </c>
      <c r="CI22" s="9">
        <v>23400</v>
      </c>
      <c r="CJ22" s="10">
        <v>53300</v>
      </c>
      <c r="CK22" s="8">
        <v>0</v>
      </c>
      <c r="CL22" s="9">
        <v>0</v>
      </c>
      <c r="CM22" s="9">
        <v>0</v>
      </c>
      <c r="CN22" s="9">
        <v>0</v>
      </c>
      <c r="CO22" s="9">
        <v>0</v>
      </c>
      <c r="CP22" s="13">
        <v>0</v>
      </c>
      <c r="CQ22" s="11">
        <v>0</v>
      </c>
      <c r="CR22" s="12">
        <v>396990</v>
      </c>
      <c r="CS22" s="9">
        <v>361800</v>
      </c>
      <c r="CT22" s="9">
        <v>115900</v>
      </c>
      <c r="CU22" s="9">
        <v>41400</v>
      </c>
      <c r="CV22" s="13">
        <v>916090</v>
      </c>
      <c r="CW22" s="9">
        <v>9890</v>
      </c>
      <c r="CX22" s="9">
        <v>3891670</v>
      </c>
      <c r="CY22" s="10">
        <v>21086605</v>
      </c>
      <c r="CZ22" s="8">
        <v>123994477</v>
      </c>
      <c r="DA22" s="11">
        <v>0</v>
      </c>
      <c r="DB22" s="12">
        <v>0</v>
      </c>
      <c r="DC22" s="10">
        <v>123994477</v>
      </c>
      <c r="DD22" s="8">
        <v>4959354</v>
      </c>
      <c r="DE22" s="9">
        <v>4959354</v>
      </c>
      <c r="DF22" s="14">
        <f t="shared" si="2"/>
        <v>3.9996571782789973E-2</v>
      </c>
      <c r="DG22" s="12">
        <v>92583066</v>
      </c>
      <c r="DH22" s="9">
        <v>0</v>
      </c>
      <c r="DI22" s="9">
        <v>0</v>
      </c>
      <c r="DJ22" s="10">
        <v>92583066</v>
      </c>
      <c r="DK22" s="8">
        <v>2791</v>
      </c>
      <c r="DL22" s="9">
        <v>630013</v>
      </c>
      <c r="DM22" s="9">
        <v>94</v>
      </c>
      <c r="DN22" s="9">
        <v>4959199</v>
      </c>
      <c r="DO22" s="9">
        <v>313692</v>
      </c>
      <c r="DP22" s="9">
        <v>116809</v>
      </c>
      <c r="DQ22" s="11">
        <v>21503</v>
      </c>
      <c r="DR22" s="12">
        <v>11180</v>
      </c>
      <c r="DS22" s="9">
        <v>16800</v>
      </c>
      <c r="DT22" s="10">
        <v>27980</v>
      </c>
      <c r="DU22" s="8">
        <v>0</v>
      </c>
      <c r="DV22" s="9">
        <v>0</v>
      </c>
      <c r="DW22" s="9">
        <v>0</v>
      </c>
      <c r="DX22" s="9">
        <v>0</v>
      </c>
      <c r="DY22" s="9">
        <v>0</v>
      </c>
      <c r="DZ22" s="13">
        <v>0</v>
      </c>
      <c r="EA22" s="11">
        <v>0</v>
      </c>
      <c r="EB22" s="12">
        <v>182820</v>
      </c>
      <c r="EC22" s="9">
        <v>175050</v>
      </c>
      <c r="ED22" s="9">
        <v>69540</v>
      </c>
      <c r="EE22" s="9">
        <v>20250</v>
      </c>
      <c r="EF22" s="13">
        <v>447660</v>
      </c>
      <c r="EG22" s="9">
        <v>5750</v>
      </c>
      <c r="EH22" s="9">
        <v>270300</v>
      </c>
      <c r="EI22" s="10">
        <v>6795697</v>
      </c>
      <c r="EJ22" s="8">
        <v>85787369</v>
      </c>
      <c r="EK22" s="11">
        <v>0</v>
      </c>
      <c r="EL22" s="12">
        <v>0</v>
      </c>
      <c r="EM22" s="10">
        <v>85787369</v>
      </c>
      <c r="EN22" s="8">
        <v>3431360</v>
      </c>
      <c r="EO22" s="9">
        <v>3431360</v>
      </c>
      <c r="EP22" s="14">
        <f t="shared" si="3"/>
        <v>3.9998429139375985E-2</v>
      </c>
      <c r="EQ22" s="12">
        <v>34145683</v>
      </c>
      <c r="ER22" s="9">
        <v>0</v>
      </c>
      <c r="ES22" s="9">
        <v>0</v>
      </c>
      <c r="ET22" s="10">
        <v>34145683</v>
      </c>
      <c r="EU22" s="8">
        <v>0</v>
      </c>
      <c r="EV22" s="9">
        <v>165797</v>
      </c>
      <c r="EW22" s="9">
        <v>18</v>
      </c>
      <c r="EX22" s="9">
        <v>858813</v>
      </c>
      <c r="EY22" s="9">
        <v>43013</v>
      </c>
      <c r="EZ22" s="9">
        <v>19717</v>
      </c>
      <c r="FA22" s="11">
        <v>4252</v>
      </c>
      <c r="FB22" s="12">
        <v>1300</v>
      </c>
      <c r="FC22" s="9">
        <v>2400</v>
      </c>
      <c r="FD22" s="10">
        <v>3700</v>
      </c>
      <c r="FE22" s="8">
        <v>0</v>
      </c>
      <c r="FF22" s="9">
        <v>0</v>
      </c>
      <c r="FG22" s="9">
        <v>0</v>
      </c>
      <c r="FH22" s="9">
        <v>0</v>
      </c>
      <c r="FI22" s="9">
        <v>0</v>
      </c>
      <c r="FJ22" s="13">
        <v>0</v>
      </c>
      <c r="FK22" s="11">
        <v>0</v>
      </c>
      <c r="FL22" s="12">
        <v>26730</v>
      </c>
      <c r="FM22" s="9">
        <v>33300</v>
      </c>
      <c r="FN22" s="9">
        <v>13300</v>
      </c>
      <c r="FO22" s="9">
        <v>2250</v>
      </c>
      <c r="FP22" s="13">
        <v>75580</v>
      </c>
      <c r="FQ22" s="9">
        <v>460</v>
      </c>
      <c r="FR22" s="9">
        <v>0</v>
      </c>
      <c r="FS22" s="10">
        <v>1171332</v>
      </c>
      <c r="FT22" s="8">
        <v>32974351</v>
      </c>
      <c r="FU22" s="11">
        <v>0</v>
      </c>
      <c r="FV22" s="12">
        <v>0</v>
      </c>
      <c r="FW22" s="10">
        <v>32974351</v>
      </c>
      <c r="FX22" s="8">
        <v>1318949</v>
      </c>
      <c r="FY22" s="9">
        <v>1318949</v>
      </c>
      <c r="FZ22" s="14">
        <f t="shared" si="4"/>
        <v>3.9999240621900335E-2</v>
      </c>
      <c r="GA22" s="12">
        <v>31463085</v>
      </c>
      <c r="GB22" s="9">
        <v>0</v>
      </c>
      <c r="GC22" s="9">
        <v>0</v>
      </c>
      <c r="GD22" s="10">
        <v>31463085</v>
      </c>
      <c r="GE22" s="8">
        <v>0</v>
      </c>
      <c r="GF22" s="9">
        <v>71402</v>
      </c>
      <c r="GG22" s="9">
        <v>0</v>
      </c>
      <c r="GH22" s="9">
        <v>271806</v>
      </c>
      <c r="GI22" s="9">
        <v>15872</v>
      </c>
      <c r="GJ22" s="9">
        <v>5455</v>
      </c>
      <c r="GK22" s="11">
        <v>1426</v>
      </c>
      <c r="GL22" s="12">
        <v>1300</v>
      </c>
      <c r="GM22" s="9">
        <v>600</v>
      </c>
      <c r="GN22" s="10">
        <v>1900</v>
      </c>
      <c r="GO22" s="8">
        <v>0</v>
      </c>
      <c r="GP22" s="9">
        <v>0</v>
      </c>
      <c r="GQ22" s="9">
        <v>0</v>
      </c>
      <c r="GR22" s="9">
        <v>0</v>
      </c>
      <c r="GS22" s="9">
        <v>0</v>
      </c>
      <c r="GT22" s="13">
        <v>0</v>
      </c>
      <c r="GU22" s="11">
        <v>0</v>
      </c>
      <c r="GV22" s="12">
        <v>11880</v>
      </c>
      <c r="GW22" s="9">
        <v>11250</v>
      </c>
      <c r="GX22" s="9">
        <v>1520</v>
      </c>
      <c r="GY22" s="9">
        <v>0</v>
      </c>
      <c r="GZ22" s="13">
        <v>24650</v>
      </c>
      <c r="HA22" s="9">
        <v>0</v>
      </c>
      <c r="HB22" s="9">
        <v>0</v>
      </c>
      <c r="HC22" s="10">
        <v>392511</v>
      </c>
      <c r="HD22" s="8">
        <v>31070574</v>
      </c>
      <c r="HE22" s="11">
        <v>0</v>
      </c>
      <c r="HF22" s="12">
        <v>0</v>
      </c>
      <c r="HG22" s="10">
        <v>31070574</v>
      </c>
      <c r="HH22" s="8">
        <v>1242817</v>
      </c>
      <c r="HI22" s="9">
        <v>1242817</v>
      </c>
      <c r="HJ22" s="14">
        <f t="shared" si="5"/>
        <v>3.9999808178632294E-2</v>
      </c>
      <c r="HK22" s="12">
        <v>809740349</v>
      </c>
      <c r="HL22" s="9">
        <v>0</v>
      </c>
      <c r="HM22" s="9">
        <v>0</v>
      </c>
      <c r="HN22" s="10">
        <v>809740349</v>
      </c>
      <c r="HO22" s="8">
        <v>8227</v>
      </c>
      <c r="HP22" s="9">
        <v>6238792</v>
      </c>
      <c r="HQ22" s="9">
        <v>2824</v>
      </c>
      <c r="HR22" s="9">
        <v>107929392</v>
      </c>
      <c r="HS22" s="9">
        <v>3920655</v>
      </c>
      <c r="HT22" s="9">
        <v>3900379</v>
      </c>
      <c r="HU22" s="11">
        <v>233954</v>
      </c>
      <c r="HV22" s="12">
        <v>319280</v>
      </c>
      <c r="HW22" s="9">
        <v>267900</v>
      </c>
      <c r="HX22" s="10">
        <v>587180</v>
      </c>
      <c r="HY22" s="8">
        <v>96720</v>
      </c>
      <c r="HZ22" s="9">
        <v>238200</v>
      </c>
      <c r="IA22" s="9">
        <v>4680</v>
      </c>
      <c r="IB22" s="9">
        <v>2374460</v>
      </c>
      <c r="IC22" s="9">
        <v>180320</v>
      </c>
      <c r="ID22" s="13">
        <v>2554780</v>
      </c>
      <c r="IE22" s="11">
        <v>575960</v>
      </c>
      <c r="IF22" s="12">
        <v>2317260</v>
      </c>
      <c r="IG22" s="9">
        <v>1924200</v>
      </c>
      <c r="IH22" s="9">
        <v>712120</v>
      </c>
      <c r="II22" s="9">
        <v>626850</v>
      </c>
      <c r="IJ22" s="13">
        <v>5580430</v>
      </c>
      <c r="IK22" s="9">
        <v>90160</v>
      </c>
      <c r="IL22" s="9">
        <v>55340880</v>
      </c>
      <c r="IM22" s="10">
        <v>187300389</v>
      </c>
      <c r="IN22" s="8">
        <v>622439960</v>
      </c>
      <c r="IO22" s="11">
        <v>0</v>
      </c>
      <c r="IP22" s="12">
        <v>0</v>
      </c>
      <c r="IQ22" s="10">
        <v>622439960</v>
      </c>
      <c r="IR22" s="8">
        <v>24891803</v>
      </c>
      <c r="IS22" s="9">
        <v>24891803</v>
      </c>
      <c r="IT22" s="14">
        <f t="shared" si="6"/>
        <v>3.9990689222459304E-2</v>
      </c>
    </row>
    <row r="23" spans="1:254" s="49" customFormat="1" ht="12.6" customHeight="1" x14ac:dyDescent="0.2">
      <c r="A23" s="67">
        <v>11</v>
      </c>
      <c r="B23" s="68" t="s">
        <v>90</v>
      </c>
      <c r="C23" s="19">
        <v>1131159958</v>
      </c>
      <c r="D23" s="16">
        <v>490</v>
      </c>
      <c r="E23" s="16">
        <v>449</v>
      </c>
      <c r="F23" s="17">
        <v>1131160897</v>
      </c>
      <c r="G23" s="15">
        <v>8131</v>
      </c>
      <c r="H23" s="16">
        <v>6955260</v>
      </c>
      <c r="I23" s="16">
        <v>5129</v>
      </c>
      <c r="J23" s="16">
        <v>212835397</v>
      </c>
      <c r="K23" s="16">
        <v>4669625</v>
      </c>
      <c r="L23" s="16">
        <v>9951771</v>
      </c>
      <c r="M23" s="18">
        <v>446926</v>
      </c>
      <c r="N23" s="19">
        <v>1023360</v>
      </c>
      <c r="O23" s="16">
        <v>765000</v>
      </c>
      <c r="P23" s="17">
        <v>1788360</v>
      </c>
      <c r="Q23" s="15">
        <v>361140</v>
      </c>
      <c r="R23" s="16">
        <v>931800</v>
      </c>
      <c r="S23" s="16">
        <v>11700</v>
      </c>
      <c r="T23" s="16">
        <v>10159600</v>
      </c>
      <c r="U23" s="16">
        <v>828320</v>
      </c>
      <c r="V23" s="20">
        <v>10987920</v>
      </c>
      <c r="W23" s="18">
        <v>1735310</v>
      </c>
      <c r="X23" s="19">
        <v>5530470</v>
      </c>
      <c r="Y23" s="16">
        <v>4587300</v>
      </c>
      <c r="Z23" s="16">
        <v>1178000</v>
      </c>
      <c r="AA23" s="16">
        <v>2037150</v>
      </c>
      <c r="AB23" s="20">
        <v>13332920</v>
      </c>
      <c r="AC23" s="16">
        <v>245180</v>
      </c>
      <c r="AD23" s="16">
        <v>140680410</v>
      </c>
      <c r="AE23" s="17">
        <v>404941850</v>
      </c>
      <c r="AF23" s="15">
        <v>726218108</v>
      </c>
      <c r="AG23" s="18">
        <v>490</v>
      </c>
      <c r="AH23" s="19">
        <v>449</v>
      </c>
      <c r="AI23" s="17">
        <v>726219047</v>
      </c>
      <c r="AJ23" s="15">
        <v>29034668</v>
      </c>
      <c r="AK23" s="16">
        <v>29034668</v>
      </c>
      <c r="AL23" s="21">
        <f t="shared" si="0"/>
        <v>3.9980592797643877E-2</v>
      </c>
      <c r="AM23" s="19">
        <v>133128421</v>
      </c>
      <c r="AN23" s="16">
        <v>0</v>
      </c>
      <c r="AO23" s="16">
        <v>1681</v>
      </c>
      <c r="AP23" s="17">
        <v>133130102</v>
      </c>
      <c r="AQ23" s="15">
        <v>1272</v>
      </c>
      <c r="AR23" s="16">
        <v>920801</v>
      </c>
      <c r="AS23" s="16">
        <v>749</v>
      </c>
      <c r="AT23" s="16">
        <v>18490456</v>
      </c>
      <c r="AU23" s="16">
        <v>625383</v>
      </c>
      <c r="AV23" s="16">
        <v>597157</v>
      </c>
      <c r="AW23" s="18">
        <v>61395</v>
      </c>
      <c r="AX23" s="19">
        <v>40040</v>
      </c>
      <c r="AY23" s="16">
        <v>44700</v>
      </c>
      <c r="AZ23" s="17">
        <v>84740</v>
      </c>
      <c r="BA23" s="15">
        <v>0</v>
      </c>
      <c r="BB23" s="16">
        <v>0</v>
      </c>
      <c r="BC23" s="16">
        <v>0</v>
      </c>
      <c r="BD23" s="16">
        <v>141460</v>
      </c>
      <c r="BE23" s="16">
        <v>4500</v>
      </c>
      <c r="BF23" s="20">
        <v>145960</v>
      </c>
      <c r="BG23" s="18">
        <v>17860</v>
      </c>
      <c r="BH23" s="19">
        <v>627330</v>
      </c>
      <c r="BI23" s="16">
        <v>672300</v>
      </c>
      <c r="BJ23" s="16">
        <v>132620</v>
      </c>
      <c r="BK23" s="16">
        <v>92250</v>
      </c>
      <c r="BL23" s="20">
        <v>1524500</v>
      </c>
      <c r="BM23" s="16">
        <v>15870</v>
      </c>
      <c r="BN23" s="16">
        <v>5468600</v>
      </c>
      <c r="BO23" s="17">
        <v>27953994</v>
      </c>
      <c r="BP23" s="15">
        <v>105174427</v>
      </c>
      <c r="BQ23" s="18">
        <v>0</v>
      </c>
      <c r="BR23" s="19">
        <v>1681</v>
      </c>
      <c r="BS23" s="17">
        <v>105176108</v>
      </c>
      <c r="BT23" s="15">
        <v>4206451</v>
      </c>
      <c r="BU23" s="16">
        <v>4206451</v>
      </c>
      <c r="BV23" s="21">
        <f t="shared" si="1"/>
        <v>3.9994358794870032E-2</v>
      </c>
      <c r="BW23" s="19">
        <v>146790439</v>
      </c>
      <c r="BX23" s="16">
        <v>0</v>
      </c>
      <c r="BY23" s="16">
        <v>0</v>
      </c>
      <c r="BZ23" s="17">
        <v>146790439</v>
      </c>
      <c r="CA23" s="15">
        <v>64</v>
      </c>
      <c r="CB23" s="16">
        <v>1042601</v>
      </c>
      <c r="CC23" s="16">
        <v>635</v>
      </c>
      <c r="CD23" s="16">
        <v>14726925</v>
      </c>
      <c r="CE23" s="16">
        <v>681539</v>
      </c>
      <c r="CF23" s="16">
        <v>434637</v>
      </c>
      <c r="CG23" s="18">
        <v>58231</v>
      </c>
      <c r="CH23" s="19">
        <v>38480</v>
      </c>
      <c r="CI23" s="16">
        <v>37200</v>
      </c>
      <c r="CJ23" s="17">
        <v>75680</v>
      </c>
      <c r="CK23" s="15">
        <v>0</v>
      </c>
      <c r="CL23" s="16">
        <v>0</v>
      </c>
      <c r="CM23" s="16">
        <v>0</v>
      </c>
      <c r="CN23" s="16">
        <v>0</v>
      </c>
      <c r="CO23" s="16">
        <v>0</v>
      </c>
      <c r="CP23" s="20">
        <v>0</v>
      </c>
      <c r="CQ23" s="18">
        <v>0</v>
      </c>
      <c r="CR23" s="19">
        <v>571230</v>
      </c>
      <c r="CS23" s="16">
        <v>568350</v>
      </c>
      <c r="CT23" s="16">
        <v>121600</v>
      </c>
      <c r="CU23" s="16">
        <v>72000</v>
      </c>
      <c r="CV23" s="20">
        <v>1333180</v>
      </c>
      <c r="CW23" s="16">
        <v>14260</v>
      </c>
      <c r="CX23" s="16">
        <v>3999350</v>
      </c>
      <c r="CY23" s="17">
        <v>22366467</v>
      </c>
      <c r="CZ23" s="15">
        <v>124423972</v>
      </c>
      <c r="DA23" s="18">
        <v>0</v>
      </c>
      <c r="DB23" s="19">
        <v>0</v>
      </c>
      <c r="DC23" s="17">
        <v>124423972</v>
      </c>
      <c r="DD23" s="15">
        <v>4976524</v>
      </c>
      <c r="DE23" s="16">
        <v>4976524</v>
      </c>
      <c r="DF23" s="21">
        <f t="shared" si="2"/>
        <v>3.9996504853582394E-2</v>
      </c>
      <c r="DG23" s="19">
        <v>73653077</v>
      </c>
      <c r="DH23" s="16">
        <v>0</v>
      </c>
      <c r="DI23" s="16">
        <v>0</v>
      </c>
      <c r="DJ23" s="17">
        <v>73653077</v>
      </c>
      <c r="DK23" s="15">
        <v>1275</v>
      </c>
      <c r="DL23" s="16">
        <v>512208</v>
      </c>
      <c r="DM23" s="16">
        <v>337</v>
      </c>
      <c r="DN23" s="16">
        <v>3992170</v>
      </c>
      <c r="DO23" s="16">
        <v>252398</v>
      </c>
      <c r="DP23" s="16">
        <v>110540</v>
      </c>
      <c r="DQ23" s="18">
        <v>19754</v>
      </c>
      <c r="DR23" s="19">
        <v>11700</v>
      </c>
      <c r="DS23" s="16">
        <v>11100</v>
      </c>
      <c r="DT23" s="17">
        <v>22800</v>
      </c>
      <c r="DU23" s="15">
        <v>0</v>
      </c>
      <c r="DV23" s="16">
        <v>0</v>
      </c>
      <c r="DW23" s="16">
        <v>0</v>
      </c>
      <c r="DX23" s="16">
        <v>0</v>
      </c>
      <c r="DY23" s="16">
        <v>0</v>
      </c>
      <c r="DZ23" s="20">
        <v>0</v>
      </c>
      <c r="EA23" s="18">
        <v>0</v>
      </c>
      <c r="EB23" s="19">
        <v>179190</v>
      </c>
      <c r="EC23" s="16">
        <v>189450</v>
      </c>
      <c r="ED23" s="16">
        <v>49400</v>
      </c>
      <c r="EE23" s="16">
        <v>19800</v>
      </c>
      <c r="EF23" s="20">
        <v>437840</v>
      </c>
      <c r="EG23" s="16">
        <v>3450</v>
      </c>
      <c r="EH23" s="16">
        <v>231700</v>
      </c>
      <c r="EI23" s="17">
        <v>5584135</v>
      </c>
      <c r="EJ23" s="15">
        <v>68068942</v>
      </c>
      <c r="EK23" s="18">
        <v>0</v>
      </c>
      <c r="EL23" s="19">
        <v>0</v>
      </c>
      <c r="EM23" s="17">
        <v>68068942</v>
      </c>
      <c r="EN23" s="15">
        <v>2722645</v>
      </c>
      <c r="EO23" s="16">
        <v>2722645</v>
      </c>
      <c r="EP23" s="21">
        <f t="shared" si="3"/>
        <v>3.9998344619488868E-2</v>
      </c>
      <c r="EQ23" s="19">
        <v>23253852</v>
      </c>
      <c r="ER23" s="16">
        <v>0</v>
      </c>
      <c r="ES23" s="16">
        <v>0</v>
      </c>
      <c r="ET23" s="17">
        <v>23253852</v>
      </c>
      <c r="EU23" s="15">
        <v>0</v>
      </c>
      <c r="EV23" s="16">
        <v>113344</v>
      </c>
      <c r="EW23" s="16">
        <v>0</v>
      </c>
      <c r="EX23" s="16">
        <v>560623</v>
      </c>
      <c r="EY23" s="16">
        <v>30955</v>
      </c>
      <c r="EZ23" s="16">
        <v>14425</v>
      </c>
      <c r="FA23" s="18">
        <v>3137</v>
      </c>
      <c r="FB23" s="19">
        <v>1040</v>
      </c>
      <c r="FC23" s="16">
        <v>2400</v>
      </c>
      <c r="FD23" s="17">
        <v>3440</v>
      </c>
      <c r="FE23" s="15">
        <v>0</v>
      </c>
      <c r="FF23" s="16">
        <v>0</v>
      </c>
      <c r="FG23" s="16">
        <v>0</v>
      </c>
      <c r="FH23" s="16">
        <v>0</v>
      </c>
      <c r="FI23" s="16">
        <v>0</v>
      </c>
      <c r="FJ23" s="20">
        <v>0</v>
      </c>
      <c r="FK23" s="18">
        <v>0</v>
      </c>
      <c r="FL23" s="19">
        <v>27060</v>
      </c>
      <c r="FM23" s="16">
        <v>27900</v>
      </c>
      <c r="FN23" s="16">
        <v>4560</v>
      </c>
      <c r="FO23" s="16">
        <v>3150</v>
      </c>
      <c r="FP23" s="20">
        <v>62670</v>
      </c>
      <c r="FQ23" s="16">
        <v>1150</v>
      </c>
      <c r="FR23" s="16">
        <v>0</v>
      </c>
      <c r="FS23" s="17">
        <v>789744</v>
      </c>
      <c r="FT23" s="15">
        <v>22464108</v>
      </c>
      <c r="FU23" s="18">
        <v>0</v>
      </c>
      <c r="FV23" s="19">
        <v>0</v>
      </c>
      <c r="FW23" s="17">
        <v>22464108</v>
      </c>
      <c r="FX23" s="15">
        <v>898549</v>
      </c>
      <c r="FY23" s="16">
        <v>898549</v>
      </c>
      <c r="FZ23" s="21">
        <f t="shared" si="4"/>
        <v>3.9999318023221757E-2</v>
      </c>
      <c r="GA23" s="19">
        <v>18707227</v>
      </c>
      <c r="GB23" s="16">
        <v>0</v>
      </c>
      <c r="GC23" s="16">
        <v>0</v>
      </c>
      <c r="GD23" s="17">
        <v>18707227</v>
      </c>
      <c r="GE23" s="15">
        <v>0</v>
      </c>
      <c r="GF23" s="16">
        <v>32172</v>
      </c>
      <c r="GG23" s="16">
        <v>0</v>
      </c>
      <c r="GH23" s="16">
        <v>168685</v>
      </c>
      <c r="GI23" s="16">
        <v>3642</v>
      </c>
      <c r="GJ23" s="16">
        <v>4002</v>
      </c>
      <c r="GK23" s="18">
        <v>1141</v>
      </c>
      <c r="GL23" s="19">
        <v>260</v>
      </c>
      <c r="GM23" s="16">
        <v>0</v>
      </c>
      <c r="GN23" s="17">
        <v>260</v>
      </c>
      <c r="GO23" s="15">
        <v>0</v>
      </c>
      <c r="GP23" s="16">
        <v>0</v>
      </c>
      <c r="GQ23" s="16">
        <v>0</v>
      </c>
      <c r="GR23" s="16">
        <v>0</v>
      </c>
      <c r="GS23" s="16">
        <v>0</v>
      </c>
      <c r="GT23" s="20">
        <v>0</v>
      </c>
      <c r="GU23" s="18">
        <v>0</v>
      </c>
      <c r="GV23" s="19">
        <v>9900</v>
      </c>
      <c r="GW23" s="16">
        <v>6750</v>
      </c>
      <c r="GX23" s="16">
        <v>1520</v>
      </c>
      <c r="GY23" s="16">
        <v>900</v>
      </c>
      <c r="GZ23" s="20">
        <v>19070</v>
      </c>
      <c r="HA23" s="16">
        <v>0</v>
      </c>
      <c r="HB23" s="16">
        <v>0</v>
      </c>
      <c r="HC23" s="17">
        <v>228972</v>
      </c>
      <c r="HD23" s="15">
        <v>18478255</v>
      </c>
      <c r="HE23" s="18">
        <v>0</v>
      </c>
      <c r="HF23" s="19">
        <v>0</v>
      </c>
      <c r="HG23" s="17">
        <v>18478255</v>
      </c>
      <c r="HH23" s="15">
        <v>739126</v>
      </c>
      <c r="HI23" s="16">
        <v>739126</v>
      </c>
      <c r="HJ23" s="21">
        <f t="shared" si="5"/>
        <v>3.9999772705810156E-2</v>
      </c>
      <c r="HK23" s="19">
        <v>1526692974</v>
      </c>
      <c r="HL23" s="16">
        <v>490</v>
      </c>
      <c r="HM23" s="16">
        <v>2130</v>
      </c>
      <c r="HN23" s="17">
        <v>1526695594</v>
      </c>
      <c r="HO23" s="15">
        <v>10742</v>
      </c>
      <c r="HP23" s="16">
        <v>9576386</v>
      </c>
      <c r="HQ23" s="16">
        <v>6850</v>
      </c>
      <c r="HR23" s="16">
        <v>250774256</v>
      </c>
      <c r="HS23" s="16">
        <v>6263542</v>
      </c>
      <c r="HT23" s="16">
        <v>11112532</v>
      </c>
      <c r="HU23" s="18">
        <v>590584</v>
      </c>
      <c r="HV23" s="19">
        <v>1114880</v>
      </c>
      <c r="HW23" s="16">
        <v>860400</v>
      </c>
      <c r="HX23" s="17">
        <v>1975280</v>
      </c>
      <c r="HY23" s="15">
        <v>361140</v>
      </c>
      <c r="HZ23" s="16">
        <v>931800</v>
      </c>
      <c r="IA23" s="16">
        <v>11700</v>
      </c>
      <c r="IB23" s="16">
        <v>10301060</v>
      </c>
      <c r="IC23" s="16">
        <v>832820</v>
      </c>
      <c r="ID23" s="20">
        <v>11133880</v>
      </c>
      <c r="IE23" s="18">
        <v>1753170</v>
      </c>
      <c r="IF23" s="19">
        <v>6945180</v>
      </c>
      <c r="IG23" s="16">
        <v>6052050</v>
      </c>
      <c r="IH23" s="16">
        <v>1487700</v>
      </c>
      <c r="II23" s="16">
        <v>2225250</v>
      </c>
      <c r="IJ23" s="20">
        <v>16710180</v>
      </c>
      <c r="IK23" s="16">
        <v>279910</v>
      </c>
      <c r="IL23" s="16">
        <v>150380060</v>
      </c>
      <c r="IM23" s="17">
        <v>461865162</v>
      </c>
      <c r="IN23" s="15">
        <v>1064827812</v>
      </c>
      <c r="IO23" s="18">
        <v>490</v>
      </c>
      <c r="IP23" s="19">
        <v>2130</v>
      </c>
      <c r="IQ23" s="17">
        <v>1064830432</v>
      </c>
      <c r="IR23" s="15">
        <v>42577963</v>
      </c>
      <c r="IS23" s="16">
        <v>42577963</v>
      </c>
      <c r="IT23" s="21">
        <f t="shared" si="6"/>
        <v>3.9985674451498018E-2</v>
      </c>
    </row>
    <row r="24" spans="1:254" s="49" customFormat="1" ht="12.6" customHeight="1" x14ac:dyDescent="0.2">
      <c r="A24" s="65">
        <v>12</v>
      </c>
      <c r="B24" s="66" t="s">
        <v>91</v>
      </c>
      <c r="C24" s="12">
        <v>1277131028</v>
      </c>
      <c r="D24" s="9">
        <v>191</v>
      </c>
      <c r="E24" s="9">
        <v>1401</v>
      </c>
      <c r="F24" s="10">
        <v>1277132620</v>
      </c>
      <c r="G24" s="8">
        <v>11482</v>
      </c>
      <c r="H24" s="9">
        <v>9971690</v>
      </c>
      <c r="I24" s="9">
        <v>7207</v>
      </c>
      <c r="J24" s="9">
        <v>235794551</v>
      </c>
      <c r="K24" s="9">
        <v>6799334</v>
      </c>
      <c r="L24" s="9">
        <v>10161952</v>
      </c>
      <c r="M24" s="11">
        <v>481929</v>
      </c>
      <c r="N24" s="12">
        <v>1014780</v>
      </c>
      <c r="O24" s="9">
        <v>687600</v>
      </c>
      <c r="P24" s="10">
        <v>1702380</v>
      </c>
      <c r="Q24" s="8">
        <v>330200</v>
      </c>
      <c r="R24" s="9">
        <v>896700</v>
      </c>
      <c r="S24" s="9">
        <v>20540</v>
      </c>
      <c r="T24" s="9">
        <v>9136820</v>
      </c>
      <c r="U24" s="9">
        <v>620820</v>
      </c>
      <c r="V24" s="13">
        <v>9757640</v>
      </c>
      <c r="W24" s="11">
        <v>2236150</v>
      </c>
      <c r="X24" s="12">
        <v>5125560</v>
      </c>
      <c r="Y24" s="9">
        <v>4513500</v>
      </c>
      <c r="Z24" s="9">
        <v>1289340</v>
      </c>
      <c r="AA24" s="9">
        <v>1752750</v>
      </c>
      <c r="AB24" s="13">
        <v>12681150</v>
      </c>
      <c r="AC24" s="9">
        <v>239200</v>
      </c>
      <c r="AD24" s="9">
        <v>151814120</v>
      </c>
      <c r="AE24" s="10">
        <v>442899018</v>
      </c>
      <c r="AF24" s="8">
        <v>834232012</v>
      </c>
      <c r="AG24" s="11">
        <v>190</v>
      </c>
      <c r="AH24" s="12">
        <v>1400</v>
      </c>
      <c r="AI24" s="10">
        <v>834233602</v>
      </c>
      <c r="AJ24" s="8">
        <v>33354098</v>
      </c>
      <c r="AK24" s="9">
        <v>33354098</v>
      </c>
      <c r="AL24" s="14">
        <f t="shared" si="0"/>
        <v>3.9981724447488751E-2</v>
      </c>
      <c r="AM24" s="12">
        <v>254072130</v>
      </c>
      <c r="AN24" s="9">
        <v>0</v>
      </c>
      <c r="AO24" s="9">
        <v>0</v>
      </c>
      <c r="AP24" s="10">
        <v>254072130</v>
      </c>
      <c r="AQ24" s="8">
        <v>598</v>
      </c>
      <c r="AR24" s="9">
        <v>1993819</v>
      </c>
      <c r="AS24" s="9">
        <v>1066</v>
      </c>
      <c r="AT24" s="9">
        <v>34861456</v>
      </c>
      <c r="AU24" s="9">
        <v>1262451</v>
      </c>
      <c r="AV24" s="9">
        <v>1068922</v>
      </c>
      <c r="AW24" s="11">
        <v>116638</v>
      </c>
      <c r="AX24" s="12">
        <v>74100</v>
      </c>
      <c r="AY24" s="9">
        <v>79800</v>
      </c>
      <c r="AZ24" s="10">
        <v>153900</v>
      </c>
      <c r="BA24" s="8">
        <v>0</v>
      </c>
      <c r="BB24" s="9">
        <v>0</v>
      </c>
      <c r="BC24" s="9">
        <v>0</v>
      </c>
      <c r="BD24" s="9">
        <v>241010</v>
      </c>
      <c r="BE24" s="9">
        <v>7980</v>
      </c>
      <c r="BF24" s="13">
        <v>248990</v>
      </c>
      <c r="BG24" s="11">
        <v>39200</v>
      </c>
      <c r="BH24" s="12">
        <v>1151370</v>
      </c>
      <c r="BI24" s="9">
        <v>1178550</v>
      </c>
      <c r="BJ24" s="9">
        <v>231800</v>
      </c>
      <c r="BK24" s="9">
        <v>131850</v>
      </c>
      <c r="BL24" s="13">
        <v>2693570</v>
      </c>
      <c r="BM24" s="9">
        <v>35420</v>
      </c>
      <c r="BN24" s="9">
        <v>10364290</v>
      </c>
      <c r="BO24" s="10">
        <v>52839254</v>
      </c>
      <c r="BP24" s="8">
        <v>201232876</v>
      </c>
      <c r="BQ24" s="11">
        <v>0</v>
      </c>
      <c r="BR24" s="12">
        <v>0</v>
      </c>
      <c r="BS24" s="10">
        <v>201232876</v>
      </c>
      <c r="BT24" s="8">
        <v>8048197</v>
      </c>
      <c r="BU24" s="9">
        <v>8048197</v>
      </c>
      <c r="BV24" s="14">
        <f t="shared" si="1"/>
        <v>3.9994444048993265E-2</v>
      </c>
      <c r="BW24" s="12">
        <v>390460401</v>
      </c>
      <c r="BX24" s="9">
        <v>291</v>
      </c>
      <c r="BY24" s="9">
        <v>5459</v>
      </c>
      <c r="BZ24" s="10">
        <v>390466151</v>
      </c>
      <c r="CA24" s="8">
        <v>4293</v>
      </c>
      <c r="CB24" s="9">
        <v>3065259</v>
      </c>
      <c r="CC24" s="9">
        <v>1531</v>
      </c>
      <c r="CD24" s="9">
        <v>38354535</v>
      </c>
      <c r="CE24" s="9">
        <v>1614064</v>
      </c>
      <c r="CF24" s="9">
        <v>1097380</v>
      </c>
      <c r="CG24" s="11">
        <v>158442</v>
      </c>
      <c r="CH24" s="12">
        <v>89700</v>
      </c>
      <c r="CI24" s="9">
        <v>90000</v>
      </c>
      <c r="CJ24" s="10">
        <v>179700</v>
      </c>
      <c r="CK24" s="8">
        <v>0</v>
      </c>
      <c r="CL24" s="9">
        <v>0</v>
      </c>
      <c r="CM24" s="9">
        <v>0</v>
      </c>
      <c r="CN24" s="9">
        <v>0</v>
      </c>
      <c r="CO24" s="9">
        <v>0</v>
      </c>
      <c r="CP24" s="13">
        <v>0</v>
      </c>
      <c r="CQ24" s="11">
        <v>0</v>
      </c>
      <c r="CR24" s="12">
        <v>1405470</v>
      </c>
      <c r="CS24" s="9">
        <v>1482300</v>
      </c>
      <c r="CT24" s="9">
        <v>342000</v>
      </c>
      <c r="CU24" s="9">
        <v>134550</v>
      </c>
      <c r="CV24" s="13">
        <v>3364320</v>
      </c>
      <c r="CW24" s="9">
        <v>36570</v>
      </c>
      <c r="CX24" s="9">
        <v>10442230</v>
      </c>
      <c r="CY24" s="10">
        <v>58316793</v>
      </c>
      <c r="CZ24" s="8">
        <v>332143609</v>
      </c>
      <c r="DA24" s="11">
        <v>290</v>
      </c>
      <c r="DB24" s="12">
        <v>5459</v>
      </c>
      <c r="DC24" s="10">
        <v>332149358</v>
      </c>
      <c r="DD24" s="8">
        <v>13285307</v>
      </c>
      <c r="DE24" s="9">
        <v>13285307</v>
      </c>
      <c r="DF24" s="14">
        <f t="shared" si="2"/>
        <v>3.9997990903839112E-2</v>
      </c>
      <c r="DG24" s="12">
        <v>219942938</v>
      </c>
      <c r="DH24" s="9">
        <v>3415</v>
      </c>
      <c r="DI24" s="9">
        <v>30202</v>
      </c>
      <c r="DJ24" s="10">
        <v>219976555</v>
      </c>
      <c r="DK24" s="8">
        <v>159</v>
      </c>
      <c r="DL24" s="9">
        <v>1541297</v>
      </c>
      <c r="DM24" s="9">
        <v>713</v>
      </c>
      <c r="DN24" s="9">
        <v>11984569</v>
      </c>
      <c r="DO24" s="9">
        <v>695563</v>
      </c>
      <c r="DP24" s="9">
        <v>314554</v>
      </c>
      <c r="DQ24" s="11">
        <v>59963</v>
      </c>
      <c r="DR24" s="12">
        <v>28860</v>
      </c>
      <c r="DS24" s="9">
        <v>37500</v>
      </c>
      <c r="DT24" s="10">
        <v>66360</v>
      </c>
      <c r="DU24" s="8">
        <v>0</v>
      </c>
      <c r="DV24" s="9">
        <v>0</v>
      </c>
      <c r="DW24" s="9">
        <v>0</v>
      </c>
      <c r="DX24" s="9">
        <v>0</v>
      </c>
      <c r="DY24" s="9">
        <v>0</v>
      </c>
      <c r="DZ24" s="13">
        <v>0</v>
      </c>
      <c r="EA24" s="11">
        <v>0</v>
      </c>
      <c r="EB24" s="12">
        <v>499290</v>
      </c>
      <c r="EC24" s="9">
        <v>492300</v>
      </c>
      <c r="ED24" s="9">
        <v>166060</v>
      </c>
      <c r="EE24" s="9">
        <v>52200</v>
      </c>
      <c r="EF24" s="13">
        <v>1209850</v>
      </c>
      <c r="EG24" s="9">
        <v>15640</v>
      </c>
      <c r="EH24" s="9">
        <v>650030</v>
      </c>
      <c r="EI24" s="10">
        <v>16537985</v>
      </c>
      <c r="EJ24" s="8">
        <v>203404955</v>
      </c>
      <c r="EK24" s="11">
        <v>3414</v>
      </c>
      <c r="EL24" s="12">
        <v>30201</v>
      </c>
      <c r="EM24" s="10">
        <v>203438570</v>
      </c>
      <c r="EN24" s="8">
        <v>8138479</v>
      </c>
      <c r="EO24" s="9">
        <v>8138479</v>
      </c>
      <c r="EP24" s="14">
        <f t="shared" si="3"/>
        <v>4.000460188055785E-2</v>
      </c>
      <c r="EQ24" s="12">
        <v>74569626</v>
      </c>
      <c r="ER24" s="9">
        <v>80</v>
      </c>
      <c r="ES24" s="9">
        <v>0</v>
      </c>
      <c r="ET24" s="10">
        <v>74569706</v>
      </c>
      <c r="EU24" s="8">
        <v>0</v>
      </c>
      <c r="EV24" s="9">
        <v>355455</v>
      </c>
      <c r="EW24" s="9">
        <v>120</v>
      </c>
      <c r="EX24" s="9">
        <v>1846098</v>
      </c>
      <c r="EY24" s="9">
        <v>104144</v>
      </c>
      <c r="EZ24" s="9">
        <v>46259</v>
      </c>
      <c r="FA24" s="11">
        <v>10866</v>
      </c>
      <c r="FB24" s="12">
        <v>3900</v>
      </c>
      <c r="FC24" s="9">
        <v>6300</v>
      </c>
      <c r="FD24" s="10">
        <v>10200</v>
      </c>
      <c r="FE24" s="8">
        <v>0</v>
      </c>
      <c r="FF24" s="9">
        <v>0</v>
      </c>
      <c r="FG24" s="9">
        <v>0</v>
      </c>
      <c r="FH24" s="9">
        <v>0</v>
      </c>
      <c r="FI24" s="9">
        <v>0</v>
      </c>
      <c r="FJ24" s="13">
        <v>0</v>
      </c>
      <c r="FK24" s="11">
        <v>0</v>
      </c>
      <c r="FL24" s="12">
        <v>86460</v>
      </c>
      <c r="FM24" s="9">
        <v>92700</v>
      </c>
      <c r="FN24" s="9">
        <v>29260</v>
      </c>
      <c r="FO24" s="9">
        <v>9900</v>
      </c>
      <c r="FP24" s="13">
        <v>218320</v>
      </c>
      <c r="FQ24" s="9">
        <v>2760</v>
      </c>
      <c r="FR24" s="9">
        <v>0</v>
      </c>
      <c r="FS24" s="10">
        <v>2594102</v>
      </c>
      <c r="FT24" s="8">
        <v>71975524</v>
      </c>
      <c r="FU24" s="11">
        <v>80</v>
      </c>
      <c r="FV24" s="12">
        <v>0</v>
      </c>
      <c r="FW24" s="10">
        <v>71975604</v>
      </c>
      <c r="FX24" s="8">
        <v>2878975</v>
      </c>
      <c r="FY24" s="9">
        <v>2878975</v>
      </c>
      <c r="FZ24" s="14">
        <f t="shared" si="4"/>
        <v>3.9999316990795938E-2</v>
      </c>
      <c r="GA24" s="12">
        <v>65751243</v>
      </c>
      <c r="GB24" s="9">
        <v>0</v>
      </c>
      <c r="GC24" s="9">
        <v>0</v>
      </c>
      <c r="GD24" s="10">
        <v>65751243</v>
      </c>
      <c r="GE24" s="8">
        <v>0</v>
      </c>
      <c r="GF24" s="9">
        <v>120422</v>
      </c>
      <c r="GG24" s="9">
        <v>0</v>
      </c>
      <c r="GH24" s="9">
        <v>610228</v>
      </c>
      <c r="GI24" s="9">
        <v>27088</v>
      </c>
      <c r="GJ24" s="9">
        <v>13327</v>
      </c>
      <c r="GK24" s="11">
        <v>3613</v>
      </c>
      <c r="GL24" s="12">
        <v>1560</v>
      </c>
      <c r="GM24" s="9">
        <v>1800</v>
      </c>
      <c r="GN24" s="10">
        <v>3360</v>
      </c>
      <c r="GO24" s="8">
        <v>0</v>
      </c>
      <c r="GP24" s="9">
        <v>0</v>
      </c>
      <c r="GQ24" s="9">
        <v>0</v>
      </c>
      <c r="GR24" s="9">
        <v>0</v>
      </c>
      <c r="GS24" s="9">
        <v>0</v>
      </c>
      <c r="GT24" s="13">
        <v>0</v>
      </c>
      <c r="GU24" s="11">
        <v>0</v>
      </c>
      <c r="GV24" s="12">
        <v>20130</v>
      </c>
      <c r="GW24" s="9">
        <v>19800</v>
      </c>
      <c r="GX24" s="9">
        <v>11780</v>
      </c>
      <c r="GY24" s="9">
        <v>900</v>
      </c>
      <c r="GZ24" s="13">
        <v>52610</v>
      </c>
      <c r="HA24" s="9">
        <v>460</v>
      </c>
      <c r="HB24" s="9">
        <v>0</v>
      </c>
      <c r="HC24" s="10">
        <v>831108</v>
      </c>
      <c r="HD24" s="8">
        <v>64920135</v>
      </c>
      <c r="HE24" s="11">
        <v>0</v>
      </c>
      <c r="HF24" s="12">
        <v>0</v>
      </c>
      <c r="HG24" s="10">
        <v>64920135</v>
      </c>
      <c r="HH24" s="8">
        <v>2596791</v>
      </c>
      <c r="HI24" s="9">
        <v>2596791</v>
      </c>
      <c r="HJ24" s="14">
        <f t="shared" si="5"/>
        <v>3.9999778189000995E-2</v>
      </c>
      <c r="HK24" s="12">
        <v>2281927366</v>
      </c>
      <c r="HL24" s="9">
        <v>3977</v>
      </c>
      <c r="HM24" s="9">
        <v>37062</v>
      </c>
      <c r="HN24" s="10">
        <v>2281968405</v>
      </c>
      <c r="HO24" s="8">
        <v>16532</v>
      </c>
      <c r="HP24" s="9">
        <v>17047942</v>
      </c>
      <c r="HQ24" s="9">
        <v>10637</v>
      </c>
      <c r="HR24" s="9">
        <v>323451437</v>
      </c>
      <c r="HS24" s="9">
        <v>10502644</v>
      </c>
      <c r="HT24" s="9">
        <v>12702394</v>
      </c>
      <c r="HU24" s="11">
        <v>831451</v>
      </c>
      <c r="HV24" s="12">
        <v>1212900</v>
      </c>
      <c r="HW24" s="9">
        <v>903000</v>
      </c>
      <c r="HX24" s="10">
        <v>2115900</v>
      </c>
      <c r="HY24" s="8">
        <v>330200</v>
      </c>
      <c r="HZ24" s="9">
        <v>896700</v>
      </c>
      <c r="IA24" s="9">
        <v>20540</v>
      </c>
      <c r="IB24" s="9">
        <v>9377830</v>
      </c>
      <c r="IC24" s="9">
        <v>628800</v>
      </c>
      <c r="ID24" s="13">
        <v>10006630</v>
      </c>
      <c r="IE24" s="11">
        <v>2275350</v>
      </c>
      <c r="IF24" s="12">
        <v>8288280</v>
      </c>
      <c r="IG24" s="9">
        <v>7779150</v>
      </c>
      <c r="IH24" s="9">
        <v>2070240</v>
      </c>
      <c r="II24" s="9">
        <v>2082150</v>
      </c>
      <c r="IJ24" s="13">
        <v>20219820</v>
      </c>
      <c r="IK24" s="9">
        <v>330050</v>
      </c>
      <c r="IL24" s="9">
        <v>173270670</v>
      </c>
      <c r="IM24" s="10">
        <v>574018260</v>
      </c>
      <c r="IN24" s="8">
        <v>1707909111</v>
      </c>
      <c r="IO24" s="11">
        <v>3974</v>
      </c>
      <c r="IP24" s="12">
        <v>37060</v>
      </c>
      <c r="IQ24" s="10">
        <v>1707950145</v>
      </c>
      <c r="IR24" s="8">
        <v>68301847</v>
      </c>
      <c r="IS24" s="9">
        <v>68301847</v>
      </c>
      <c r="IT24" s="14">
        <f t="shared" si="6"/>
        <v>3.999053906810611E-2</v>
      </c>
    </row>
    <row r="25" spans="1:254" s="49" customFormat="1" ht="12.6" customHeight="1" x14ac:dyDescent="0.2">
      <c r="A25" s="67">
        <v>13</v>
      </c>
      <c r="B25" s="68" t="s">
        <v>92</v>
      </c>
      <c r="C25" s="19">
        <v>329249682</v>
      </c>
      <c r="D25" s="16">
        <v>0</v>
      </c>
      <c r="E25" s="16">
        <v>2833</v>
      </c>
      <c r="F25" s="17">
        <v>329252515</v>
      </c>
      <c r="G25" s="15">
        <v>2295</v>
      </c>
      <c r="H25" s="16">
        <v>2904736</v>
      </c>
      <c r="I25" s="16">
        <v>1442</v>
      </c>
      <c r="J25" s="16">
        <v>59036629</v>
      </c>
      <c r="K25" s="16">
        <v>2146305</v>
      </c>
      <c r="L25" s="16">
        <v>2294628</v>
      </c>
      <c r="M25" s="18">
        <v>85811</v>
      </c>
      <c r="N25" s="19">
        <v>242320</v>
      </c>
      <c r="O25" s="16">
        <v>168900</v>
      </c>
      <c r="P25" s="17">
        <v>411220</v>
      </c>
      <c r="Q25" s="15">
        <v>81900</v>
      </c>
      <c r="R25" s="16">
        <v>197400</v>
      </c>
      <c r="S25" s="16">
        <v>3120</v>
      </c>
      <c r="T25" s="16">
        <v>1564750</v>
      </c>
      <c r="U25" s="16">
        <v>133140</v>
      </c>
      <c r="V25" s="20">
        <v>1697890</v>
      </c>
      <c r="W25" s="18">
        <v>331320</v>
      </c>
      <c r="X25" s="19">
        <v>932580</v>
      </c>
      <c r="Y25" s="16">
        <v>674550</v>
      </c>
      <c r="Z25" s="16">
        <v>364040</v>
      </c>
      <c r="AA25" s="16">
        <v>309150</v>
      </c>
      <c r="AB25" s="20">
        <v>2280320</v>
      </c>
      <c r="AC25" s="16">
        <v>36340</v>
      </c>
      <c r="AD25" s="16">
        <v>37581730</v>
      </c>
      <c r="AE25" s="17">
        <v>109091644</v>
      </c>
      <c r="AF25" s="15">
        <v>220158038</v>
      </c>
      <c r="AG25" s="18">
        <v>0</v>
      </c>
      <c r="AH25" s="19">
        <v>2833</v>
      </c>
      <c r="AI25" s="17">
        <v>220160871</v>
      </c>
      <c r="AJ25" s="15">
        <v>8802651</v>
      </c>
      <c r="AK25" s="16">
        <v>8802651</v>
      </c>
      <c r="AL25" s="21">
        <f t="shared" si="0"/>
        <v>3.9982813294738462E-2</v>
      </c>
      <c r="AM25" s="19">
        <v>75097389</v>
      </c>
      <c r="AN25" s="16">
        <v>0</v>
      </c>
      <c r="AO25" s="16">
        <v>0</v>
      </c>
      <c r="AP25" s="17">
        <v>75097389</v>
      </c>
      <c r="AQ25" s="15">
        <v>0</v>
      </c>
      <c r="AR25" s="16">
        <v>612203</v>
      </c>
      <c r="AS25" s="16">
        <v>425</v>
      </c>
      <c r="AT25" s="16">
        <v>9777231</v>
      </c>
      <c r="AU25" s="16">
        <v>476799</v>
      </c>
      <c r="AV25" s="16">
        <v>262237</v>
      </c>
      <c r="AW25" s="18">
        <v>19044</v>
      </c>
      <c r="AX25" s="19">
        <v>15860</v>
      </c>
      <c r="AY25" s="16">
        <v>20400</v>
      </c>
      <c r="AZ25" s="17">
        <v>36260</v>
      </c>
      <c r="BA25" s="15">
        <v>0</v>
      </c>
      <c r="BB25" s="16">
        <v>0</v>
      </c>
      <c r="BC25" s="16">
        <v>0</v>
      </c>
      <c r="BD25" s="16">
        <v>38610</v>
      </c>
      <c r="BE25" s="16">
        <v>2060</v>
      </c>
      <c r="BF25" s="20">
        <v>40670</v>
      </c>
      <c r="BG25" s="18">
        <v>5500</v>
      </c>
      <c r="BH25" s="19">
        <v>176880</v>
      </c>
      <c r="BI25" s="16">
        <v>170100</v>
      </c>
      <c r="BJ25" s="16">
        <v>87400</v>
      </c>
      <c r="BK25" s="16">
        <v>29700</v>
      </c>
      <c r="BL25" s="20">
        <v>464080</v>
      </c>
      <c r="BM25" s="16">
        <v>5980</v>
      </c>
      <c r="BN25" s="16">
        <v>3107330</v>
      </c>
      <c r="BO25" s="17">
        <v>14807334</v>
      </c>
      <c r="BP25" s="15">
        <v>60290055</v>
      </c>
      <c r="BQ25" s="18">
        <v>0</v>
      </c>
      <c r="BR25" s="19">
        <v>0</v>
      </c>
      <c r="BS25" s="17">
        <v>60290055</v>
      </c>
      <c r="BT25" s="15">
        <v>2411267</v>
      </c>
      <c r="BU25" s="16">
        <v>2411267</v>
      </c>
      <c r="BV25" s="21">
        <f t="shared" si="1"/>
        <v>3.9994440210744539E-2</v>
      </c>
      <c r="BW25" s="19">
        <v>133439989</v>
      </c>
      <c r="BX25" s="16">
        <v>0</v>
      </c>
      <c r="BY25" s="16">
        <v>3743</v>
      </c>
      <c r="BZ25" s="17">
        <v>133443732</v>
      </c>
      <c r="CA25" s="15">
        <v>251</v>
      </c>
      <c r="CB25" s="16">
        <v>1097577</v>
      </c>
      <c r="CC25" s="16">
        <v>286</v>
      </c>
      <c r="CD25" s="16">
        <v>12328892</v>
      </c>
      <c r="CE25" s="16">
        <v>712099</v>
      </c>
      <c r="CF25" s="16">
        <v>294026</v>
      </c>
      <c r="CG25" s="18">
        <v>30613</v>
      </c>
      <c r="CH25" s="19">
        <v>24960</v>
      </c>
      <c r="CI25" s="16">
        <v>27600</v>
      </c>
      <c r="CJ25" s="17">
        <v>52560</v>
      </c>
      <c r="CK25" s="15">
        <v>0</v>
      </c>
      <c r="CL25" s="16">
        <v>0</v>
      </c>
      <c r="CM25" s="16">
        <v>0</v>
      </c>
      <c r="CN25" s="16">
        <v>0</v>
      </c>
      <c r="CO25" s="16">
        <v>0</v>
      </c>
      <c r="CP25" s="20">
        <v>0</v>
      </c>
      <c r="CQ25" s="18">
        <v>0</v>
      </c>
      <c r="CR25" s="19">
        <v>262350</v>
      </c>
      <c r="CS25" s="16">
        <v>225900</v>
      </c>
      <c r="CT25" s="16">
        <v>124640</v>
      </c>
      <c r="CU25" s="16">
        <v>37350</v>
      </c>
      <c r="CV25" s="20">
        <v>650240</v>
      </c>
      <c r="CW25" s="16">
        <v>8050</v>
      </c>
      <c r="CX25" s="16">
        <v>3581080</v>
      </c>
      <c r="CY25" s="17">
        <v>18755388</v>
      </c>
      <c r="CZ25" s="15">
        <v>114684601</v>
      </c>
      <c r="DA25" s="18">
        <v>0</v>
      </c>
      <c r="DB25" s="19">
        <v>3743</v>
      </c>
      <c r="DC25" s="17">
        <v>114688344</v>
      </c>
      <c r="DD25" s="15">
        <v>4587149</v>
      </c>
      <c r="DE25" s="16">
        <v>4587149</v>
      </c>
      <c r="DF25" s="21">
        <f t="shared" si="2"/>
        <v>3.9996645169102799E-2</v>
      </c>
      <c r="DG25" s="19">
        <v>101619404</v>
      </c>
      <c r="DH25" s="16">
        <v>0</v>
      </c>
      <c r="DI25" s="16">
        <v>0</v>
      </c>
      <c r="DJ25" s="17">
        <v>101619404</v>
      </c>
      <c r="DK25" s="15">
        <v>0</v>
      </c>
      <c r="DL25" s="16">
        <v>779248</v>
      </c>
      <c r="DM25" s="16">
        <v>258</v>
      </c>
      <c r="DN25" s="16">
        <v>5088511</v>
      </c>
      <c r="DO25" s="16">
        <v>353927</v>
      </c>
      <c r="DP25" s="16">
        <v>112072</v>
      </c>
      <c r="DQ25" s="18">
        <v>15439</v>
      </c>
      <c r="DR25" s="19">
        <v>10400</v>
      </c>
      <c r="DS25" s="16">
        <v>11400</v>
      </c>
      <c r="DT25" s="17">
        <v>21800</v>
      </c>
      <c r="DU25" s="15">
        <v>0</v>
      </c>
      <c r="DV25" s="16">
        <v>0</v>
      </c>
      <c r="DW25" s="16">
        <v>0</v>
      </c>
      <c r="DX25" s="16">
        <v>0</v>
      </c>
      <c r="DY25" s="16">
        <v>0</v>
      </c>
      <c r="DZ25" s="20">
        <v>0</v>
      </c>
      <c r="EA25" s="18">
        <v>0</v>
      </c>
      <c r="EB25" s="19">
        <v>141900</v>
      </c>
      <c r="EC25" s="16">
        <v>110700</v>
      </c>
      <c r="ED25" s="16">
        <v>69160</v>
      </c>
      <c r="EE25" s="16">
        <v>16200</v>
      </c>
      <c r="EF25" s="20">
        <v>337960</v>
      </c>
      <c r="EG25" s="16">
        <v>4140</v>
      </c>
      <c r="EH25" s="16">
        <v>248610</v>
      </c>
      <c r="EI25" s="17">
        <v>6961707</v>
      </c>
      <c r="EJ25" s="15">
        <v>94657697</v>
      </c>
      <c r="EK25" s="18">
        <v>0</v>
      </c>
      <c r="EL25" s="19">
        <v>0</v>
      </c>
      <c r="EM25" s="17">
        <v>94657697</v>
      </c>
      <c r="EN25" s="15">
        <v>3786162</v>
      </c>
      <c r="EO25" s="16">
        <v>3786162</v>
      </c>
      <c r="EP25" s="21">
        <f t="shared" si="3"/>
        <v>3.9998458868062255E-2</v>
      </c>
      <c r="EQ25" s="19">
        <v>51397551</v>
      </c>
      <c r="ER25" s="16">
        <v>0</v>
      </c>
      <c r="ES25" s="16">
        <v>13796</v>
      </c>
      <c r="ET25" s="17">
        <v>51411347</v>
      </c>
      <c r="EU25" s="15">
        <v>0</v>
      </c>
      <c r="EV25" s="16">
        <v>247952</v>
      </c>
      <c r="EW25" s="16">
        <v>147</v>
      </c>
      <c r="EX25" s="16">
        <v>1234019</v>
      </c>
      <c r="EY25" s="16">
        <v>84227</v>
      </c>
      <c r="EZ25" s="16">
        <v>26054</v>
      </c>
      <c r="FA25" s="18">
        <v>4077</v>
      </c>
      <c r="FB25" s="19">
        <v>1820</v>
      </c>
      <c r="FC25" s="16">
        <v>3300</v>
      </c>
      <c r="FD25" s="17">
        <v>5120</v>
      </c>
      <c r="FE25" s="15">
        <v>0</v>
      </c>
      <c r="FF25" s="16">
        <v>0</v>
      </c>
      <c r="FG25" s="16">
        <v>0</v>
      </c>
      <c r="FH25" s="16">
        <v>0</v>
      </c>
      <c r="FI25" s="16">
        <v>0</v>
      </c>
      <c r="FJ25" s="20">
        <v>0</v>
      </c>
      <c r="FK25" s="18">
        <v>0</v>
      </c>
      <c r="FL25" s="19">
        <v>37620</v>
      </c>
      <c r="FM25" s="16">
        <v>40050</v>
      </c>
      <c r="FN25" s="16">
        <v>17860</v>
      </c>
      <c r="FO25" s="16">
        <v>3600</v>
      </c>
      <c r="FP25" s="20">
        <v>99130</v>
      </c>
      <c r="FQ25" s="16">
        <v>690</v>
      </c>
      <c r="FR25" s="16">
        <v>0</v>
      </c>
      <c r="FS25" s="17">
        <v>1701269</v>
      </c>
      <c r="FT25" s="15">
        <v>49696282</v>
      </c>
      <c r="FU25" s="18">
        <v>0</v>
      </c>
      <c r="FV25" s="19">
        <v>13796</v>
      </c>
      <c r="FW25" s="17">
        <v>49710078</v>
      </c>
      <c r="FX25" s="15">
        <v>1988369</v>
      </c>
      <c r="FY25" s="16">
        <v>1988369</v>
      </c>
      <c r="FZ25" s="21">
        <f t="shared" si="4"/>
        <v>3.9999313620067145E-2</v>
      </c>
      <c r="GA25" s="19">
        <v>70866171</v>
      </c>
      <c r="GB25" s="16">
        <v>0</v>
      </c>
      <c r="GC25" s="16">
        <v>14769</v>
      </c>
      <c r="GD25" s="17">
        <v>70880940</v>
      </c>
      <c r="GE25" s="15">
        <v>0</v>
      </c>
      <c r="GF25" s="16">
        <v>136150</v>
      </c>
      <c r="GG25" s="16">
        <v>2</v>
      </c>
      <c r="GH25" s="16">
        <v>585371</v>
      </c>
      <c r="GI25" s="16">
        <v>36145</v>
      </c>
      <c r="GJ25" s="16">
        <v>10136</v>
      </c>
      <c r="GK25" s="18">
        <v>1923</v>
      </c>
      <c r="GL25" s="19">
        <v>1300</v>
      </c>
      <c r="GM25" s="16">
        <v>2700</v>
      </c>
      <c r="GN25" s="17">
        <v>4000</v>
      </c>
      <c r="GO25" s="15">
        <v>0</v>
      </c>
      <c r="GP25" s="16">
        <v>0</v>
      </c>
      <c r="GQ25" s="16">
        <v>0</v>
      </c>
      <c r="GR25" s="16">
        <v>0</v>
      </c>
      <c r="GS25" s="16">
        <v>0</v>
      </c>
      <c r="GT25" s="20">
        <v>0</v>
      </c>
      <c r="GU25" s="18">
        <v>0</v>
      </c>
      <c r="GV25" s="19">
        <v>20790</v>
      </c>
      <c r="GW25" s="16">
        <v>17100</v>
      </c>
      <c r="GX25" s="16">
        <v>10640</v>
      </c>
      <c r="GY25" s="16">
        <v>1350</v>
      </c>
      <c r="GZ25" s="20">
        <v>49880</v>
      </c>
      <c r="HA25" s="16">
        <v>460</v>
      </c>
      <c r="HB25" s="16">
        <v>0</v>
      </c>
      <c r="HC25" s="17">
        <v>824065</v>
      </c>
      <c r="HD25" s="15">
        <v>70042106</v>
      </c>
      <c r="HE25" s="18">
        <v>0</v>
      </c>
      <c r="HF25" s="19">
        <v>14769</v>
      </c>
      <c r="HG25" s="17">
        <v>70056875</v>
      </c>
      <c r="HH25" s="15">
        <v>2802260</v>
      </c>
      <c r="HI25" s="16">
        <v>2802260</v>
      </c>
      <c r="HJ25" s="21">
        <f t="shared" si="5"/>
        <v>3.999978588825151E-2</v>
      </c>
      <c r="HK25" s="19">
        <v>761670186</v>
      </c>
      <c r="HL25" s="16">
        <v>0</v>
      </c>
      <c r="HM25" s="16">
        <v>35141</v>
      </c>
      <c r="HN25" s="17">
        <v>761705327</v>
      </c>
      <c r="HO25" s="15">
        <v>2546</v>
      </c>
      <c r="HP25" s="16">
        <v>5777866</v>
      </c>
      <c r="HQ25" s="16">
        <v>2560</v>
      </c>
      <c r="HR25" s="16">
        <v>88050653</v>
      </c>
      <c r="HS25" s="16">
        <v>3809502</v>
      </c>
      <c r="HT25" s="16">
        <v>2999153</v>
      </c>
      <c r="HU25" s="18">
        <v>156907</v>
      </c>
      <c r="HV25" s="19">
        <v>296660</v>
      </c>
      <c r="HW25" s="16">
        <v>234300</v>
      </c>
      <c r="HX25" s="17">
        <v>530960</v>
      </c>
      <c r="HY25" s="15">
        <v>81900</v>
      </c>
      <c r="HZ25" s="16">
        <v>197400</v>
      </c>
      <c r="IA25" s="16">
        <v>3120</v>
      </c>
      <c r="IB25" s="16">
        <v>1603360</v>
      </c>
      <c r="IC25" s="16">
        <v>135200</v>
      </c>
      <c r="ID25" s="20">
        <v>1738560</v>
      </c>
      <c r="IE25" s="18">
        <v>336820</v>
      </c>
      <c r="IF25" s="19">
        <v>1572120</v>
      </c>
      <c r="IG25" s="16">
        <v>1238400</v>
      </c>
      <c r="IH25" s="16">
        <v>673740</v>
      </c>
      <c r="II25" s="16">
        <v>397350</v>
      </c>
      <c r="IJ25" s="20">
        <v>3881610</v>
      </c>
      <c r="IK25" s="16">
        <v>55660</v>
      </c>
      <c r="IL25" s="16">
        <v>44518750</v>
      </c>
      <c r="IM25" s="17">
        <v>152141407</v>
      </c>
      <c r="IN25" s="15">
        <v>609528779</v>
      </c>
      <c r="IO25" s="18">
        <v>0</v>
      </c>
      <c r="IP25" s="19">
        <v>35141</v>
      </c>
      <c r="IQ25" s="17">
        <v>609563920</v>
      </c>
      <c r="IR25" s="15">
        <v>24377858</v>
      </c>
      <c r="IS25" s="16">
        <v>24377858</v>
      </c>
      <c r="IT25" s="21">
        <f t="shared" si="6"/>
        <v>3.999229153851494E-2</v>
      </c>
    </row>
    <row r="26" spans="1:254" s="49" customFormat="1" ht="12.6" customHeight="1" x14ac:dyDescent="0.2">
      <c r="A26" s="65">
        <v>14</v>
      </c>
      <c r="B26" s="66" t="s">
        <v>93</v>
      </c>
      <c r="C26" s="12">
        <v>511230027</v>
      </c>
      <c r="D26" s="9">
        <v>816</v>
      </c>
      <c r="E26" s="9">
        <v>0</v>
      </c>
      <c r="F26" s="10">
        <v>511230843</v>
      </c>
      <c r="G26" s="8">
        <v>1296</v>
      </c>
      <c r="H26" s="9">
        <v>3028958</v>
      </c>
      <c r="I26" s="9">
        <v>3447</v>
      </c>
      <c r="J26" s="9">
        <v>94982429</v>
      </c>
      <c r="K26" s="9">
        <v>2224073</v>
      </c>
      <c r="L26" s="9">
        <v>3990812</v>
      </c>
      <c r="M26" s="11">
        <v>167901</v>
      </c>
      <c r="N26" s="12">
        <v>434720</v>
      </c>
      <c r="O26" s="9">
        <v>292800</v>
      </c>
      <c r="P26" s="10">
        <v>727520</v>
      </c>
      <c r="Q26" s="8">
        <v>119340</v>
      </c>
      <c r="R26" s="9">
        <v>312000</v>
      </c>
      <c r="S26" s="9">
        <v>5720</v>
      </c>
      <c r="T26" s="9">
        <v>3300880</v>
      </c>
      <c r="U26" s="9">
        <v>238920</v>
      </c>
      <c r="V26" s="13">
        <v>3539800</v>
      </c>
      <c r="W26" s="11">
        <v>800350</v>
      </c>
      <c r="X26" s="12">
        <v>1911690</v>
      </c>
      <c r="Y26" s="9">
        <v>1452150</v>
      </c>
      <c r="Z26" s="9">
        <v>540740</v>
      </c>
      <c r="AA26" s="9">
        <v>721800</v>
      </c>
      <c r="AB26" s="13">
        <v>4626380</v>
      </c>
      <c r="AC26" s="9">
        <v>75440</v>
      </c>
      <c r="AD26" s="9">
        <v>64212490</v>
      </c>
      <c r="AE26" s="10">
        <v>178814509</v>
      </c>
      <c r="AF26" s="8">
        <v>332415519</v>
      </c>
      <c r="AG26" s="11">
        <v>815</v>
      </c>
      <c r="AH26" s="12">
        <v>0</v>
      </c>
      <c r="AI26" s="10">
        <v>332416334</v>
      </c>
      <c r="AJ26" s="8">
        <v>13290219</v>
      </c>
      <c r="AK26" s="9">
        <v>13290219</v>
      </c>
      <c r="AL26" s="14">
        <f t="shared" si="0"/>
        <v>3.998064367077702E-2</v>
      </c>
      <c r="AM26" s="12">
        <v>64579523</v>
      </c>
      <c r="AN26" s="9">
        <v>0</v>
      </c>
      <c r="AO26" s="9">
        <v>0</v>
      </c>
      <c r="AP26" s="10">
        <v>64579523</v>
      </c>
      <c r="AQ26" s="8">
        <v>139</v>
      </c>
      <c r="AR26" s="9">
        <v>411684</v>
      </c>
      <c r="AS26" s="9">
        <v>327</v>
      </c>
      <c r="AT26" s="9">
        <v>8863294</v>
      </c>
      <c r="AU26" s="9">
        <v>318363</v>
      </c>
      <c r="AV26" s="9">
        <v>273094</v>
      </c>
      <c r="AW26" s="11">
        <v>26558</v>
      </c>
      <c r="AX26" s="12">
        <v>18980</v>
      </c>
      <c r="AY26" s="9">
        <v>21000</v>
      </c>
      <c r="AZ26" s="10">
        <v>39980</v>
      </c>
      <c r="BA26" s="8">
        <v>0</v>
      </c>
      <c r="BB26" s="9">
        <v>0</v>
      </c>
      <c r="BC26" s="9">
        <v>0</v>
      </c>
      <c r="BD26" s="9">
        <v>57860</v>
      </c>
      <c r="BE26" s="9">
        <v>1930</v>
      </c>
      <c r="BF26" s="13">
        <v>59790</v>
      </c>
      <c r="BG26" s="11">
        <v>11110</v>
      </c>
      <c r="BH26" s="12">
        <v>249480</v>
      </c>
      <c r="BI26" s="9">
        <v>259650</v>
      </c>
      <c r="BJ26" s="9">
        <v>63080</v>
      </c>
      <c r="BK26" s="9">
        <v>32400</v>
      </c>
      <c r="BL26" s="13">
        <v>604610</v>
      </c>
      <c r="BM26" s="9">
        <v>8510</v>
      </c>
      <c r="BN26" s="9">
        <v>2660410</v>
      </c>
      <c r="BO26" s="10">
        <v>13277542</v>
      </c>
      <c r="BP26" s="8">
        <v>51301981</v>
      </c>
      <c r="BQ26" s="11">
        <v>0</v>
      </c>
      <c r="BR26" s="12">
        <v>0</v>
      </c>
      <c r="BS26" s="10">
        <v>51301981</v>
      </c>
      <c r="BT26" s="8">
        <v>2051790</v>
      </c>
      <c r="BU26" s="9">
        <v>2051790</v>
      </c>
      <c r="BV26" s="14">
        <f t="shared" si="1"/>
        <v>3.9994362011088809E-2</v>
      </c>
      <c r="BW26" s="12">
        <v>75657006</v>
      </c>
      <c r="BX26" s="9">
        <v>0</v>
      </c>
      <c r="BY26" s="9">
        <v>0</v>
      </c>
      <c r="BZ26" s="10">
        <v>75657006</v>
      </c>
      <c r="CA26" s="8">
        <v>252</v>
      </c>
      <c r="CB26" s="9">
        <v>508698</v>
      </c>
      <c r="CC26" s="9">
        <v>285</v>
      </c>
      <c r="CD26" s="9">
        <v>7467502</v>
      </c>
      <c r="CE26" s="9">
        <v>305554</v>
      </c>
      <c r="CF26" s="9">
        <v>216613</v>
      </c>
      <c r="CG26" s="11">
        <v>27973</v>
      </c>
      <c r="CH26" s="12">
        <v>18460</v>
      </c>
      <c r="CI26" s="9">
        <v>21600</v>
      </c>
      <c r="CJ26" s="10">
        <v>40060</v>
      </c>
      <c r="CK26" s="8">
        <v>0</v>
      </c>
      <c r="CL26" s="9">
        <v>0</v>
      </c>
      <c r="CM26" s="9">
        <v>0</v>
      </c>
      <c r="CN26" s="9">
        <v>0</v>
      </c>
      <c r="CO26" s="9">
        <v>0</v>
      </c>
      <c r="CP26" s="13">
        <v>0</v>
      </c>
      <c r="CQ26" s="11">
        <v>0</v>
      </c>
      <c r="CR26" s="12">
        <v>243540</v>
      </c>
      <c r="CS26" s="9">
        <v>265950</v>
      </c>
      <c r="CT26" s="9">
        <v>70680</v>
      </c>
      <c r="CU26" s="9">
        <v>32850</v>
      </c>
      <c r="CV26" s="13">
        <v>613020</v>
      </c>
      <c r="CW26" s="9">
        <v>7360</v>
      </c>
      <c r="CX26" s="9">
        <v>2071170</v>
      </c>
      <c r="CY26" s="10">
        <v>11258202</v>
      </c>
      <c r="CZ26" s="8">
        <v>64398804</v>
      </c>
      <c r="DA26" s="11">
        <v>0</v>
      </c>
      <c r="DB26" s="12">
        <v>0</v>
      </c>
      <c r="DC26" s="10">
        <v>64398804</v>
      </c>
      <c r="DD26" s="8">
        <v>2575723</v>
      </c>
      <c r="DE26" s="9">
        <v>2575723</v>
      </c>
      <c r="DF26" s="14">
        <f t="shared" si="2"/>
        <v>3.9996441548821308E-2</v>
      </c>
      <c r="DG26" s="12">
        <v>33018484</v>
      </c>
      <c r="DH26" s="9">
        <v>0</v>
      </c>
      <c r="DI26" s="9">
        <v>0</v>
      </c>
      <c r="DJ26" s="10">
        <v>33018484</v>
      </c>
      <c r="DK26" s="8">
        <v>490</v>
      </c>
      <c r="DL26" s="9">
        <v>217488</v>
      </c>
      <c r="DM26" s="9">
        <v>75</v>
      </c>
      <c r="DN26" s="9">
        <v>1755568</v>
      </c>
      <c r="DO26" s="9">
        <v>108632</v>
      </c>
      <c r="DP26" s="9">
        <v>47756</v>
      </c>
      <c r="DQ26" s="11">
        <v>8009</v>
      </c>
      <c r="DR26" s="12">
        <v>4420</v>
      </c>
      <c r="DS26" s="9">
        <v>4500</v>
      </c>
      <c r="DT26" s="10">
        <v>8920</v>
      </c>
      <c r="DU26" s="8">
        <v>0</v>
      </c>
      <c r="DV26" s="9">
        <v>0</v>
      </c>
      <c r="DW26" s="9">
        <v>0</v>
      </c>
      <c r="DX26" s="9">
        <v>0</v>
      </c>
      <c r="DY26" s="9">
        <v>0</v>
      </c>
      <c r="DZ26" s="13">
        <v>0</v>
      </c>
      <c r="EA26" s="11">
        <v>0</v>
      </c>
      <c r="EB26" s="12">
        <v>63360</v>
      </c>
      <c r="EC26" s="9">
        <v>59850</v>
      </c>
      <c r="ED26" s="9">
        <v>22040</v>
      </c>
      <c r="EE26" s="9">
        <v>6750</v>
      </c>
      <c r="EF26" s="13">
        <v>152000</v>
      </c>
      <c r="EG26" s="9">
        <v>1840</v>
      </c>
      <c r="EH26" s="9">
        <v>106460</v>
      </c>
      <c r="EI26" s="10">
        <v>2407163</v>
      </c>
      <c r="EJ26" s="8">
        <v>30611321</v>
      </c>
      <c r="EK26" s="11">
        <v>0</v>
      </c>
      <c r="EL26" s="12">
        <v>0</v>
      </c>
      <c r="EM26" s="10">
        <v>30611321</v>
      </c>
      <c r="EN26" s="8">
        <v>1224404</v>
      </c>
      <c r="EO26" s="9">
        <v>1224404</v>
      </c>
      <c r="EP26" s="14">
        <f t="shared" si="3"/>
        <v>3.9998404511847101E-2</v>
      </c>
      <c r="EQ26" s="12">
        <v>9407807</v>
      </c>
      <c r="ER26" s="9">
        <v>0</v>
      </c>
      <c r="ES26" s="9">
        <v>0</v>
      </c>
      <c r="ET26" s="10">
        <v>9407807</v>
      </c>
      <c r="EU26" s="8">
        <v>0</v>
      </c>
      <c r="EV26" s="9">
        <v>42273</v>
      </c>
      <c r="EW26" s="9">
        <v>0</v>
      </c>
      <c r="EX26" s="9">
        <v>224712</v>
      </c>
      <c r="EY26" s="9">
        <v>12990</v>
      </c>
      <c r="EZ26" s="9">
        <v>6158</v>
      </c>
      <c r="FA26" s="11">
        <v>1225</v>
      </c>
      <c r="FB26" s="12">
        <v>260</v>
      </c>
      <c r="FC26" s="9">
        <v>1200</v>
      </c>
      <c r="FD26" s="10">
        <v>1460</v>
      </c>
      <c r="FE26" s="8">
        <v>0</v>
      </c>
      <c r="FF26" s="9">
        <v>0</v>
      </c>
      <c r="FG26" s="9">
        <v>0</v>
      </c>
      <c r="FH26" s="9">
        <v>0</v>
      </c>
      <c r="FI26" s="9">
        <v>0</v>
      </c>
      <c r="FJ26" s="13">
        <v>0</v>
      </c>
      <c r="FK26" s="11">
        <v>0</v>
      </c>
      <c r="FL26" s="12">
        <v>9900</v>
      </c>
      <c r="FM26" s="9">
        <v>8550</v>
      </c>
      <c r="FN26" s="9">
        <v>4180</v>
      </c>
      <c r="FO26" s="9">
        <v>1350</v>
      </c>
      <c r="FP26" s="13">
        <v>23980</v>
      </c>
      <c r="FQ26" s="9">
        <v>460</v>
      </c>
      <c r="FR26" s="9">
        <v>0</v>
      </c>
      <c r="FS26" s="10">
        <v>313258</v>
      </c>
      <c r="FT26" s="8">
        <v>9094549</v>
      </c>
      <c r="FU26" s="11">
        <v>0</v>
      </c>
      <c r="FV26" s="12">
        <v>0</v>
      </c>
      <c r="FW26" s="10">
        <v>9094549</v>
      </c>
      <c r="FX26" s="8">
        <v>363776</v>
      </c>
      <c r="FY26" s="9">
        <v>363776</v>
      </c>
      <c r="FZ26" s="14">
        <f t="shared" si="4"/>
        <v>3.9999344662390628E-2</v>
      </c>
      <c r="GA26" s="12">
        <v>6256431</v>
      </c>
      <c r="GB26" s="9">
        <v>0</v>
      </c>
      <c r="GC26" s="9">
        <v>0</v>
      </c>
      <c r="GD26" s="10">
        <v>6256431</v>
      </c>
      <c r="GE26" s="8">
        <v>0</v>
      </c>
      <c r="GF26" s="9">
        <v>9048</v>
      </c>
      <c r="GG26" s="9">
        <v>0</v>
      </c>
      <c r="GH26" s="9">
        <v>45654</v>
      </c>
      <c r="GI26" s="9">
        <v>3072</v>
      </c>
      <c r="GJ26" s="9">
        <v>928</v>
      </c>
      <c r="GK26" s="11">
        <v>277</v>
      </c>
      <c r="GL26" s="12">
        <v>0</v>
      </c>
      <c r="GM26" s="9">
        <v>0</v>
      </c>
      <c r="GN26" s="10">
        <v>0</v>
      </c>
      <c r="GO26" s="8">
        <v>0</v>
      </c>
      <c r="GP26" s="9">
        <v>0</v>
      </c>
      <c r="GQ26" s="9">
        <v>0</v>
      </c>
      <c r="GR26" s="9">
        <v>0</v>
      </c>
      <c r="GS26" s="9">
        <v>0</v>
      </c>
      <c r="GT26" s="13">
        <v>0</v>
      </c>
      <c r="GU26" s="11">
        <v>0</v>
      </c>
      <c r="GV26" s="12">
        <v>660</v>
      </c>
      <c r="GW26" s="9">
        <v>1800</v>
      </c>
      <c r="GX26" s="9">
        <v>380</v>
      </c>
      <c r="GY26" s="9">
        <v>0</v>
      </c>
      <c r="GZ26" s="13">
        <v>2840</v>
      </c>
      <c r="HA26" s="9">
        <v>0</v>
      </c>
      <c r="HB26" s="9">
        <v>0</v>
      </c>
      <c r="HC26" s="10">
        <v>61819</v>
      </c>
      <c r="HD26" s="8">
        <v>6194612</v>
      </c>
      <c r="HE26" s="11">
        <v>0</v>
      </c>
      <c r="HF26" s="12">
        <v>0</v>
      </c>
      <c r="HG26" s="10">
        <v>6194612</v>
      </c>
      <c r="HH26" s="8">
        <v>247783</v>
      </c>
      <c r="HI26" s="9">
        <v>247783</v>
      </c>
      <c r="HJ26" s="14">
        <f t="shared" si="5"/>
        <v>3.9999761082695734E-2</v>
      </c>
      <c r="HK26" s="12">
        <v>700149278</v>
      </c>
      <c r="HL26" s="9">
        <v>816</v>
      </c>
      <c r="HM26" s="9">
        <v>0</v>
      </c>
      <c r="HN26" s="10">
        <v>700150094</v>
      </c>
      <c r="HO26" s="8">
        <v>2177</v>
      </c>
      <c r="HP26" s="9">
        <v>4218149</v>
      </c>
      <c r="HQ26" s="9">
        <v>4134</v>
      </c>
      <c r="HR26" s="9">
        <v>113339159</v>
      </c>
      <c r="HS26" s="9">
        <v>2972684</v>
      </c>
      <c r="HT26" s="9">
        <v>4535361</v>
      </c>
      <c r="HU26" s="11">
        <v>231943</v>
      </c>
      <c r="HV26" s="12">
        <v>476840</v>
      </c>
      <c r="HW26" s="9">
        <v>341100</v>
      </c>
      <c r="HX26" s="10">
        <v>817940</v>
      </c>
      <c r="HY26" s="8">
        <v>119340</v>
      </c>
      <c r="HZ26" s="9">
        <v>312000</v>
      </c>
      <c r="IA26" s="9">
        <v>5720</v>
      </c>
      <c r="IB26" s="9">
        <v>3358740</v>
      </c>
      <c r="IC26" s="9">
        <v>240850</v>
      </c>
      <c r="ID26" s="13">
        <v>3599590</v>
      </c>
      <c r="IE26" s="11">
        <v>811460</v>
      </c>
      <c r="IF26" s="12">
        <v>2478630</v>
      </c>
      <c r="IG26" s="9">
        <v>2047950</v>
      </c>
      <c r="IH26" s="9">
        <v>701100</v>
      </c>
      <c r="II26" s="9">
        <v>795150</v>
      </c>
      <c r="IJ26" s="13">
        <v>6022830</v>
      </c>
      <c r="IK26" s="9">
        <v>93610</v>
      </c>
      <c r="IL26" s="9">
        <v>69050530</v>
      </c>
      <c r="IM26" s="10">
        <v>206132493</v>
      </c>
      <c r="IN26" s="8">
        <v>494016786</v>
      </c>
      <c r="IO26" s="11">
        <v>815</v>
      </c>
      <c r="IP26" s="12">
        <v>0</v>
      </c>
      <c r="IQ26" s="10">
        <v>494017601</v>
      </c>
      <c r="IR26" s="8">
        <v>19753695</v>
      </c>
      <c r="IS26" s="9">
        <v>19753695</v>
      </c>
      <c r="IT26" s="14">
        <f t="shared" si="6"/>
        <v>3.9985812165425252E-2</v>
      </c>
    </row>
    <row r="27" spans="1:254" s="49" customFormat="1" ht="12.6" customHeight="1" x14ac:dyDescent="0.2">
      <c r="A27" s="67">
        <v>15</v>
      </c>
      <c r="B27" s="68" t="s">
        <v>94</v>
      </c>
      <c r="C27" s="19">
        <v>838691258</v>
      </c>
      <c r="D27" s="16">
        <v>1472</v>
      </c>
      <c r="E27" s="16">
        <v>973</v>
      </c>
      <c r="F27" s="17">
        <v>838693703</v>
      </c>
      <c r="G27" s="15">
        <v>1257</v>
      </c>
      <c r="H27" s="16">
        <v>5599608</v>
      </c>
      <c r="I27" s="16">
        <v>3963</v>
      </c>
      <c r="J27" s="16">
        <v>156772948</v>
      </c>
      <c r="K27" s="16">
        <v>3952138</v>
      </c>
      <c r="L27" s="16">
        <v>6743135</v>
      </c>
      <c r="M27" s="18">
        <v>314614</v>
      </c>
      <c r="N27" s="19">
        <v>679120</v>
      </c>
      <c r="O27" s="16">
        <v>468600</v>
      </c>
      <c r="P27" s="17">
        <v>1147720</v>
      </c>
      <c r="Q27" s="15">
        <v>183560</v>
      </c>
      <c r="R27" s="16">
        <v>566400</v>
      </c>
      <c r="S27" s="16">
        <v>13520</v>
      </c>
      <c r="T27" s="16">
        <v>5653230</v>
      </c>
      <c r="U27" s="16">
        <v>382060</v>
      </c>
      <c r="V27" s="20">
        <v>6035290</v>
      </c>
      <c r="W27" s="18">
        <v>1386010</v>
      </c>
      <c r="X27" s="19">
        <v>3096390</v>
      </c>
      <c r="Y27" s="16">
        <v>2746800</v>
      </c>
      <c r="Z27" s="16">
        <v>773680</v>
      </c>
      <c r="AA27" s="16">
        <v>1086300</v>
      </c>
      <c r="AB27" s="20">
        <v>7703170</v>
      </c>
      <c r="AC27" s="16">
        <v>142370</v>
      </c>
      <c r="AD27" s="16">
        <v>103437660</v>
      </c>
      <c r="AE27" s="17">
        <v>293999400</v>
      </c>
      <c r="AF27" s="15">
        <v>544691861</v>
      </c>
      <c r="AG27" s="18">
        <v>1470</v>
      </c>
      <c r="AH27" s="19">
        <v>972</v>
      </c>
      <c r="AI27" s="17">
        <v>544694303</v>
      </c>
      <c r="AJ27" s="15">
        <v>21777398</v>
      </c>
      <c r="AK27" s="16">
        <v>21777398</v>
      </c>
      <c r="AL27" s="21">
        <f t="shared" si="0"/>
        <v>3.9980954234434138E-2</v>
      </c>
      <c r="AM27" s="19">
        <v>132884420</v>
      </c>
      <c r="AN27" s="16">
        <v>0</v>
      </c>
      <c r="AO27" s="16">
        <v>4776</v>
      </c>
      <c r="AP27" s="17">
        <v>132889196</v>
      </c>
      <c r="AQ27" s="15">
        <v>1160</v>
      </c>
      <c r="AR27" s="16">
        <v>935465</v>
      </c>
      <c r="AS27" s="16">
        <v>774</v>
      </c>
      <c r="AT27" s="16">
        <v>18409617</v>
      </c>
      <c r="AU27" s="16">
        <v>610267</v>
      </c>
      <c r="AV27" s="16">
        <v>583152</v>
      </c>
      <c r="AW27" s="18">
        <v>68855</v>
      </c>
      <c r="AX27" s="19">
        <v>48100</v>
      </c>
      <c r="AY27" s="16">
        <v>39900</v>
      </c>
      <c r="AZ27" s="17">
        <v>88000</v>
      </c>
      <c r="BA27" s="15">
        <v>0</v>
      </c>
      <c r="BB27" s="16">
        <v>0</v>
      </c>
      <c r="BC27" s="16">
        <v>0</v>
      </c>
      <c r="BD27" s="16">
        <v>128480</v>
      </c>
      <c r="BE27" s="16">
        <v>4640</v>
      </c>
      <c r="BF27" s="20">
        <v>133120</v>
      </c>
      <c r="BG27" s="18">
        <v>20490</v>
      </c>
      <c r="BH27" s="19">
        <v>597630</v>
      </c>
      <c r="BI27" s="16">
        <v>678600</v>
      </c>
      <c r="BJ27" s="16">
        <v>130720</v>
      </c>
      <c r="BK27" s="16">
        <v>81900</v>
      </c>
      <c r="BL27" s="20">
        <v>1488850</v>
      </c>
      <c r="BM27" s="16">
        <v>18400</v>
      </c>
      <c r="BN27" s="16">
        <v>5428470</v>
      </c>
      <c r="BO27" s="17">
        <v>27785846</v>
      </c>
      <c r="BP27" s="15">
        <v>105098575</v>
      </c>
      <c r="BQ27" s="18">
        <v>0</v>
      </c>
      <c r="BR27" s="19">
        <v>4775</v>
      </c>
      <c r="BS27" s="17">
        <v>105103350</v>
      </c>
      <c r="BT27" s="15">
        <v>4203545</v>
      </c>
      <c r="BU27" s="16">
        <v>4203545</v>
      </c>
      <c r="BV27" s="21">
        <f t="shared" si="1"/>
        <v>3.9994395992135362E-2</v>
      </c>
      <c r="BW27" s="19">
        <v>169965785</v>
      </c>
      <c r="BX27" s="16">
        <v>0</v>
      </c>
      <c r="BY27" s="16">
        <v>579</v>
      </c>
      <c r="BZ27" s="17">
        <v>169966364</v>
      </c>
      <c r="CA27" s="15">
        <v>2111</v>
      </c>
      <c r="CB27" s="16">
        <v>1219464</v>
      </c>
      <c r="CC27" s="16">
        <v>598</v>
      </c>
      <c r="CD27" s="16">
        <v>17036860</v>
      </c>
      <c r="CE27" s="16">
        <v>659457</v>
      </c>
      <c r="CF27" s="16">
        <v>500598</v>
      </c>
      <c r="CG27" s="18">
        <v>76104</v>
      </c>
      <c r="CH27" s="19">
        <v>44200</v>
      </c>
      <c r="CI27" s="16">
        <v>42600</v>
      </c>
      <c r="CJ27" s="17">
        <v>86800</v>
      </c>
      <c r="CK27" s="15">
        <v>0</v>
      </c>
      <c r="CL27" s="16">
        <v>0</v>
      </c>
      <c r="CM27" s="16">
        <v>0</v>
      </c>
      <c r="CN27" s="16">
        <v>0</v>
      </c>
      <c r="CO27" s="16">
        <v>0</v>
      </c>
      <c r="CP27" s="20">
        <v>0</v>
      </c>
      <c r="CQ27" s="18">
        <v>0</v>
      </c>
      <c r="CR27" s="19">
        <v>654390</v>
      </c>
      <c r="CS27" s="16">
        <v>734850</v>
      </c>
      <c r="CT27" s="16">
        <v>134900</v>
      </c>
      <c r="CU27" s="16">
        <v>63900</v>
      </c>
      <c r="CV27" s="20">
        <v>1588040</v>
      </c>
      <c r="CW27" s="16">
        <v>17020</v>
      </c>
      <c r="CX27" s="16">
        <v>4611800</v>
      </c>
      <c r="CY27" s="17">
        <v>25798254</v>
      </c>
      <c r="CZ27" s="15">
        <v>144167532</v>
      </c>
      <c r="DA27" s="18">
        <v>0</v>
      </c>
      <c r="DB27" s="19">
        <v>578</v>
      </c>
      <c r="DC27" s="17">
        <v>144168110</v>
      </c>
      <c r="DD27" s="15">
        <v>5766223</v>
      </c>
      <c r="DE27" s="16">
        <v>5766223</v>
      </c>
      <c r="DF27" s="21">
        <f t="shared" si="2"/>
        <v>3.9996522115743907E-2</v>
      </c>
      <c r="DG27" s="19">
        <v>86065634</v>
      </c>
      <c r="DH27" s="16">
        <v>650</v>
      </c>
      <c r="DI27" s="16">
        <v>0</v>
      </c>
      <c r="DJ27" s="17">
        <v>86066284</v>
      </c>
      <c r="DK27" s="15">
        <v>0</v>
      </c>
      <c r="DL27" s="16">
        <v>570930</v>
      </c>
      <c r="DM27" s="16">
        <v>107</v>
      </c>
      <c r="DN27" s="16">
        <v>4656869</v>
      </c>
      <c r="DO27" s="16">
        <v>258505</v>
      </c>
      <c r="DP27" s="16">
        <v>126330</v>
      </c>
      <c r="DQ27" s="18">
        <v>24187</v>
      </c>
      <c r="DR27" s="19">
        <v>12740</v>
      </c>
      <c r="DS27" s="16">
        <v>15300</v>
      </c>
      <c r="DT27" s="17">
        <v>28040</v>
      </c>
      <c r="DU27" s="15">
        <v>0</v>
      </c>
      <c r="DV27" s="16">
        <v>0</v>
      </c>
      <c r="DW27" s="16">
        <v>0</v>
      </c>
      <c r="DX27" s="16">
        <v>0</v>
      </c>
      <c r="DY27" s="16">
        <v>0</v>
      </c>
      <c r="DZ27" s="20">
        <v>0</v>
      </c>
      <c r="EA27" s="18">
        <v>0</v>
      </c>
      <c r="EB27" s="19">
        <v>197670</v>
      </c>
      <c r="EC27" s="16">
        <v>218250</v>
      </c>
      <c r="ED27" s="16">
        <v>40280</v>
      </c>
      <c r="EE27" s="16">
        <v>29250</v>
      </c>
      <c r="EF27" s="20">
        <v>485450</v>
      </c>
      <c r="EG27" s="16">
        <v>5290</v>
      </c>
      <c r="EH27" s="16">
        <v>250130</v>
      </c>
      <c r="EI27" s="17">
        <v>6405731</v>
      </c>
      <c r="EJ27" s="15">
        <v>79659903</v>
      </c>
      <c r="EK27" s="18">
        <v>650</v>
      </c>
      <c r="EL27" s="19">
        <v>0</v>
      </c>
      <c r="EM27" s="17">
        <v>79660553</v>
      </c>
      <c r="EN27" s="15">
        <v>3186295</v>
      </c>
      <c r="EO27" s="16">
        <v>3186295</v>
      </c>
      <c r="EP27" s="21">
        <f t="shared" si="3"/>
        <v>3.9998404229004032E-2</v>
      </c>
      <c r="EQ27" s="19">
        <v>26623518</v>
      </c>
      <c r="ER27" s="16">
        <v>0</v>
      </c>
      <c r="ES27" s="16">
        <v>0</v>
      </c>
      <c r="ET27" s="17">
        <v>26623518</v>
      </c>
      <c r="EU27" s="15">
        <v>0</v>
      </c>
      <c r="EV27" s="16">
        <v>121487</v>
      </c>
      <c r="EW27" s="16">
        <v>0</v>
      </c>
      <c r="EX27" s="16">
        <v>637944</v>
      </c>
      <c r="EY27" s="16">
        <v>43131</v>
      </c>
      <c r="EZ27" s="16">
        <v>17284</v>
      </c>
      <c r="FA27" s="18">
        <v>3850</v>
      </c>
      <c r="FB27" s="19">
        <v>1300</v>
      </c>
      <c r="FC27" s="16">
        <v>3300</v>
      </c>
      <c r="FD27" s="17">
        <v>4600</v>
      </c>
      <c r="FE27" s="15">
        <v>0</v>
      </c>
      <c r="FF27" s="16">
        <v>0</v>
      </c>
      <c r="FG27" s="16">
        <v>0</v>
      </c>
      <c r="FH27" s="16">
        <v>0</v>
      </c>
      <c r="FI27" s="16">
        <v>0</v>
      </c>
      <c r="FJ27" s="20">
        <v>0</v>
      </c>
      <c r="FK27" s="18">
        <v>0</v>
      </c>
      <c r="FL27" s="19">
        <v>24090</v>
      </c>
      <c r="FM27" s="16">
        <v>24750</v>
      </c>
      <c r="FN27" s="16">
        <v>8360</v>
      </c>
      <c r="FO27" s="16">
        <v>3600</v>
      </c>
      <c r="FP27" s="20">
        <v>60800</v>
      </c>
      <c r="FQ27" s="16">
        <v>2070</v>
      </c>
      <c r="FR27" s="16">
        <v>0</v>
      </c>
      <c r="FS27" s="17">
        <v>891166</v>
      </c>
      <c r="FT27" s="15">
        <v>25732352</v>
      </c>
      <c r="FU27" s="18">
        <v>0</v>
      </c>
      <c r="FV27" s="19">
        <v>0</v>
      </c>
      <c r="FW27" s="17">
        <v>25732352</v>
      </c>
      <c r="FX27" s="15">
        <v>1029277</v>
      </c>
      <c r="FY27" s="16">
        <v>1029277</v>
      </c>
      <c r="FZ27" s="21">
        <f t="shared" si="4"/>
        <v>3.999933624411791E-2</v>
      </c>
      <c r="GA27" s="19">
        <v>19480848</v>
      </c>
      <c r="GB27" s="16">
        <v>0</v>
      </c>
      <c r="GC27" s="16">
        <v>0</v>
      </c>
      <c r="GD27" s="17">
        <v>19480848</v>
      </c>
      <c r="GE27" s="15">
        <v>0</v>
      </c>
      <c r="GF27" s="16">
        <v>42912</v>
      </c>
      <c r="GG27" s="16">
        <v>0</v>
      </c>
      <c r="GH27" s="16">
        <v>190164</v>
      </c>
      <c r="GI27" s="16">
        <v>7628</v>
      </c>
      <c r="GJ27" s="16">
        <v>4347</v>
      </c>
      <c r="GK27" s="18">
        <v>1198</v>
      </c>
      <c r="GL27" s="19">
        <v>260</v>
      </c>
      <c r="GM27" s="16">
        <v>600</v>
      </c>
      <c r="GN27" s="17">
        <v>860</v>
      </c>
      <c r="GO27" s="15">
        <v>0</v>
      </c>
      <c r="GP27" s="16">
        <v>0</v>
      </c>
      <c r="GQ27" s="16">
        <v>0</v>
      </c>
      <c r="GR27" s="16">
        <v>0</v>
      </c>
      <c r="GS27" s="16">
        <v>0</v>
      </c>
      <c r="GT27" s="20">
        <v>0</v>
      </c>
      <c r="GU27" s="18">
        <v>0</v>
      </c>
      <c r="GV27" s="19">
        <v>7920</v>
      </c>
      <c r="GW27" s="16">
        <v>6750</v>
      </c>
      <c r="GX27" s="16">
        <v>1140</v>
      </c>
      <c r="GY27" s="16">
        <v>900</v>
      </c>
      <c r="GZ27" s="20">
        <v>16710</v>
      </c>
      <c r="HA27" s="16">
        <v>230</v>
      </c>
      <c r="HB27" s="16">
        <v>0</v>
      </c>
      <c r="HC27" s="17">
        <v>264049</v>
      </c>
      <c r="HD27" s="15">
        <v>19216799</v>
      </c>
      <c r="HE27" s="18">
        <v>0</v>
      </c>
      <c r="HF27" s="19">
        <v>0</v>
      </c>
      <c r="HG27" s="17">
        <v>19216799</v>
      </c>
      <c r="HH27" s="15">
        <v>768666</v>
      </c>
      <c r="HI27" s="16">
        <v>768666</v>
      </c>
      <c r="HJ27" s="21">
        <f t="shared" si="5"/>
        <v>3.999968985469432E-2</v>
      </c>
      <c r="HK27" s="19">
        <v>1273711463</v>
      </c>
      <c r="HL27" s="16">
        <v>2122</v>
      </c>
      <c r="HM27" s="16">
        <v>6328</v>
      </c>
      <c r="HN27" s="17">
        <v>1273719913</v>
      </c>
      <c r="HO27" s="15">
        <v>4528</v>
      </c>
      <c r="HP27" s="16">
        <v>8489866</v>
      </c>
      <c r="HQ27" s="16">
        <v>5442</v>
      </c>
      <c r="HR27" s="16">
        <v>197704402</v>
      </c>
      <c r="HS27" s="16">
        <v>5531126</v>
      </c>
      <c r="HT27" s="16">
        <v>7974846</v>
      </c>
      <c r="HU27" s="18">
        <v>488808</v>
      </c>
      <c r="HV27" s="19">
        <v>785720</v>
      </c>
      <c r="HW27" s="16">
        <v>570300</v>
      </c>
      <c r="HX27" s="17">
        <v>1356020</v>
      </c>
      <c r="HY27" s="15">
        <v>183560</v>
      </c>
      <c r="HZ27" s="16">
        <v>566400</v>
      </c>
      <c r="IA27" s="16">
        <v>13520</v>
      </c>
      <c r="IB27" s="16">
        <v>5781710</v>
      </c>
      <c r="IC27" s="16">
        <v>386700</v>
      </c>
      <c r="ID27" s="20">
        <v>6168410</v>
      </c>
      <c r="IE27" s="18">
        <v>1406500</v>
      </c>
      <c r="IF27" s="19">
        <v>4578090</v>
      </c>
      <c r="IG27" s="16">
        <v>4410000</v>
      </c>
      <c r="IH27" s="16">
        <v>1089080</v>
      </c>
      <c r="II27" s="16">
        <v>1265850</v>
      </c>
      <c r="IJ27" s="20">
        <v>11343020</v>
      </c>
      <c r="IK27" s="16">
        <v>185380</v>
      </c>
      <c r="IL27" s="16">
        <v>113728060</v>
      </c>
      <c r="IM27" s="17">
        <v>355144446</v>
      </c>
      <c r="IN27" s="15">
        <v>918567022</v>
      </c>
      <c r="IO27" s="18">
        <v>2120</v>
      </c>
      <c r="IP27" s="19">
        <v>6325</v>
      </c>
      <c r="IQ27" s="17">
        <v>918575467</v>
      </c>
      <c r="IR27" s="15">
        <v>36731404</v>
      </c>
      <c r="IS27" s="16">
        <v>36731404</v>
      </c>
      <c r="IT27" s="21">
        <f t="shared" si="6"/>
        <v>3.9987355769430757E-2</v>
      </c>
    </row>
    <row r="28" spans="1:254" s="49" customFormat="1" ht="12.6" customHeight="1" x14ac:dyDescent="0.2">
      <c r="A28" s="65">
        <v>16</v>
      </c>
      <c r="B28" s="66" t="s">
        <v>95</v>
      </c>
      <c r="C28" s="12">
        <v>425683645</v>
      </c>
      <c r="D28" s="9">
        <v>0</v>
      </c>
      <c r="E28" s="9">
        <v>0</v>
      </c>
      <c r="F28" s="10">
        <v>425683645</v>
      </c>
      <c r="G28" s="8">
        <v>7815</v>
      </c>
      <c r="H28" s="9">
        <v>2744817</v>
      </c>
      <c r="I28" s="9">
        <v>2130</v>
      </c>
      <c r="J28" s="9">
        <v>78126299</v>
      </c>
      <c r="K28" s="9">
        <v>2065261</v>
      </c>
      <c r="L28" s="9">
        <v>3234460</v>
      </c>
      <c r="M28" s="11">
        <v>131676</v>
      </c>
      <c r="N28" s="12">
        <v>343720</v>
      </c>
      <c r="O28" s="9">
        <v>245700</v>
      </c>
      <c r="P28" s="10">
        <v>589420</v>
      </c>
      <c r="Q28" s="8">
        <v>102700</v>
      </c>
      <c r="R28" s="9">
        <v>293700</v>
      </c>
      <c r="S28" s="9">
        <v>7540</v>
      </c>
      <c r="T28" s="9">
        <v>2591380</v>
      </c>
      <c r="U28" s="9">
        <v>206340</v>
      </c>
      <c r="V28" s="13">
        <v>2797720</v>
      </c>
      <c r="W28" s="11">
        <v>678600</v>
      </c>
      <c r="X28" s="12">
        <v>1801140</v>
      </c>
      <c r="Y28" s="9">
        <v>1156950</v>
      </c>
      <c r="Z28" s="9">
        <v>578360</v>
      </c>
      <c r="AA28" s="9">
        <v>655650</v>
      </c>
      <c r="AB28" s="13">
        <v>4192100</v>
      </c>
      <c r="AC28" s="9">
        <v>66470</v>
      </c>
      <c r="AD28" s="9">
        <v>53392240</v>
      </c>
      <c r="AE28" s="10">
        <v>148430818</v>
      </c>
      <c r="AF28" s="8">
        <v>277252827</v>
      </c>
      <c r="AG28" s="11">
        <v>0</v>
      </c>
      <c r="AH28" s="12">
        <v>0</v>
      </c>
      <c r="AI28" s="10">
        <v>277252827</v>
      </c>
      <c r="AJ28" s="8">
        <v>11084747</v>
      </c>
      <c r="AK28" s="9">
        <v>11084747</v>
      </c>
      <c r="AL28" s="14">
        <f t="shared" si="0"/>
        <v>3.9980645535491688E-2</v>
      </c>
      <c r="AM28" s="12">
        <v>60954036</v>
      </c>
      <c r="AN28" s="9">
        <v>0</v>
      </c>
      <c r="AO28" s="9">
        <v>0</v>
      </c>
      <c r="AP28" s="10">
        <v>60954036</v>
      </c>
      <c r="AQ28" s="8">
        <v>0</v>
      </c>
      <c r="AR28" s="9">
        <v>441080</v>
      </c>
      <c r="AS28" s="9">
        <v>554</v>
      </c>
      <c r="AT28" s="9">
        <v>8223545</v>
      </c>
      <c r="AU28" s="9">
        <v>326287</v>
      </c>
      <c r="AV28" s="9">
        <v>249023</v>
      </c>
      <c r="AW28" s="11">
        <v>23242</v>
      </c>
      <c r="AX28" s="12">
        <v>18460</v>
      </c>
      <c r="AY28" s="9">
        <v>17100</v>
      </c>
      <c r="AZ28" s="10">
        <v>35560</v>
      </c>
      <c r="BA28" s="8">
        <v>0</v>
      </c>
      <c r="BB28" s="9">
        <v>0</v>
      </c>
      <c r="BC28" s="9">
        <v>0</v>
      </c>
      <c r="BD28" s="9">
        <v>46090</v>
      </c>
      <c r="BE28" s="9">
        <v>1800</v>
      </c>
      <c r="BF28" s="13">
        <v>47890</v>
      </c>
      <c r="BG28" s="11">
        <v>6900</v>
      </c>
      <c r="BH28" s="12">
        <v>227040</v>
      </c>
      <c r="BI28" s="9">
        <v>220950</v>
      </c>
      <c r="BJ28" s="9">
        <v>77140</v>
      </c>
      <c r="BK28" s="9">
        <v>36450</v>
      </c>
      <c r="BL28" s="13">
        <v>561580</v>
      </c>
      <c r="BM28" s="9">
        <v>5520</v>
      </c>
      <c r="BN28" s="9">
        <v>2511630</v>
      </c>
      <c r="BO28" s="10">
        <v>12432257</v>
      </c>
      <c r="BP28" s="8">
        <v>48521779</v>
      </c>
      <c r="BQ28" s="11">
        <v>0</v>
      </c>
      <c r="BR28" s="12">
        <v>0</v>
      </c>
      <c r="BS28" s="10">
        <v>48521779</v>
      </c>
      <c r="BT28" s="8">
        <v>1940600</v>
      </c>
      <c r="BU28" s="9">
        <v>1940600</v>
      </c>
      <c r="BV28" s="14">
        <f t="shared" si="1"/>
        <v>3.9994411581652851E-2</v>
      </c>
      <c r="BW28" s="12">
        <v>79680104</v>
      </c>
      <c r="BX28" s="9">
        <v>3122</v>
      </c>
      <c r="BY28" s="9">
        <v>0</v>
      </c>
      <c r="BZ28" s="10">
        <v>79683226</v>
      </c>
      <c r="CA28" s="8">
        <v>0</v>
      </c>
      <c r="CB28" s="9">
        <v>594563</v>
      </c>
      <c r="CC28" s="9">
        <v>301</v>
      </c>
      <c r="CD28" s="9">
        <v>7669674</v>
      </c>
      <c r="CE28" s="9">
        <v>371254</v>
      </c>
      <c r="CF28" s="9">
        <v>218564</v>
      </c>
      <c r="CG28" s="11">
        <v>25450</v>
      </c>
      <c r="CH28" s="12">
        <v>13520</v>
      </c>
      <c r="CI28" s="9">
        <v>22200</v>
      </c>
      <c r="CJ28" s="10">
        <v>35720</v>
      </c>
      <c r="CK28" s="8">
        <v>0</v>
      </c>
      <c r="CL28" s="9">
        <v>0</v>
      </c>
      <c r="CM28" s="9">
        <v>0</v>
      </c>
      <c r="CN28" s="9">
        <v>0</v>
      </c>
      <c r="CO28" s="9">
        <v>0</v>
      </c>
      <c r="CP28" s="13">
        <v>0</v>
      </c>
      <c r="CQ28" s="11">
        <v>0</v>
      </c>
      <c r="CR28" s="12">
        <v>243870</v>
      </c>
      <c r="CS28" s="9">
        <v>236250</v>
      </c>
      <c r="CT28" s="9">
        <v>79040</v>
      </c>
      <c r="CU28" s="9">
        <v>27450</v>
      </c>
      <c r="CV28" s="13">
        <v>586610</v>
      </c>
      <c r="CW28" s="9">
        <v>8050</v>
      </c>
      <c r="CX28" s="9">
        <v>2173110</v>
      </c>
      <c r="CY28" s="10">
        <v>11682995</v>
      </c>
      <c r="CZ28" s="8">
        <v>67997109</v>
      </c>
      <c r="DA28" s="11">
        <v>3122</v>
      </c>
      <c r="DB28" s="12">
        <v>0</v>
      </c>
      <c r="DC28" s="10">
        <v>68000231</v>
      </c>
      <c r="DD28" s="8">
        <v>2719771</v>
      </c>
      <c r="DE28" s="9">
        <v>2719771</v>
      </c>
      <c r="DF28" s="14">
        <f t="shared" si="2"/>
        <v>3.9996496482489888E-2</v>
      </c>
      <c r="DG28" s="12">
        <v>41502105</v>
      </c>
      <c r="DH28" s="9">
        <v>0</v>
      </c>
      <c r="DI28" s="9">
        <v>0</v>
      </c>
      <c r="DJ28" s="10">
        <v>41502105</v>
      </c>
      <c r="DK28" s="8">
        <v>0</v>
      </c>
      <c r="DL28" s="9">
        <v>276419</v>
      </c>
      <c r="DM28" s="9">
        <v>103</v>
      </c>
      <c r="DN28" s="9">
        <v>2156611</v>
      </c>
      <c r="DO28" s="9">
        <v>137192</v>
      </c>
      <c r="DP28" s="9">
        <v>58082</v>
      </c>
      <c r="DQ28" s="11">
        <v>8440</v>
      </c>
      <c r="DR28" s="12">
        <v>5200</v>
      </c>
      <c r="DS28" s="9">
        <v>7200</v>
      </c>
      <c r="DT28" s="10">
        <v>12400</v>
      </c>
      <c r="DU28" s="8">
        <v>0</v>
      </c>
      <c r="DV28" s="9">
        <v>0</v>
      </c>
      <c r="DW28" s="9">
        <v>0</v>
      </c>
      <c r="DX28" s="9">
        <v>0</v>
      </c>
      <c r="DY28" s="9">
        <v>0</v>
      </c>
      <c r="DZ28" s="13">
        <v>0</v>
      </c>
      <c r="EA28" s="11">
        <v>0</v>
      </c>
      <c r="EB28" s="12">
        <v>79530</v>
      </c>
      <c r="EC28" s="9">
        <v>90900</v>
      </c>
      <c r="ED28" s="9">
        <v>29640</v>
      </c>
      <c r="EE28" s="9">
        <v>8100</v>
      </c>
      <c r="EF28" s="13">
        <v>208170</v>
      </c>
      <c r="EG28" s="9">
        <v>2530</v>
      </c>
      <c r="EH28" s="9">
        <v>119940</v>
      </c>
      <c r="EI28" s="10">
        <v>2979784</v>
      </c>
      <c r="EJ28" s="8">
        <v>38522321</v>
      </c>
      <c r="EK28" s="11">
        <v>0</v>
      </c>
      <c r="EL28" s="12">
        <v>0</v>
      </c>
      <c r="EM28" s="10">
        <v>38522321</v>
      </c>
      <c r="EN28" s="8">
        <v>1540830</v>
      </c>
      <c r="EO28" s="9">
        <v>1540830</v>
      </c>
      <c r="EP28" s="14">
        <f t="shared" si="3"/>
        <v>3.9998368737958444E-2</v>
      </c>
      <c r="EQ28" s="12">
        <v>12008385</v>
      </c>
      <c r="ER28" s="9">
        <v>0</v>
      </c>
      <c r="ES28" s="9">
        <v>0</v>
      </c>
      <c r="ET28" s="10">
        <v>12008385</v>
      </c>
      <c r="EU28" s="8">
        <v>0</v>
      </c>
      <c r="EV28" s="9">
        <v>43144</v>
      </c>
      <c r="EW28" s="9">
        <v>0</v>
      </c>
      <c r="EX28" s="9">
        <v>291958</v>
      </c>
      <c r="EY28" s="9">
        <v>15216</v>
      </c>
      <c r="EZ28" s="9">
        <v>7812</v>
      </c>
      <c r="FA28" s="11">
        <v>1201</v>
      </c>
      <c r="FB28" s="12">
        <v>260</v>
      </c>
      <c r="FC28" s="9">
        <v>900</v>
      </c>
      <c r="FD28" s="10">
        <v>1160</v>
      </c>
      <c r="FE28" s="8">
        <v>0</v>
      </c>
      <c r="FF28" s="9">
        <v>0</v>
      </c>
      <c r="FG28" s="9">
        <v>0</v>
      </c>
      <c r="FH28" s="9">
        <v>0</v>
      </c>
      <c r="FI28" s="9">
        <v>0</v>
      </c>
      <c r="FJ28" s="13">
        <v>0</v>
      </c>
      <c r="FK28" s="11">
        <v>0</v>
      </c>
      <c r="FL28" s="12">
        <v>11550</v>
      </c>
      <c r="FM28" s="9">
        <v>10350</v>
      </c>
      <c r="FN28" s="9">
        <v>2280</v>
      </c>
      <c r="FO28" s="9">
        <v>1800</v>
      </c>
      <c r="FP28" s="13">
        <v>25980</v>
      </c>
      <c r="FQ28" s="9">
        <v>230</v>
      </c>
      <c r="FR28" s="9">
        <v>0</v>
      </c>
      <c r="FS28" s="10">
        <v>386701</v>
      </c>
      <c r="FT28" s="8">
        <v>11621684</v>
      </c>
      <c r="FU28" s="11">
        <v>0</v>
      </c>
      <c r="FV28" s="12">
        <v>0</v>
      </c>
      <c r="FW28" s="10">
        <v>11621684</v>
      </c>
      <c r="FX28" s="8">
        <v>464860</v>
      </c>
      <c r="FY28" s="9">
        <v>464860</v>
      </c>
      <c r="FZ28" s="14">
        <f t="shared" si="4"/>
        <v>3.999936670107361E-2</v>
      </c>
      <c r="GA28" s="12">
        <v>10315667</v>
      </c>
      <c r="GB28" s="9">
        <v>0</v>
      </c>
      <c r="GC28" s="9">
        <v>0</v>
      </c>
      <c r="GD28" s="10">
        <v>10315667</v>
      </c>
      <c r="GE28" s="8">
        <v>0</v>
      </c>
      <c r="GF28" s="9">
        <v>17790</v>
      </c>
      <c r="GG28" s="9">
        <v>0</v>
      </c>
      <c r="GH28" s="9">
        <v>85156</v>
      </c>
      <c r="GI28" s="9">
        <v>5807</v>
      </c>
      <c r="GJ28" s="9">
        <v>2059</v>
      </c>
      <c r="GK28" s="11">
        <v>338</v>
      </c>
      <c r="GL28" s="12">
        <v>260</v>
      </c>
      <c r="GM28" s="9">
        <v>600</v>
      </c>
      <c r="GN28" s="10">
        <v>860</v>
      </c>
      <c r="GO28" s="8">
        <v>0</v>
      </c>
      <c r="GP28" s="9">
        <v>0</v>
      </c>
      <c r="GQ28" s="9">
        <v>0</v>
      </c>
      <c r="GR28" s="9">
        <v>0</v>
      </c>
      <c r="GS28" s="9">
        <v>0</v>
      </c>
      <c r="GT28" s="13">
        <v>0</v>
      </c>
      <c r="GU28" s="11">
        <v>0</v>
      </c>
      <c r="GV28" s="12">
        <v>2970</v>
      </c>
      <c r="GW28" s="9">
        <v>3150</v>
      </c>
      <c r="GX28" s="9">
        <v>1900</v>
      </c>
      <c r="GY28" s="9">
        <v>0</v>
      </c>
      <c r="GZ28" s="13">
        <v>8020</v>
      </c>
      <c r="HA28" s="9">
        <v>230</v>
      </c>
      <c r="HB28" s="9">
        <v>0</v>
      </c>
      <c r="HC28" s="10">
        <v>120260</v>
      </c>
      <c r="HD28" s="8">
        <v>10195407</v>
      </c>
      <c r="HE28" s="11">
        <v>0</v>
      </c>
      <c r="HF28" s="12">
        <v>0</v>
      </c>
      <c r="HG28" s="10">
        <v>10195407</v>
      </c>
      <c r="HH28" s="8">
        <v>407814</v>
      </c>
      <c r="HI28" s="9">
        <v>407814</v>
      </c>
      <c r="HJ28" s="14">
        <f t="shared" si="5"/>
        <v>3.9999776369888912E-2</v>
      </c>
      <c r="HK28" s="12">
        <v>630143942</v>
      </c>
      <c r="HL28" s="9">
        <v>3122</v>
      </c>
      <c r="HM28" s="9">
        <v>0</v>
      </c>
      <c r="HN28" s="10">
        <v>630147064</v>
      </c>
      <c r="HO28" s="8">
        <v>7815</v>
      </c>
      <c r="HP28" s="9">
        <v>4117813</v>
      </c>
      <c r="HQ28" s="9">
        <v>3088</v>
      </c>
      <c r="HR28" s="9">
        <v>96553243</v>
      </c>
      <c r="HS28" s="9">
        <v>2921017</v>
      </c>
      <c r="HT28" s="9">
        <v>3770000</v>
      </c>
      <c r="HU28" s="11">
        <v>190347</v>
      </c>
      <c r="HV28" s="12">
        <v>381420</v>
      </c>
      <c r="HW28" s="9">
        <v>293700</v>
      </c>
      <c r="HX28" s="10">
        <v>675120</v>
      </c>
      <c r="HY28" s="8">
        <v>102700</v>
      </c>
      <c r="HZ28" s="9">
        <v>293700</v>
      </c>
      <c r="IA28" s="9">
        <v>7540</v>
      </c>
      <c r="IB28" s="9">
        <v>2637470</v>
      </c>
      <c r="IC28" s="9">
        <v>208140</v>
      </c>
      <c r="ID28" s="13">
        <v>2845610</v>
      </c>
      <c r="IE28" s="11">
        <v>685500</v>
      </c>
      <c r="IF28" s="12">
        <v>2366100</v>
      </c>
      <c r="IG28" s="9">
        <v>1718550</v>
      </c>
      <c r="IH28" s="9">
        <v>768360</v>
      </c>
      <c r="II28" s="9">
        <v>729450</v>
      </c>
      <c r="IJ28" s="13">
        <v>5582460</v>
      </c>
      <c r="IK28" s="9">
        <v>83030</v>
      </c>
      <c r="IL28" s="9">
        <v>58196920</v>
      </c>
      <c r="IM28" s="10">
        <v>176032815</v>
      </c>
      <c r="IN28" s="8">
        <v>454111127</v>
      </c>
      <c r="IO28" s="11">
        <v>3122</v>
      </c>
      <c r="IP28" s="12">
        <v>0</v>
      </c>
      <c r="IQ28" s="10">
        <v>454114249</v>
      </c>
      <c r="IR28" s="8">
        <v>18158622</v>
      </c>
      <c r="IS28" s="9">
        <v>18158622</v>
      </c>
      <c r="IT28" s="14">
        <f t="shared" si="6"/>
        <v>3.9986902062612885E-2</v>
      </c>
    </row>
    <row r="29" spans="1:254" s="49" customFormat="1" ht="12.6" customHeight="1" x14ac:dyDescent="0.2">
      <c r="A29" s="67">
        <v>17</v>
      </c>
      <c r="B29" s="68" t="s">
        <v>96</v>
      </c>
      <c r="C29" s="19">
        <v>531440486</v>
      </c>
      <c r="D29" s="16">
        <v>136</v>
      </c>
      <c r="E29" s="16">
        <v>0</v>
      </c>
      <c r="F29" s="17">
        <v>531440622</v>
      </c>
      <c r="G29" s="15">
        <v>2420</v>
      </c>
      <c r="H29" s="16">
        <v>3095066</v>
      </c>
      <c r="I29" s="16">
        <v>2837</v>
      </c>
      <c r="J29" s="16">
        <v>99870867</v>
      </c>
      <c r="K29" s="16">
        <v>2274027</v>
      </c>
      <c r="L29" s="16">
        <v>4559039</v>
      </c>
      <c r="M29" s="18">
        <v>205259</v>
      </c>
      <c r="N29" s="19">
        <v>548080</v>
      </c>
      <c r="O29" s="16">
        <v>378600</v>
      </c>
      <c r="P29" s="17">
        <v>926680</v>
      </c>
      <c r="Q29" s="15">
        <v>157560</v>
      </c>
      <c r="R29" s="16">
        <v>443400</v>
      </c>
      <c r="S29" s="16">
        <v>8320</v>
      </c>
      <c r="T29" s="16">
        <v>4374920</v>
      </c>
      <c r="U29" s="16">
        <v>341650</v>
      </c>
      <c r="V29" s="20">
        <v>4716570</v>
      </c>
      <c r="W29" s="18">
        <v>1060300</v>
      </c>
      <c r="X29" s="19">
        <v>2813250</v>
      </c>
      <c r="Y29" s="16">
        <v>1892250</v>
      </c>
      <c r="Z29" s="16">
        <v>783940</v>
      </c>
      <c r="AA29" s="16">
        <v>1083600</v>
      </c>
      <c r="AB29" s="20">
        <v>6573040</v>
      </c>
      <c r="AC29" s="16">
        <v>125580</v>
      </c>
      <c r="AD29" s="16">
        <v>66150070</v>
      </c>
      <c r="AE29" s="17">
        <v>190168198</v>
      </c>
      <c r="AF29" s="15">
        <v>341272288</v>
      </c>
      <c r="AG29" s="18">
        <v>136</v>
      </c>
      <c r="AH29" s="19">
        <v>0</v>
      </c>
      <c r="AI29" s="17">
        <v>341272424</v>
      </c>
      <c r="AJ29" s="15">
        <v>13644243</v>
      </c>
      <c r="AK29" s="16">
        <v>13644243</v>
      </c>
      <c r="AL29" s="21">
        <f t="shared" si="0"/>
        <v>3.9980502497324544E-2</v>
      </c>
      <c r="AM29" s="19">
        <v>55175948</v>
      </c>
      <c r="AN29" s="16">
        <v>0</v>
      </c>
      <c r="AO29" s="16">
        <v>0</v>
      </c>
      <c r="AP29" s="17">
        <v>55175948</v>
      </c>
      <c r="AQ29" s="15">
        <v>0</v>
      </c>
      <c r="AR29" s="16">
        <v>314954</v>
      </c>
      <c r="AS29" s="16">
        <v>578</v>
      </c>
      <c r="AT29" s="16">
        <v>7736617</v>
      </c>
      <c r="AU29" s="16">
        <v>260703</v>
      </c>
      <c r="AV29" s="16">
        <v>245199</v>
      </c>
      <c r="AW29" s="18">
        <v>21771</v>
      </c>
      <c r="AX29" s="19">
        <v>19500</v>
      </c>
      <c r="AY29" s="16">
        <v>17100</v>
      </c>
      <c r="AZ29" s="17">
        <v>36600</v>
      </c>
      <c r="BA29" s="15">
        <v>0</v>
      </c>
      <c r="BB29" s="16">
        <v>0</v>
      </c>
      <c r="BC29" s="16">
        <v>0</v>
      </c>
      <c r="BD29" s="16">
        <v>56650</v>
      </c>
      <c r="BE29" s="16">
        <v>1680</v>
      </c>
      <c r="BF29" s="20">
        <v>58330</v>
      </c>
      <c r="BG29" s="18">
        <v>11650</v>
      </c>
      <c r="BH29" s="19">
        <v>243870</v>
      </c>
      <c r="BI29" s="16">
        <v>260100</v>
      </c>
      <c r="BJ29" s="16">
        <v>60040</v>
      </c>
      <c r="BK29" s="16">
        <v>35100</v>
      </c>
      <c r="BL29" s="20">
        <v>599110</v>
      </c>
      <c r="BM29" s="16">
        <v>8280</v>
      </c>
      <c r="BN29" s="16">
        <v>2275560</v>
      </c>
      <c r="BO29" s="17">
        <v>11568774</v>
      </c>
      <c r="BP29" s="15">
        <v>43607174</v>
      </c>
      <c r="BQ29" s="18">
        <v>0</v>
      </c>
      <c r="BR29" s="19">
        <v>0</v>
      </c>
      <c r="BS29" s="17">
        <v>43607174</v>
      </c>
      <c r="BT29" s="15">
        <v>1744039</v>
      </c>
      <c r="BU29" s="16">
        <v>1744039</v>
      </c>
      <c r="BV29" s="21">
        <f t="shared" si="1"/>
        <v>3.9994313779654699E-2</v>
      </c>
      <c r="BW29" s="19">
        <v>49735791</v>
      </c>
      <c r="BX29" s="16">
        <v>0</v>
      </c>
      <c r="BY29" s="16">
        <v>0</v>
      </c>
      <c r="BZ29" s="17">
        <v>49735791</v>
      </c>
      <c r="CA29" s="15">
        <v>0</v>
      </c>
      <c r="CB29" s="16">
        <v>313701</v>
      </c>
      <c r="CC29" s="16">
        <v>426</v>
      </c>
      <c r="CD29" s="16">
        <v>4963204</v>
      </c>
      <c r="CE29" s="16">
        <v>232519</v>
      </c>
      <c r="CF29" s="16">
        <v>147675</v>
      </c>
      <c r="CG29" s="18">
        <v>16946</v>
      </c>
      <c r="CH29" s="19">
        <v>14560</v>
      </c>
      <c r="CI29" s="16">
        <v>17400</v>
      </c>
      <c r="CJ29" s="17">
        <v>31960</v>
      </c>
      <c r="CK29" s="15">
        <v>0</v>
      </c>
      <c r="CL29" s="16">
        <v>0</v>
      </c>
      <c r="CM29" s="16">
        <v>0</v>
      </c>
      <c r="CN29" s="16">
        <v>0</v>
      </c>
      <c r="CO29" s="16">
        <v>0</v>
      </c>
      <c r="CP29" s="20">
        <v>0</v>
      </c>
      <c r="CQ29" s="18">
        <v>0</v>
      </c>
      <c r="CR29" s="19">
        <v>174240</v>
      </c>
      <c r="CS29" s="16">
        <v>152550</v>
      </c>
      <c r="CT29" s="16">
        <v>56620</v>
      </c>
      <c r="CU29" s="16">
        <v>23850</v>
      </c>
      <c r="CV29" s="20">
        <v>407260</v>
      </c>
      <c r="CW29" s="16">
        <v>6440</v>
      </c>
      <c r="CX29" s="16">
        <v>1368270</v>
      </c>
      <c r="CY29" s="17">
        <v>7487975</v>
      </c>
      <c r="CZ29" s="15">
        <v>42247816</v>
      </c>
      <c r="DA29" s="18">
        <v>0</v>
      </c>
      <c r="DB29" s="19">
        <v>0</v>
      </c>
      <c r="DC29" s="17">
        <v>42247816</v>
      </c>
      <c r="DD29" s="15">
        <v>1689766</v>
      </c>
      <c r="DE29" s="16">
        <v>1689766</v>
      </c>
      <c r="DF29" s="21">
        <f t="shared" si="2"/>
        <v>3.9996529051347887E-2</v>
      </c>
      <c r="DG29" s="19">
        <v>18902145</v>
      </c>
      <c r="DH29" s="16">
        <v>0</v>
      </c>
      <c r="DI29" s="16">
        <v>0</v>
      </c>
      <c r="DJ29" s="17">
        <v>18902145</v>
      </c>
      <c r="DK29" s="15">
        <v>0</v>
      </c>
      <c r="DL29" s="16">
        <v>112514</v>
      </c>
      <c r="DM29" s="16">
        <v>0</v>
      </c>
      <c r="DN29" s="16">
        <v>1013769</v>
      </c>
      <c r="DO29" s="16">
        <v>89736</v>
      </c>
      <c r="DP29" s="16">
        <v>27790</v>
      </c>
      <c r="DQ29" s="18">
        <v>4469</v>
      </c>
      <c r="DR29" s="19">
        <v>4160</v>
      </c>
      <c r="DS29" s="16">
        <v>4500</v>
      </c>
      <c r="DT29" s="17">
        <v>8660</v>
      </c>
      <c r="DU29" s="15">
        <v>0</v>
      </c>
      <c r="DV29" s="16">
        <v>0</v>
      </c>
      <c r="DW29" s="16">
        <v>0</v>
      </c>
      <c r="DX29" s="16">
        <v>0</v>
      </c>
      <c r="DY29" s="16">
        <v>0</v>
      </c>
      <c r="DZ29" s="20">
        <v>0</v>
      </c>
      <c r="EA29" s="18">
        <v>0</v>
      </c>
      <c r="EB29" s="19">
        <v>38940</v>
      </c>
      <c r="EC29" s="16">
        <v>33750</v>
      </c>
      <c r="ED29" s="16">
        <v>14820</v>
      </c>
      <c r="EE29" s="16">
        <v>7200</v>
      </c>
      <c r="EF29" s="20">
        <v>94710</v>
      </c>
      <c r="EG29" s="16">
        <v>1150</v>
      </c>
      <c r="EH29" s="16">
        <v>65520</v>
      </c>
      <c r="EI29" s="17">
        <v>1418318</v>
      </c>
      <c r="EJ29" s="15">
        <v>17483827</v>
      </c>
      <c r="EK29" s="18">
        <v>0</v>
      </c>
      <c r="EL29" s="19">
        <v>0</v>
      </c>
      <c r="EM29" s="17">
        <v>17483827</v>
      </c>
      <c r="EN29" s="15">
        <v>699325</v>
      </c>
      <c r="EO29" s="16">
        <v>699325</v>
      </c>
      <c r="EP29" s="21">
        <f t="shared" si="3"/>
        <v>3.9998393944300638E-2</v>
      </c>
      <c r="EQ29" s="19">
        <v>4485666</v>
      </c>
      <c r="ER29" s="16">
        <v>0</v>
      </c>
      <c r="ES29" s="16">
        <v>0</v>
      </c>
      <c r="ET29" s="17">
        <v>4485666</v>
      </c>
      <c r="EU29" s="15">
        <v>0</v>
      </c>
      <c r="EV29" s="16">
        <v>23698</v>
      </c>
      <c r="EW29" s="16">
        <v>0</v>
      </c>
      <c r="EX29" s="16">
        <v>106367</v>
      </c>
      <c r="EY29" s="16">
        <v>7821</v>
      </c>
      <c r="EZ29" s="16">
        <v>3015</v>
      </c>
      <c r="FA29" s="18">
        <v>485</v>
      </c>
      <c r="FB29" s="19">
        <v>260</v>
      </c>
      <c r="FC29" s="16">
        <v>300</v>
      </c>
      <c r="FD29" s="17">
        <v>560</v>
      </c>
      <c r="FE29" s="15">
        <v>0</v>
      </c>
      <c r="FF29" s="16">
        <v>0</v>
      </c>
      <c r="FG29" s="16">
        <v>0</v>
      </c>
      <c r="FH29" s="16">
        <v>0</v>
      </c>
      <c r="FI29" s="16">
        <v>0</v>
      </c>
      <c r="FJ29" s="20">
        <v>0</v>
      </c>
      <c r="FK29" s="18">
        <v>0</v>
      </c>
      <c r="FL29" s="19">
        <v>2640</v>
      </c>
      <c r="FM29" s="16">
        <v>5400</v>
      </c>
      <c r="FN29" s="16">
        <v>760</v>
      </c>
      <c r="FO29" s="16">
        <v>900</v>
      </c>
      <c r="FP29" s="20">
        <v>9700</v>
      </c>
      <c r="FQ29" s="16">
        <v>230</v>
      </c>
      <c r="FR29" s="16">
        <v>0</v>
      </c>
      <c r="FS29" s="17">
        <v>151876</v>
      </c>
      <c r="FT29" s="15">
        <v>4333790</v>
      </c>
      <c r="FU29" s="18">
        <v>0</v>
      </c>
      <c r="FV29" s="19">
        <v>0</v>
      </c>
      <c r="FW29" s="17">
        <v>4333790</v>
      </c>
      <c r="FX29" s="15">
        <v>173349</v>
      </c>
      <c r="FY29" s="16">
        <v>173349</v>
      </c>
      <c r="FZ29" s="21">
        <f t="shared" si="4"/>
        <v>3.9999400063224104E-2</v>
      </c>
      <c r="GA29" s="19">
        <v>2712328</v>
      </c>
      <c r="GB29" s="16">
        <v>0</v>
      </c>
      <c r="GC29" s="16">
        <v>0</v>
      </c>
      <c r="GD29" s="17">
        <v>2712328</v>
      </c>
      <c r="GE29" s="15">
        <v>0</v>
      </c>
      <c r="GF29" s="16">
        <v>4104</v>
      </c>
      <c r="GG29" s="16">
        <v>0</v>
      </c>
      <c r="GH29" s="16">
        <v>23917</v>
      </c>
      <c r="GI29" s="16">
        <v>3628</v>
      </c>
      <c r="GJ29" s="16">
        <v>602</v>
      </c>
      <c r="GK29" s="18">
        <v>119</v>
      </c>
      <c r="GL29" s="19">
        <v>0</v>
      </c>
      <c r="GM29" s="16">
        <v>0</v>
      </c>
      <c r="GN29" s="17">
        <v>0</v>
      </c>
      <c r="GO29" s="15">
        <v>0</v>
      </c>
      <c r="GP29" s="16">
        <v>0</v>
      </c>
      <c r="GQ29" s="16">
        <v>0</v>
      </c>
      <c r="GR29" s="16">
        <v>0</v>
      </c>
      <c r="GS29" s="16">
        <v>0</v>
      </c>
      <c r="GT29" s="20">
        <v>0</v>
      </c>
      <c r="GU29" s="18">
        <v>0</v>
      </c>
      <c r="GV29" s="19">
        <v>1650</v>
      </c>
      <c r="GW29" s="16">
        <v>1350</v>
      </c>
      <c r="GX29" s="16">
        <v>380</v>
      </c>
      <c r="GY29" s="16">
        <v>0</v>
      </c>
      <c r="GZ29" s="20">
        <v>3380</v>
      </c>
      <c r="HA29" s="16">
        <v>0</v>
      </c>
      <c r="HB29" s="16">
        <v>0</v>
      </c>
      <c r="HC29" s="17">
        <v>35750</v>
      </c>
      <c r="HD29" s="15">
        <v>2676578</v>
      </c>
      <c r="HE29" s="18">
        <v>0</v>
      </c>
      <c r="HF29" s="19">
        <v>0</v>
      </c>
      <c r="HG29" s="17">
        <v>2676578</v>
      </c>
      <c r="HH29" s="15">
        <v>107062</v>
      </c>
      <c r="HI29" s="16">
        <v>107062</v>
      </c>
      <c r="HJ29" s="21">
        <f t="shared" si="5"/>
        <v>3.9999581555254508E-2</v>
      </c>
      <c r="HK29" s="19">
        <v>662452364</v>
      </c>
      <c r="HL29" s="16">
        <v>136</v>
      </c>
      <c r="HM29" s="16">
        <v>0</v>
      </c>
      <c r="HN29" s="17">
        <v>662452500</v>
      </c>
      <c r="HO29" s="15">
        <v>2420</v>
      </c>
      <c r="HP29" s="16">
        <v>3864037</v>
      </c>
      <c r="HQ29" s="16">
        <v>3841</v>
      </c>
      <c r="HR29" s="16">
        <v>113714741</v>
      </c>
      <c r="HS29" s="16">
        <v>2868434</v>
      </c>
      <c r="HT29" s="16">
        <v>4983320</v>
      </c>
      <c r="HU29" s="18">
        <v>249049</v>
      </c>
      <c r="HV29" s="19">
        <v>586560</v>
      </c>
      <c r="HW29" s="16">
        <v>417900</v>
      </c>
      <c r="HX29" s="17">
        <v>1004460</v>
      </c>
      <c r="HY29" s="15">
        <v>157560</v>
      </c>
      <c r="HZ29" s="16">
        <v>443400</v>
      </c>
      <c r="IA29" s="16">
        <v>8320</v>
      </c>
      <c r="IB29" s="16">
        <v>4431570</v>
      </c>
      <c r="IC29" s="16">
        <v>343330</v>
      </c>
      <c r="ID29" s="20">
        <v>4774900</v>
      </c>
      <c r="IE29" s="18">
        <v>1071950</v>
      </c>
      <c r="IF29" s="19">
        <v>3274590</v>
      </c>
      <c r="IG29" s="16">
        <v>2345400</v>
      </c>
      <c r="IH29" s="16">
        <v>916560</v>
      </c>
      <c r="II29" s="16">
        <v>1150650</v>
      </c>
      <c r="IJ29" s="20">
        <v>7687200</v>
      </c>
      <c r="IK29" s="16">
        <v>141680</v>
      </c>
      <c r="IL29" s="16">
        <v>69859420</v>
      </c>
      <c r="IM29" s="17">
        <v>210830891</v>
      </c>
      <c r="IN29" s="15">
        <v>451621473</v>
      </c>
      <c r="IO29" s="18">
        <v>136</v>
      </c>
      <c r="IP29" s="19">
        <v>0</v>
      </c>
      <c r="IQ29" s="17">
        <v>451621609</v>
      </c>
      <c r="IR29" s="15">
        <v>18057784</v>
      </c>
      <c r="IS29" s="16">
        <v>18057784</v>
      </c>
      <c r="IT29" s="21">
        <f t="shared" si="6"/>
        <v>3.9984322362218945E-2</v>
      </c>
    </row>
    <row r="30" spans="1:254" s="49" customFormat="1" ht="12.6" customHeight="1" x14ac:dyDescent="0.2">
      <c r="A30" s="65">
        <v>18</v>
      </c>
      <c r="B30" s="66" t="s">
        <v>97</v>
      </c>
      <c r="C30" s="12">
        <v>311771979</v>
      </c>
      <c r="D30" s="9">
        <v>0</v>
      </c>
      <c r="E30" s="9">
        <v>0</v>
      </c>
      <c r="F30" s="10">
        <v>311771979</v>
      </c>
      <c r="G30" s="8">
        <v>1731</v>
      </c>
      <c r="H30" s="9">
        <v>2073399</v>
      </c>
      <c r="I30" s="9">
        <v>1272</v>
      </c>
      <c r="J30" s="9">
        <v>58355928</v>
      </c>
      <c r="K30" s="9">
        <v>1426779</v>
      </c>
      <c r="L30" s="9">
        <v>2793397</v>
      </c>
      <c r="M30" s="11">
        <v>144958</v>
      </c>
      <c r="N30" s="12">
        <v>327080</v>
      </c>
      <c r="O30" s="9">
        <v>227400</v>
      </c>
      <c r="P30" s="10">
        <v>554480</v>
      </c>
      <c r="Q30" s="8">
        <v>111020</v>
      </c>
      <c r="R30" s="9">
        <v>312900</v>
      </c>
      <c r="S30" s="9">
        <v>6500</v>
      </c>
      <c r="T30" s="9">
        <v>2744940</v>
      </c>
      <c r="U30" s="9">
        <v>207870</v>
      </c>
      <c r="V30" s="13">
        <v>2952810</v>
      </c>
      <c r="W30" s="11">
        <v>752310</v>
      </c>
      <c r="X30" s="12">
        <v>1874400</v>
      </c>
      <c r="Y30" s="9">
        <v>1301850</v>
      </c>
      <c r="Z30" s="9">
        <v>546060</v>
      </c>
      <c r="AA30" s="9">
        <v>833400</v>
      </c>
      <c r="AB30" s="13">
        <v>4555710</v>
      </c>
      <c r="AC30" s="9">
        <v>82340</v>
      </c>
      <c r="AD30" s="9">
        <v>39491500</v>
      </c>
      <c r="AE30" s="10">
        <v>113615762</v>
      </c>
      <c r="AF30" s="8">
        <v>198156217</v>
      </c>
      <c r="AG30" s="11">
        <v>0</v>
      </c>
      <c r="AH30" s="12">
        <v>0</v>
      </c>
      <c r="AI30" s="10">
        <v>198156217</v>
      </c>
      <c r="AJ30" s="8">
        <v>7922297</v>
      </c>
      <c r="AK30" s="9">
        <v>7922297</v>
      </c>
      <c r="AL30" s="14">
        <f t="shared" si="0"/>
        <v>3.9980057754130417E-2</v>
      </c>
      <c r="AM30" s="12">
        <v>32198791</v>
      </c>
      <c r="AN30" s="9">
        <v>0</v>
      </c>
      <c r="AO30" s="9">
        <v>0</v>
      </c>
      <c r="AP30" s="10">
        <v>32198791</v>
      </c>
      <c r="AQ30" s="8">
        <v>0</v>
      </c>
      <c r="AR30" s="9">
        <v>191911</v>
      </c>
      <c r="AS30" s="9">
        <v>27</v>
      </c>
      <c r="AT30" s="9">
        <v>4444355</v>
      </c>
      <c r="AU30" s="9">
        <v>177603</v>
      </c>
      <c r="AV30" s="9">
        <v>142100</v>
      </c>
      <c r="AW30" s="11">
        <v>13966</v>
      </c>
      <c r="AX30" s="12">
        <v>12480</v>
      </c>
      <c r="AY30" s="9">
        <v>7200</v>
      </c>
      <c r="AZ30" s="10">
        <v>19680</v>
      </c>
      <c r="BA30" s="8">
        <v>0</v>
      </c>
      <c r="BB30" s="9">
        <v>0</v>
      </c>
      <c r="BC30" s="9">
        <v>0</v>
      </c>
      <c r="BD30" s="9">
        <v>32780</v>
      </c>
      <c r="BE30" s="9">
        <v>640</v>
      </c>
      <c r="BF30" s="13">
        <v>33420</v>
      </c>
      <c r="BG30" s="11">
        <v>6790</v>
      </c>
      <c r="BH30" s="12">
        <v>154440</v>
      </c>
      <c r="BI30" s="9">
        <v>138600</v>
      </c>
      <c r="BJ30" s="9">
        <v>48260</v>
      </c>
      <c r="BK30" s="9">
        <v>24300</v>
      </c>
      <c r="BL30" s="13">
        <v>365600</v>
      </c>
      <c r="BM30" s="9">
        <v>2990</v>
      </c>
      <c r="BN30" s="9">
        <v>1328130</v>
      </c>
      <c r="BO30" s="10">
        <v>6726545</v>
      </c>
      <c r="BP30" s="8">
        <v>25472246</v>
      </c>
      <c r="BQ30" s="11">
        <v>0</v>
      </c>
      <c r="BR30" s="12">
        <v>0</v>
      </c>
      <c r="BS30" s="10">
        <v>25472246</v>
      </c>
      <c r="BT30" s="8">
        <v>1018744</v>
      </c>
      <c r="BU30" s="9">
        <v>1018744</v>
      </c>
      <c r="BV30" s="14">
        <f t="shared" si="1"/>
        <v>3.9994274552781879E-2</v>
      </c>
      <c r="BW30" s="12">
        <v>30732066</v>
      </c>
      <c r="BX30" s="9">
        <v>0</v>
      </c>
      <c r="BY30" s="9">
        <v>0</v>
      </c>
      <c r="BZ30" s="10">
        <v>30732066</v>
      </c>
      <c r="CA30" s="8">
        <v>0</v>
      </c>
      <c r="CB30" s="9">
        <v>194064</v>
      </c>
      <c r="CC30" s="9">
        <v>172</v>
      </c>
      <c r="CD30" s="9">
        <v>3006261</v>
      </c>
      <c r="CE30" s="9">
        <v>157016</v>
      </c>
      <c r="CF30" s="9">
        <v>87058</v>
      </c>
      <c r="CG30" s="11">
        <v>9794</v>
      </c>
      <c r="CH30" s="12">
        <v>6760</v>
      </c>
      <c r="CI30" s="9">
        <v>8400</v>
      </c>
      <c r="CJ30" s="10">
        <v>15160</v>
      </c>
      <c r="CK30" s="8">
        <v>0</v>
      </c>
      <c r="CL30" s="9">
        <v>0</v>
      </c>
      <c r="CM30" s="9">
        <v>0</v>
      </c>
      <c r="CN30" s="9">
        <v>0</v>
      </c>
      <c r="CO30" s="9">
        <v>0</v>
      </c>
      <c r="CP30" s="13">
        <v>0</v>
      </c>
      <c r="CQ30" s="11">
        <v>0</v>
      </c>
      <c r="CR30" s="12">
        <v>114840</v>
      </c>
      <c r="CS30" s="9">
        <v>85950</v>
      </c>
      <c r="CT30" s="9">
        <v>39900</v>
      </c>
      <c r="CU30" s="9">
        <v>15750</v>
      </c>
      <c r="CV30" s="13">
        <v>256440</v>
      </c>
      <c r="CW30" s="9">
        <v>2760</v>
      </c>
      <c r="CX30" s="9">
        <v>844810</v>
      </c>
      <c r="CY30" s="10">
        <v>4573363</v>
      </c>
      <c r="CZ30" s="8">
        <v>26158703</v>
      </c>
      <c r="DA30" s="11">
        <v>0</v>
      </c>
      <c r="DB30" s="12">
        <v>0</v>
      </c>
      <c r="DC30" s="10">
        <v>26158703</v>
      </c>
      <c r="DD30" s="8">
        <v>1046257</v>
      </c>
      <c r="DE30" s="9">
        <v>1046257</v>
      </c>
      <c r="DF30" s="14">
        <f t="shared" si="2"/>
        <v>3.9996516646868922E-2</v>
      </c>
      <c r="DG30" s="12">
        <v>13815764</v>
      </c>
      <c r="DH30" s="9">
        <v>5200</v>
      </c>
      <c r="DI30" s="9">
        <v>0</v>
      </c>
      <c r="DJ30" s="10">
        <v>13820964</v>
      </c>
      <c r="DK30" s="8">
        <v>0</v>
      </c>
      <c r="DL30" s="9">
        <v>90133</v>
      </c>
      <c r="DM30" s="9">
        <v>88</v>
      </c>
      <c r="DN30" s="9">
        <v>740986</v>
      </c>
      <c r="DO30" s="9">
        <v>60865</v>
      </c>
      <c r="DP30" s="9">
        <v>21731</v>
      </c>
      <c r="DQ30" s="11">
        <v>3232</v>
      </c>
      <c r="DR30" s="12">
        <v>2080</v>
      </c>
      <c r="DS30" s="9">
        <v>1800</v>
      </c>
      <c r="DT30" s="10">
        <v>3880</v>
      </c>
      <c r="DU30" s="8">
        <v>0</v>
      </c>
      <c r="DV30" s="9">
        <v>0</v>
      </c>
      <c r="DW30" s="9">
        <v>0</v>
      </c>
      <c r="DX30" s="9">
        <v>0</v>
      </c>
      <c r="DY30" s="9">
        <v>0</v>
      </c>
      <c r="DZ30" s="13">
        <v>0</v>
      </c>
      <c r="EA30" s="11">
        <v>0</v>
      </c>
      <c r="EB30" s="12">
        <v>30030</v>
      </c>
      <c r="EC30" s="9">
        <v>23400</v>
      </c>
      <c r="ED30" s="9">
        <v>11780</v>
      </c>
      <c r="EE30" s="9">
        <v>5850</v>
      </c>
      <c r="EF30" s="13">
        <v>71060</v>
      </c>
      <c r="EG30" s="9">
        <v>920</v>
      </c>
      <c r="EH30" s="9">
        <v>48370</v>
      </c>
      <c r="EI30" s="10">
        <v>1041177</v>
      </c>
      <c r="EJ30" s="8">
        <v>12774587</v>
      </c>
      <c r="EK30" s="11">
        <v>5200</v>
      </c>
      <c r="EL30" s="12">
        <v>0</v>
      </c>
      <c r="EM30" s="10">
        <v>12779787</v>
      </c>
      <c r="EN30" s="8">
        <v>511170</v>
      </c>
      <c r="EO30" s="9">
        <v>511170</v>
      </c>
      <c r="EP30" s="14">
        <f t="shared" si="3"/>
        <v>3.9998319220813303E-2</v>
      </c>
      <c r="EQ30" s="12">
        <v>2735124</v>
      </c>
      <c r="ER30" s="9">
        <v>0</v>
      </c>
      <c r="ES30" s="9">
        <v>0</v>
      </c>
      <c r="ET30" s="10">
        <v>2735124</v>
      </c>
      <c r="EU30" s="8">
        <v>0</v>
      </c>
      <c r="EV30" s="9">
        <v>9283</v>
      </c>
      <c r="EW30" s="9">
        <v>0</v>
      </c>
      <c r="EX30" s="9">
        <v>62038</v>
      </c>
      <c r="EY30" s="9">
        <v>8463</v>
      </c>
      <c r="EZ30" s="9">
        <v>1609</v>
      </c>
      <c r="FA30" s="11">
        <v>217</v>
      </c>
      <c r="FB30" s="12">
        <v>0</v>
      </c>
      <c r="FC30" s="9">
        <v>600</v>
      </c>
      <c r="FD30" s="10">
        <v>600</v>
      </c>
      <c r="FE30" s="8">
        <v>0</v>
      </c>
      <c r="FF30" s="9">
        <v>0</v>
      </c>
      <c r="FG30" s="9">
        <v>0</v>
      </c>
      <c r="FH30" s="9">
        <v>0</v>
      </c>
      <c r="FI30" s="9">
        <v>0</v>
      </c>
      <c r="FJ30" s="13">
        <v>0</v>
      </c>
      <c r="FK30" s="11">
        <v>0</v>
      </c>
      <c r="FL30" s="12">
        <v>1320</v>
      </c>
      <c r="FM30" s="9">
        <v>900</v>
      </c>
      <c r="FN30" s="9">
        <v>1140</v>
      </c>
      <c r="FO30" s="9">
        <v>0</v>
      </c>
      <c r="FP30" s="13">
        <v>3360</v>
      </c>
      <c r="FQ30" s="9">
        <v>0</v>
      </c>
      <c r="FR30" s="9">
        <v>0</v>
      </c>
      <c r="FS30" s="10">
        <v>85570</v>
      </c>
      <c r="FT30" s="8">
        <v>2649554</v>
      </c>
      <c r="FU30" s="11">
        <v>0</v>
      </c>
      <c r="FV30" s="12">
        <v>0</v>
      </c>
      <c r="FW30" s="10">
        <v>2649554</v>
      </c>
      <c r="FX30" s="8">
        <v>105981</v>
      </c>
      <c r="FY30" s="9">
        <v>105981</v>
      </c>
      <c r="FZ30" s="14">
        <f t="shared" si="4"/>
        <v>3.999956219046677E-2</v>
      </c>
      <c r="GA30" s="12">
        <v>1465233</v>
      </c>
      <c r="GB30" s="9">
        <v>0</v>
      </c>
      <c r="GC30" s="9">
        <v>0</v>
      </c>
      <c r="GD30" s="10">
        <v>1465233</v>
      </c>
      <c r="GE30" s="8">
        <v>0</v>
      </c>
      <c r="GF30" s="9">
        <v>2205</v>
      </c>
      <c r="GG30" s="9">
        <v>0</v>
      </c>
      <c r="GH30" s="9">
        <v>17269</v>
      </c>
      <c r="GI30" s="9">
        <v>1248</v>
      </c>
      <c r="GJ30" s="9">
        <v>347</v>
      </c>
      <c r="GK30" s="11">
        <v>38</v>
      </c>
      <c r="GL30" s="12">
        <v>0</v>
      </c>
      <c r="GM30" s="9">
        <v>0</v>
      </c>
      <c r="GN30" s="10">
        <v>0</v>
      </c>
      <c r="GO30" s="8">
        <v>0</v>
      </c>
      <c r="GP30" s="9">
        <v>0</v>
      </c>
      <c r="GQ30" s="9">
        <v>0</v>
      </c>
      <c r="GR30" s="9">
        <v>0</v>
      </c>
      <c r="GS30" s="9">
        <v>0</v>
      </c>
      <c r="GT30" s="13">
        <v>0</v>
      </c>
      <c r="GU30" s="11">
        <v>0</v>
      </c>
      <c r="GV30" s="12">
        <v>1650</v>
      </c>
      <c r="GW30" s="9">
        <v>0</v>
      </c>
      <c r="GX30" s="9">
        <v>1140</v>
      </c>
      <c r="GY30" s="9">
        <v>0</v>
      </c>
      <c r="GZ30" s="13">
        <v>2790</v>
      </c>
      <c r="HA30" s="9">
        <v>0</v>
      </c>
      <c r="HB30" s="9">
        <v>0</v>
      </c>
      <c r="HC30" s="10">
        <v>23897</v>
      </c>
      <c r="HD30" s="8">
        <v>1441336</v>
      </c>
      <c r="HE30" s="11">
        <v>0</v>
      </c>
      <c r="HF30" s="12">
        <v>0</v>
      </c>
      <c r="HG30" s="10">
        <v>1441336</v>
      </c>
      <c r="HH30" s="8">
        <v>57653</v>
      </c>
      <c r="HI30" s="9">
        <v>57653</v>
      </c>
      <c r="HJ30" s="14">
        <f t="shared" si="5"/>
        <v>3.999969472766933E-2</v>
      </c>
      <c r="HK30" s="12">
        <v>392718957</v>
      </c>
      <c r="HL30" s="9">
        <v>5200</v>
      </c>
      <c r="HM30" s="9">
        <v>0</v>
      </c>
      <c r="HN30" s="10">
        <v>392724157</v>
      </c>
      <c r="HO30" s="8">
        <v>1731</v>
      </c>
      <c r="HP30" s="9">
        <v>2560995</v>
      </c>
      <c r="HQ30" s="9">
        <v>1559</v>
      </c>
      <c r="HR30" s="9">
        <v>66626837</v>
      </c>
      <c r="HS30" s="9">
        <v>1831974</v>
      </c>
      <c r="HT30" s="9">
        <v>3046242</v>
      </c>
      <c r="HU30" s="11">
        <v>172205</v>
      </c>
      <c r="HV30" s="12">
        <v>348400</v>
      </c>
      <c r="HW30" s="9">
        <v>245400</v>
      </c>
      <c r="HX30" s="10">
        <v>593800</v>
      </c>
      <c r="HY30" s="8">
        <v>111020</v>
      </c>
      <c r="HZ30" s="9">
        <v>312900</v>
      </c>
      <c r="IA30" s="9">
        <v>6500</v>
      </c>
      <c r="IB30" s="9">
        <v>2777720</v>
      </c>
      <c r="IC30" s="9">
        <v>208510</v>
      </c>
      <c r="ID30" s="13">
        <v>2986230</v>
      </c>
      <c r="IE30" s="11">
        <v>759100</v>
      </c>
      <c r="IF30" s="12">
        <v>2176680</v>
      </c>
      <c r="IG30" s="9">
        <v>1550700</v>
      </c>
      <c r="IH30" s="9">
        <v>648280</v>
      </c>
      <c r="II30" s="9">
        <v>879300</v>
      </c>
      <c r="IJ30" s="13">
        <v>5254960</v>
      </c>
      <c r="IK30" s="9">
        <v>89010</v>
      </c>
      <c r="IL30" s="9">
        <v>41712810</v>
      </c>
      <c r="IM30" s="10">
        <v>126066314</v>
      </c>
      <c r="IN30" s="8">
        <v>266652643</v>
      </c>
      <c r="IO30" s="11">
        <v>5200</v>
      </c>
      <c r="IP30" s="12">
        <v>0</v>
      </c>
      <c r="IQ30" s="10">
        <v>266657843</v>
      </c>
      <c r="IR30" s="8">
        <v>10662102</v>
      </c>
      <c r="IS30" s="9">
        <v>10662102</v>
      </c>
      <c r="IT30" s="14">
        <f t="shared" si="6"/>
        <v>3.9984205527380641E-2</v>
      </c>
    </row>
    <row r="31" spans="1:254" s="49" customFormat="1" ht="12.6" customHeight="1" x14ac:dyDescent="0.2">
      <c r="A31" s="67">
        <v>19</v>
      </c>
      <c r="B31" s="68" t="s">
        <v>98</v>
      </c>
      <c r="C31" s="19">
        <v>812479586</v>
      </c>
      <c r="D31" s="16">
        <v>0</v>
      </c>
      <c r="E31" s="16">
        <v>0</v>
      </c>
      <c r="F31" s="17">
        <v>812479586</v>
      </c>
      <c r="G31" s="15">
        <v>2710</v>
      </c>
      <c r="H31" s="16">
        <v>4157966</v>
      </c>
      <c r="I31" s="16">
        <v>5778</v>
      </c>
      <c r="J31" s="16">
        <v>154343579</v>
      </c>
      <c r="K31" s="16">
        <v>3257183</v>
      </c>
      <c r="L31" s="16">
        <v>7293872</v>
      </c>
      <c r="M31" s="18">
        <v>329831</v>
      </c>
      <c r="N31" s="19">
        <v>871000</v>
      </c>
      <c r="O31" s="16">
        <v>600600</v>
      </c>
      <c r="P31" s="17">
        <v>1471600</v>
      </c>
      <c r="Q31" s="15">
        <v>255580</v>
      </c>
      <c r="R31" s="16">
        <v>812100</v>
      </c>
      <c r="S31" s="16">
        <v>14300</v>
      </c>
      <c r="T31" s="16">
        <v>7419830</v>
      </c>
      <c r="U31" s="16">
        <v>584820</v>
      </c>
      <c r="V31" s="20">
        <v>8004650</v>
      </c>
      <c r="W31" s="18">
        <v>1895900</v>
      </c>
      <c r="X31" s="19">
        <v>4571160</v>
      </c>
      <c r="Y31" s="16">
        <v>3511800</v>
      </c>
      <c r="Z31" s="16">
        <v>1033600</v>
      </c>
      <c r="AA31" s="16">
        <v>1588950</v>
      </c>
      <c r="AB31" s="20">
        <v>10705510</v>
      </c>
      <c r="AC31" s="16">
        <v>197800</v>
      </c>
      <c r="AD31" s="16">
        <v>105950320</v>
      </c>
      <c r="AE31" s="17">
        <v>298692901</v>
      </c>
      <c r="AF31" s="15">
        <v>513786685</v>
      </c>
      <c r="AG31" s="18">
        <v>0</v>
      </c>
      <c r="AH31" s="19">
        <v>0</v>
      </c>
      <c r="AI31" s="17">
        <v>513786685</v>
      </c>
      <c r="AJ31" s="15">
        <v>20540882</v>
      </c>
      <c r="AK31" s="16">
        <v>20540882</v>
      </c>
      <c r="AL31" s="21">
        <f t="shared" si="0"/>
        <v>3.9979397286249253E-2</v>
      </c>
      <c r="AM31" s="19">
        <v>73682219</v>
      </c>
      <c r="AN31" s="16">
        <v>0</v>
      </c>
      <c r="AO31" s="16">
        <v>0</v>
      </c>
      <c r="AP31" s="17">
        <v>73682219</v>
      </c>
      <c r="AQ31" s="15">
        <v>0</v>
      </c>
      <c r="AR31" s="16">
        <v>381995</v>
      </c>
      <c r="AS31" s="16">
        <v>267</v>
      </c>
      <c r="AT31" s="16">
        <v>10278538</v>
      </c>
      <c r="AU31" s="16">
        <v>383550</v>
      </c>
      <c r="AV31" s="16">
        <v>342570</v>
      </c>
      <c r="AW31" s="18">
        <v>33555</v>
      </c>
      <c r="AX31" s="19">
        <v>31200</v>
      </c>
      <c r="AY31" s="16">
        <v>26400</v>
      </c>
      <c r="AZ31" s="17">
        <v>57600</v>
      </c>
      <c r="BA31" s="15">
        <v>0</v>
      </c>
      <c r="BB31" s="16">
        <v>0</v>
      </c>
      <c r="BC31" s="16">
        <v>0</v>
      </c>
      <c r="BD31" s="16">
        <v>96470</v>
      </c>
      <c r="BE31" s="16">
        <v>3740</v>
      </c>
      <c r="BF31" s="20">
        <v>100210</v>
      </c>
      <c r="BG31" s="18">
        <v>13970</v>
      </c>
      <c r="BH31" s="19">
        <v>353760</v>
      </c>
      <c r="BI31" s="16">
        <v>388800</v>
      </c>
      <c r="BJ31" s="16">
        <v>77140</v>
      </c>
      <c r="BK31" s="16">
        <v>50850</v>
      </c>
      <c r="BL31" s="20">
        <v>870550</v>
      </c>
      <c r="BM31" s="16">
        <v>11960</v>
      </c>
      <c r="BN31" s="16">
        <v>3037090</v>
      </c>
      <c r="BO31" s="17">
        <v>15511588</v>
      </c>
      <c r="BP31" s="15">
        <v>58170631</v>
      </c>
      <c r="BQ31" s="18">
        <v>0</v>
      </c>
      <c r="BR31" s="19">
        <v>0</v>
      </c>
      <c r="BS31" s="17">
        <v>58170631</v>
      </c>
      <c r="BT31" s="15">
        <v>2326501</v>
      </c>
      <c r="BU31" s="16">
        <v>2326501</v>
      </c>
      <c r="BV31" s="21">
        <f t="shared" si="1"/>
        <v>3.9994426053243257E-2</v>
      </c>
      <c r="BW31" s="19">
        <v>69179543</v>
      </c>
      <c r="BX31" s="16">
        <v>0</v>
      </c>
      <c r="BY31" s="16">
        <v>0</v>
      </c>
      <c r="BZ31" s="17">
        <v>69179543</v>
      </c>
      <c r="CA31" s="15">
        <v>0</v>
      </c>
      <c r="CB31" s="16">
        <v>394008</v>
      </c>
      <c r="CC31" s="16">
        <v>427</v>
      </c>
      <c r="CD31" s="16">
        <v>6933105</v>
      </c>
      <c r="CE31" s="16">
        <v>347359</v>
      </c>
      <c r="CF31" s="16">
        <v>210351</v>
      </c>
      <c r="CG31" s="18">
        <v>25513</v>
      </c>
      <c r="CH31" s="19">
        <v>19240</v>
      </c>
      <c r="CI31" s="16">
        <v>16200</v>
      </c>
      <c r="CJ31" s="17">
        <v>35440</v>
      </c>
      <c r="CK31" s="15">
        <v>0</v>
      </c>
      <c r="CL31" s="16">
        <v>0</v>
      </c>
      <c r="CM31" s="16">
        <v>0</v>
      </c>
      <c r="CN31" s="16">
        <v>0</v>
      </c>
      <c r="CO31" s="16">
        <v>0</v>
      </c>
      <c r="CP31" s="20">
        <v>0</v>
      </c>
      <c r="CQ31" s="18">
        <v>0</v>
      </c>
      <c r="CR31" s="19">
        <v>260700</v>
      </c>
      <c r="CS31" s="16">
        <v>263700</v>
      </c>
      <c r="CT31" s="16">
        <v>68020</v>
      </c>
      <c r="CU31" s="16">
        <v>31050</v>
      </c>
      <c r="CV31" s="20">
        <v>623470</v>
      </c>
      <c r="CW31" s="16">
        <v>7130</v>
      </c>
      <c r="CX31" s="16">
        <v>1903190</v>
      </c>
      <c r="CY31" s="17">
        <v>10479566</v>
      </c>
      <c r="CZ31" s="15">
        <v>58699977</v>
      </c>
      <c r="DA31" s="18">
        <v>0</v>
      </c>
      <c r="DB31" s="19">
        <v>0</v>
      </c>
      <c r="DC31" s="17">
        <v>58699977</v>
      </c>
      <c r="DD31" s="15">
        <v>2347791</v>
      </c>
      <c r="DE31" s="16">
        <v>2347791</v>
      </c>
      <c r="DF31" s="21">
        <f t="shared" si="2"/>
        <v>3.9996455194522482E-2</v>
      </c>
      <c r="DG31" s="19">
        <v>29728565</v>
      </c>
      <c r="DH31" s="16">
        <v>0</v>
      </c>
      <c r="DI31" s="16">
        <v>0</v>
      </c>
      <c r="DJ31" s="17">
        <v>29728565</v>
      </c>
      <c r="DK31" s="15">
        <v>0</v>
      </c>
      <c r="DL31" s="16">
        <v>176327</v>
      </c>
      <c r="DM31" s="16">
        <v>11</v>
      </c>
      <c r="DN31" s="16">
        <v>1581498</v>
      </c>
      <c r="DO31" s="16">
        <v>115951</v>
      </c>
      <c r="DP31" s="16">
        <v>45163</v>
      </c>
      <c r="DQ31" s="18">
        <v>7005</v>
      </c>
      <c r="DR31" s="19">
        <v>3640</v>
      </c>
      <c r="DS31" s="16">
        <v>5100</v>
      </c>
      <c r="DT31" s="17">
        <v>8740</v>
      </c>
      <c r="DU31" s="15">
        <v>0</v>
      </c>
      <c r="DV31" s="16">
        <v>0</v>
      </c>
      <c r="DW31" s="16">
        <v>0</v>
      </c>
      <c r="DX31" s="16">
        <v>0</v>
      </c>
      <c r="DY31" s="16">
        <v>0</v>
      </c>
      <c r="DZ31" s="20">
        <v>0</v>
      </c>
      <c r="EA31" s="18">
        <v>0</v>
      </c>
      <c r="EB31" s="19">
        <v>63360</v>
      </c>
      <c r="EC31" s="16">
        <v>68400</v>
      </c>
      <c r="ED31" s="16">
        <v>19760</v>
      </c>
      <c r="EE31" s="16">
        <v>10800</v>
      </c>
      <c r="EF31" s="20">
        <v>162320</v>
      </c>
      <c r="EG31" s="16">
        <v>2530</v>
      </c>
      <c r="EH31" s="16">
        <v>92830</v>
      </c>
      <c r="EI31" s="17">
        <v>2192364</v>
      </c>
      <c r="EJ31" s="15">
        <v>27536201</v>
      </c>
      <c r="EK31" s="18">
        <v>0</v>
      </c>
      <c r="EL31" s="19">
        <v>0</v>
      </c>
      <c r="EM31" s="17">
        <v>27536201</v>
      </c>
      <c r="EN31" s="15">
        <v>1101402</v>
      </c>
      <c r="EO31" s="16">
        <v>1101402</v>
      </c>
      <c r="EP31" s="21">
        <f t="shared" si="3"/>
        <v>3.9998328019177375E-2</v>
      </c>
      <c r="EQ31" s="19">
        <v>7158255</v>
      </c>
      <c r="ER31" s="16">
        <v>0</v>
      </c>
      <c r="ES31" s="16">
        <v>0</v>
      </c>
      <c r="ET31" s="17">
        <v>7158255</v>
      </c>
      <c r="EU31" s="15">
        <v>0</v>
      </c>
      <c r="EV31" s="16">
        <v>27190</v>
      </c>
      <c r="EW31" s="16">
        <v>0</v>
      </c>
      <c r="EX31" s="16">
        <v>179229</v>
      </c>
      <c r="EY31" s="16">
        <v>19817</v>
      </c>
      <c r="EZ31" s="16">
        <v>4508</v>
      </c>
      <c r="FA31" s="18">
        <v>931</v>
      </c>
      <c r="FB31" s="19">
        <v>520</v>
      </c>
      <c r="FC31" s="16">
        <v>900</v>
      </c>
      <c r="FD31" s="17">
        <v>1420</v>
      </c>
      <c r="FE31" s="15">
        <v>0</v>
      </c>
      <c r="FF31" s="16">
        <v>0</v>
      </c>
      <c r="FG31" s="16">
        <v>0</v>
      </c>
      <c r="FH31" s="16">
        <v>0</v>
      </c>
      <c r="FI31" s="16">
        <v>0</v>
      </c>
      <c r="FJ31" s="20">
        <v>0</v>
      </c>
      <c r="FK31" s="18">
        <v>0</v>
      </c>
      <c r="FL31" s="19">
        <v>6270</v>
      </c>
      <c r="FM31" s="16">
        <v>7200</v>
      </c>
      <c r="FN31" s="16">
        <v>1520</v>
      </c>
      <c r="FO31" s="16">
        <v>2250</v>
      </c>
      <c r="FP31" s="20">
        <v>17240</v>
      </c>
      <c r="FQ31" s="16">
        <v>230</v>
      </c>
      <c r="FR31" s="16">
        <v>0</v>
      </c>
      <c r="FS31" s="17">
        <v>250565</v>
      </c>
      <c r="FT31" s="15">
        <v>6907690</v>
      </c>
      <c r="FU31" s="18">
        <v>0</v>
      </c>
      <c r="FV31" s="19">
        <v>0</v>
      </c>
      <c r="FW31" s="17">
        <v>6907690</v>
      </c>
      <c r="FX31" s="15">
        <v>276303</v>
      </c>
      <c r="FY31" s="16">
        <v>276303</v>
      </c>
      <c r="FZ31" s="21">
        <f t="shared" si="4"/>
        <v>3.999933407550136E-2</v>
      </c>
      <c r="GA31" s="19">
        <v>5286445</v>
      </c>
      <c r="GB31" s="16">
        <v>0</v>
      </c>
      <c r="GC31" s="16">
        <v>0</v>
      </c>
      <c r="GD31" s="17">
        <v>5286445</v>
      </c>
      <c r="GE31" s="15">
        <v>0</v>
      </c>
      <c r="GF31" s="16">
        <v>11199</v>
      </c>
      <c r="GG31" s="16">
        <v>0</v>
      </c>
      <c r="GH31" s="16">
        <v>61215</v>
      </c>
      <c r="GI31" s="16">
        <v>4285</v>
      </c>
      <c r="GJ31" s="16">
        <v>1396</v>
      </c>
      <c r="GK31" s="18">
        <v>276</v>
      </c>
      <c r="GL31" s="19">
        <v>0</v>
      </c>
      <c r="GM31" s="16">
        <v>0</v>
      </c>
      <c r="GN31" s="17">
        <v>0</v>
      </c>
      <c r="GO31" s="15">
        <v>0</v>
      </c>
      <c r="GP31" s="16">
        <v>0</v>
      </c>
      <c r="GQ31" s="16">
        <v>0</v>
      </c>
      <c r="GR31" s="16">
        <v>0</v>
      </c>
      <c r="GS31" s="16">
        <v>0</v>
      </c>
      <c r="GT31" s="20">
        <v>0</v>
      </c>
      <c r="GU31" s="18">
        <v>0</v>
      </c>
      <c r="GV31" s="19">
        <v>1980</v>
      </c>
      <c r="GW31" s="16">
        <v>1350</v>
      </c>
      <c r="GX31" s="16">
        <v>380</v>
      </c>
      <c r="GY31" s="16">
        <v>450</v>
      </c>
      <c r="GZ31" s="20">
        <v>4160</v>
      </c>
      <c r="HA31" s="16">
        <v>0</v>
      </c>
      <c r="HB31" s="16">
        <v>0</v>
      </c>
      <c r="HC31" s="17">
        <v>82531</v>
      </c>
      <c r="HD31" s="15">
        <v>5203914</v>
      </c>
      <c r="HE31" s="18">
        <v>0</v>
      </c>
      <c r="HF31" s="19">
        <v>0</v>
      </c>
      <c r="HG31" s="17">
        <v>5203914</v>
      </c>
      <c r="HH31" s="15">
        <v>208155</v>
      </c>
      <c r="HI31" s="16">
        <v>208155</v>
      </c>
      <c r="HJ31" s="21">
        <f t="shared" si="5"/>
        <v>3.9999700225637855E-2</v>
      </c>
      <c r="HK31" s="19">
        <v>997514613</v>
      </c>
      <c r="HL31" s="16">
        <v>0</v>
      </c>
      <c r="HM31" s="16">
        <v>0</v>
      </c>
      <c r="HN31" s="17">
        <v>997514613</v>
      </c>
      <c r="HO31" s="15">
        <v>2710</v>
      </c>
      <c r="HP31" s="16">
        <v>5148685</v>
      </c>
      <c r="HQ31" s="16">
        <v>6483</v>
      </c>
      <c r="HR31" s="16">
        <v>173377164</v>
      </c>
      <c r="HS31" s="16">
        <v>4128145</v>
      </c>
      <c r="HT31" s="16">
        <v>7897860</v>
      </c>
      <c r="HU31" s="18">
        <v>397111</v>
      </c>
      <c r="HV31" s="19">
        <v>925600</v>
      </c>
      <c r="HW31" s="16">
        <v>649200</v>
      </c>
      <c r="HX31" s="17">
        <v>1574800</v>
      </c>
      <c r="HY31" s="15">
        <v>255580</v>
      </c>
      <c r="HZ31" s="16">
        <v>812100</v>
      </c>
      <c r="IA31" s="16">
        <v>14300</v>
      </c>
      <c r="IB31" s="16">
        <v>7516300</v>
      </c>
      <c r="IC31" s="16">
        <v>588560</v>
      </c>
      <c r="ID31" s="20">
        <v>8104860</v>
      </c>
      <c r="IE31" s="18">
        <v>1909870</v>
      </c>
      <c r="IF31" s="19">
        <v>5257230</v>
      </c>
      <c r="IG31" s="16">
        <v>4241250</v>
      </c>
      <c r="IH31" s="16">
        <v>1200420</v>
      </c>
      <c r="II31" s="16">
        <v>1684350</v>
      </c>
      <c r="IJ31" s="20">
        <v>12383250</v>
      </c>
      <c r="IK31" s="16">
        <v>219650</v>
      </c>
      <c r="IL31" s="16">
        <v>110983430</v>
      </c>
      <c r="IM31" s="17">
        <v>327209515</v>
      </c>
      <c r="IN31" s="15">
        <v>670305098</v>
      </c>
      <c r="IO31" s="18">
        <v>0</v>
      </c>
      <c r="IP31" s="19">
        <v>0</v>
      </c>
      <c r="IQ31" s="17">
        <v>670305098</v>
      </c>
      <c r="IR31" s="15">
        <v>26801034</v>
      </c>
      <c r="IS31" s="16">
        <v>26801034</v>
      </c>
      <c r="IT31" s="21">
        <f t="shared" si="6"/>
        <v>3.9983336065870109E-2</v>
      </c>
    </row>
    <row r="32" spans="1:254" s="49" customFormat="1" ht="12.6" customHeight="1" x14ac:dyDescent="0.2">
      <c r="A32" s="65">
        <v>20</v>
      </c>
      <c r="B32" s="66" t="s">
        <v>99</v>
      </c>
      <c r="C32" s="12">
        <v>1037648321</v>
      </c>
      <c r="D32" s="9">
        <v>1975</v>
      </c>
      <c r="E32" s="9">
        <v>0</v>
      </c>
      <c r="F32" s="10">
        <v>1037650296</v>
      </c>
      <c r="G32" s="8">
        <v>3271</v>
      </c>
      <c r="H32" s="9">
        <v>6071828</v>
      </c>
      <c r="I32" s="9">
        <v>6320</v>
      </c>
      <c r="J32" s="9">
        <v>196806963</v>
      </c>
      <c r="K32" s="9">
        <v>4491134</v>
      </c>
      <c r="L32" s="9">
        <v>9296271</v>
      </c>
      <c r="M32" s="11">
        <v>463705</v>
      </c>
      <c r="N32" s="12">
        <v>1038700</v>
      </c>
      <c r="O32" s="9">
        <v>765900</v>
      </c>
      <c r="P32" s="10">
        <v>1804600</v>
      </c>
      <c r="Q32" s="8">
        <v>312520</v>
      </c>
      <c r="R32" s="9">
        <v>1003200</v>
      </c>
      <c r="S32" s="9">
        <v>16900</v>
      </c>
      <c r="T32" s="9">
        <v>10394010</v>
      </c>
      <c r="U32" s="9">
        <v>697190</v>
      </c>
      <c r="V32" s="13">
        <v>11091200</v>
      </c>
      <c r="W32" s="11">
        <v>2609040</v>
      </c>
      <c r="X32" s="12">
        <v>5703720</v>
      </c>
      <c r="Y32" s="9">
        <v>5252850</v>
      </c>
      <c r="Z32" s="9">
        <v>1102380</v>
      </c>
      <c r="AA32" s="9">
        <v>1994850</v>
      </c>
      <c r="AB32" s="13">
        <v>14053800</v>
      </c>
      <c r="AC32" s="9">
        <v>270250</v>
      </c>
      <c r="AD32" s="9">
        <v>130028150</v>
      </c>
      <c r="AE32" s="10">
        <v>378322832</v>
      </c>
      <c r="AF32" s="8">
        <v>659325489</v>
      </c>
      <c r="AG32" s="11">
        <v>1975</v>
      </c>
      <c r="AH32" s="12">
        <v>0</v>
      </c>
      <c r="AI32" s="10">
        <v>659327464</v>
      </c>
      <c r="AJ32" s="8">
        <v>26360086</v>
      </c>
      <c r="AK32" s="9">
        <v>26360086</v>
      </c>
      <c r="AL32" s="14">
        <f t="shared" si="0"/>
        <v>3.9980263889022524E-2</v>
      </c>
      <c r="AM32" s="12">
        <v>128695060</v>
      </c>
      <c r="AN32" s="9">
        <v>0</v>
      </c>
      <c r="AO32" s="9">
        <v>0</v>
      </c>
      <c r="AP32" s="10">
        <v>128695060</v>
      </c>
      <c r="AQ32" s="8">
        <v>29</v>
      </c>
      <c r="AR32" s="9">
        <v>755518</v>
      </c>
      <c r="AS32" s="9">
        <v>627</v>
      </c>
      <c r="AT32" s="9">
        <v>18113626</v>
      </c>
      <c r="AU32" s="9">
        <v>589093</v>
      </c>
      <c r="AV32" s="9">
        <v>603262</v>
      </c>
      <c r="AW32" s="11">
        <v>70840</v>
      </c>
      <c r="AX32" s="12">
        <v>45760</v>
      </c>
      <c r="AY32" s="9">
        <v>45300</v>
      </c>
      <c r="AZ32" s="10">
        <v>91060</v>
      </c>
      <c r="BA32" s="8">
        <v>0</v>
      </c>
      <c r="BB32" s="9">
        <v>0</v>
      </c>
      <c r="BC32" s="9">
        <v>0</v>
      </c>
      <c r="BD32" s="9">
        <v>168300</v>
      </c>
      <c r="BE32" s="9">
        <v>4110</v>
      </c>
      <c r="BF32" s="13">
        <v>172410</v>
      </c>
      <c r="BG32" s="11">
        <v>27380</v>
      </c>
      <c r="BH32" s="12">
        <v>754380</v>
      </c>
      <c r="BI32" s="9">
        <v>901350</v>
      </c>
      <c r="BJ32" s="9">
        <v>128060</v>
      </c>
      <c r="BK32" s="9">
        <v>98100</v>
      </c>
      <c r="BL32" s="13">
        <v>1881890</v>
      </c>
      <c r="BM32" s="9">
        <v>24380</v>
      </c>
      <c r="BN32" s="9">
        <v>5241270</v>
      </c>
      <c r="BO32" s="10">
        <v>27570758</v>
      </c>
      <c r="BP32" s="8">
        <v>101124302</v>
      </c>
      <c r="BQ32" s="11">
        <v>0</v>
      </c>
      <c r="BR32" s="12">
        <v>0</v>
      </c>
      <c r="BS32" s="10">
        <v>101124302</v>
      </c>
      <c r="BT32" s="8">
        <v>4044405</v>
      </c>
      <c r="BU32" s="9">
        <v>4044405</v>
      </c>
      <c r="BV32" s="14">
        <f t="shared" si="1"/>
        <v>3.9994392248067133E-2</v>
      </c>
      <c r="BW32" s="12">
        <v>136189899</v>
      </c>
      <c r="BX32" s="9">
        <v>0</v>
      </c>
      <c r="BY32" s="9">
        <v>0</v>
      </c>
      <c r="BZ32" s="10">
        <v>136189899</v>
      </c>
      <c r="CA32" s="8">
        <v>2364</v>
      </c>
      <c r="CB32" s="9">
        <v>819129</v>
      </c>
      <c r="CC32" s="9">
        <v>655</v>
      </c>
      <c r="CD32" s="9">
        <v>13962037</v>
      </c>
      <c r="CE32" s="9">
        <v>628290</v>
      </c>
      <c r="CF32" s="9">
        <v>426056</v>
      </c>
      <c r="CG32" s="11">
        <v>62539</v>
      </c>
      <c r="CH32" s="12">
        <v>38480</v>
      </c>
      <c r="CI32" s="9">
        <v>40500</v>
      </c>
      <c r="CJ32" s="10">
        <v>78980</v>
      </c>
      <c r="CK32" s="8">
        <v>0</v>
      </c>
      <c r="CL32" s="9">
        <v>0</v>
      </c>
      <c r="CM32" s="9">
        <v>0</v>
      </c>
      <c r="CN32" s="9">
        <v>0</v>
      </c>
      <c r="CO32" s="9">
        <v>0</v>
      </c>
      <c r="CP32" s="13">
        <v>0</v>
      </c>
      <c r="CQ32" s="11">
        <v>0</v>
      </c>
      <c r="CR32" s="12">
        <v>647460</v>
      </c>
      <c r="CS32" s="9">
        <v>733500</v>
      </c>
      <c r="CT32" s="9">
        <v>123500</v>
      </c>
      <c r="CU32" s="9">
        <v>67500</v>
      </c>
      <c r="CV32" s="13">
        <v>1571960</v>
      </c>
      <c r="CW32" s="9">
        <v>16560</v>
      </c>
      <c r="CX32" s="9">
        <v>3735710</v>
      </c>
      <c r="CY32" s="10">
        <v>21303625</v>
      </c>
      <c r="CZ32" s="8">
        <v>114886274</v>
      </c>
      <c r="DA32" s="11">
        <v>0</v>
      </c>
      <c r="DB32" s="12">
        <v>0</v>
      </c>
      <c r="DC32" s="10">
        <v>114886274</v>
      </c>
      <c r="DD32" s="8">
        <v>4595043</v>
      </c>
      <c r="DE32" s="9">
        <v>4595043</v>
      </c>
      <c r="DF32" s="14">
        <f t="shared" si="2"/>
        <v>3.999644901008801E-2</v>
      </c>
      <c r="DG32" s="12">
        <v>58648840</v>
      </c>
      <c r="DH32" s="9">
        <v>3923</v>
      </c>
      <c r="DI32" s="9">
        <v>0</v>
      </c>
      <c r="DJ32" s="10">
        <v>58652763</v>
      </c>
      <c r="DK32" s="8">
        <v>122</v>
      </c>
      <c r="DL32" s="9">
        <v>358013</v>
      </c>
      <c r="DM32" s="9">
        <v>137</v>
      </c>
      <c r="DN32" s="9">
        <v>3212062</v>
      </c>
      <c r="DO32" s="9">
        <v>191531</v>
      </c>
      <c r="DP32" s="9">
        <v>90593</v>
      </c>
      <c r="DQ32" s="11">
        <v>16733</v>
      </c>
      <c r="DR32" s="12">
        <v>10140</v>
      </c>
      <c r="DS32" s="9">
        <v>12900</v>
      </c>
      <c r="DT32" s="10">
        <v>23040</v>
      </c>
      <c r="DU32" s="8">
        <v>0</v>
      </c>
      <c r="DV32" s="9">
        <v>0</v>
      </c>
      <c r="DW32" s="9">
        <v>0</v>
      </c>
      <c r="DX32" s="9">
        <v>0</v>
      </c>
      <c r="DY32" s="9">
        <v>0</v>
      </c>
      <c r="DZ32" s="13">
        <v>0</v>
      </c>
      <c r="EA32" s="11">
        <v>0</v>
      </c>
      <c r="EB32" s="12">
        <v>149490</v>
      </c>
      <c r="EC32" s="9">
        <v>148500</v>
      </c>
      <c r="ED32" s="9">
        <v>35720</v>
      </c>
      <c r="EE32" s="9">
        <v>24750</v>
      </c>
      <c r="EF32" s="13">
        <v>358460</v>
      </c>
      <c r="EG32" s="9">
        <v>5520</v>
      </c>
      <c r="EH32" s="9">
        <v>180350</v>
      </c>
      <c r="EI32" s="10">
        <v>4436424</v>
      </c>
      <c r="EJ32" s="8">
        <v>54212417</v>
      </c>
      <c r="EK32" s="11">
        <v>3922</v>
      </c>
      <c r="EL32" s="12">
        <v>0</v>
      </c>
      <c r="EM32" s="10">
        <v>54216339</v>
      </c>
      <c r="EN32" s="8">
        <v>2168564</v>
      </c>
      <c r="EO32" s="9">
        <v>2168564</v>
      </c>
      <c r="EP32" s="14">
        <f t="shared" si="3"/>
        <v>3.9998348099453927E-2</v>
      </c>
      <c r="EQ32" s="12">
        <v>15201255</v>
      </c>
      <c r="ER32" s="9">
        <v>0</v>
      </c>
      <c r="ES32" s="9">
        <v>0</v>
      </c>
      <c r="ET32" s="10">
        <v>15201255</v>
      </c>
      <c r="EU32" s="8">
        <v>0</v>
      </c>
      <c r="EV32" s="9">
        <v>55717</v>
      </c>
      <c r="EW32" s="9">
        <v>0</v>
      </c>
      <c r="EX32" s="9">
        <v>378227</v>
      </c>
      <c r="EY32" s="9">
        <v>32817</v>
      </c>
      <c r="EZ32" s="9">
        <v>10660</v>
      </c>
      <c r="FA32" s="11">
        <v>2395</v>
      </c>
      <c r="FB32" s="12">
        <v>2340</v>
      </c>
      <c r="FC32" s="9">
        <v>1800</v>
      </c>
      <c r="FD32" s="10">
        <v>4140</v>
      </c>
      <c r="FE32" s="8">
        <v>0</v>
      </c>
      <c r="FF32" s="9">
        <v>0</v>
      </c>
      <c r="FG32" s="9">
        <v>0</v>
      </c>
      <c r="FH32" s="9">
        <v>0</v>
      </c>
      <c r="FI32" s="9">
        <v>0</v>
      </c>
      <c r="FJ32" s="13">
        <v>0</v>
      </c>
      <c r="FK32" s="11">
        <v>0</v>
      </c>
      <c r="FL32" s="12">
        <v>15510</v>
      </c>
      <c r="FM32" s="9">
        <v>18900</v>
      </c>
      <c r="FN32" s="9">
        <v>3800</v>
      </c>
      <c r="FO32" s="9">
        <v>3150</v>
      </c>
      <c r="FP32" s="13">
        <v>41360</v>
      </c>
      <c r="FQ32" s="9">
        <v>920</v>
      </c>
      <c r="FR32" s="9">
        <v>0</v>
      </c>
      <c r="FS32" s="10">
        <v>526236</v>
      </c>
      <c r="FT32" s="8">
        <v>14675019</v>
      </c>
      <c r="FU32" s="11">
        <v>0</v>
      </c>
      <c r="FV32" s="12">
        <v>0</v>
      </c>
      <c r="FW32" s="10">
        <v>14675019</v>
      </c>
      <c r="FX32" s="8">
        <v>586992</v>
      </c>
      <c r="FY32" s="9">
        <v>586992</v>
      </c>
      <c r="FZ32" s="14">
        <f t="shared" si="4"/>
        <v>3.9999403067212384E-2</v>
      </c>
      <c r="GA32" s="12">
        <v>9608080</v>
      </c>
      <c r="GB32" s="9">
        <v>0</v>
      </c>
      <c r="GC32" s="9">
        <v>0</v>
      </c>
      <c r="GD32" s="10">
        <v>9608080</v>
      </c>
      <c r="GE32" s="8">
        <v>0</v>
      </c>
      <c r="GF32" s="9">
        <v>21316</v>
      </c>
      <c r="GG32" s="9">
        <v>0</v>
      </c>
      <c r="GH32" s="9">
        <v>100843</v>
      </c>
      <c r="GI32" s="9">
        <v>8363</v>
      </c>
      <c r="GJ32" s="9">
        <v>2443</v>
      </c>
      <c r="GK32" s="11">
        <v>638</v>
      </c>
      <c r="GL32" s="12">
        <v>260</v>
      </c>
      <c r="GM32" s="9">
        <v>0</v>
      </c>
      <c r="GN32" s="10">
        <v>260</v>
      </c>
      <c r="GO32" s="8">
        <v>0</v>
      </c>
      <c r="GP32" s="9">
        <v>0</v>
      </c>
      <c r="GQ32" s="9">
        <v>0</v>
      </c>
      <c r="GR32" s="9">
        <v>0</v>
      </c>
      <c r="GS32" s="9">
        <v>0</v>
      </c>
      <c r="GT32" s="13">
        <v>0</v>
      </c>
      <c r="GU32" s="11">
        <v>0</v>
      </c>
      <c r="GV32" s="12">
        <v>2970</v>
      </c>
      <c r="GW32" s="9">
        <v>3600</v>
      </c>
      <c r="GX32" s="9">
        <v>760</v>
      </c>
      <c r="GY32" s="9">
        <v>1350</v>
      </c>
      <c r="GZ32" s="13">
        <v>8680</v>
      </c>
      <c r="HA32" s="9">
        <v>0</v>
      </c>
      <c r="HB32" s="9">
        <v>0</v>
      </c>
      <c r="HC32" s="10">
        <v>142543</v>
      </c>
      <c r="HD32" s="8">
        <v>9465537</v>
      </c>
      <c r="HE32" s="11">
        <v>0</v>
      </c>
      <c r="HF32" s="12">
        <v>0</v>
      </c>
      <c r="HG32" s="10">
        <v>9465537</v>
      </c>
      <c r="HH32" s="8">
        <v>366862</v>
      </c>
      <c r="HI32" s="9">
        <v>366862</v>
      </c>
      <c r="HJ32" s="14">
        <f t="shared" si="5"/>
        <v>3.8757653157977197E-2</v>
      </c>
      <c r="HK32" s="12">
        <v>1385991455</v>
      </c>
      <c r="HL32" s="9">
        <v>5898</v>
      </c>
      <c r="HM32" s="9">
        <v>0</v>
      </c>
      <c r="HN32" s="10">
        <v>1385997353</v>
      </c>
      <c r="HO32" s="8">
        <v>5786</v>
      </c>
      <c r="HP32" s="9">
        <v>8081521</v>
      </c>
      <c r="HQ32" s="9">
        <v>7739</v>
      </c>
      <c r="HR32" s="9">
        <v>232573758</v>
      </c>
      <c r="HS32" s="9">
        <v>5941228</v>
      </c>
      <c r="HT32" s="9">
        <v>10429285</v>
      </c>
      <c r="HU32" s="11">
        <v>616850</v>
      </c>
      <c r="HV32" s="12">
        <v>1135680</v>
      </c>
      <c r="HW32" s="9">
        <v>866400</v>
      </c>
      <c r="HX32" s="10">
        <v>2002080</v>
      </c>
      <c r="HY32" s="8">
        <v>312520</v>
      </c>
      <c r="HZ32" s="9">
        <v>1003200</v>
      </c>
      <c r="IA32" s="9">
        <v>16900</v>
      </c>
      <c r="IB32" s="9">
        <v>10562310</v>
      </c>
      <c r="IC32" s="9">
        <v>701300</v>
      </c>
      <c r="ID32" s="13">
        <v>11263610</v>
      </c>
      <c r="IE32" s="11">
        <v>2636420</v>
      </c>
      <c r="IF32" s="12">
        <v>7273530</v>
      </c>
      <c r="IG32" s="9">
        <v>7058700</v>
      </c>
      <c r="IH32" s="9">
        <v>1394220</v>
      </c>
      <c r="II32" s="9">
        <v>2189700</v>
      </c>
      <c r="IJ32" s="13">
        <v>17916150</v>
      </c>
      <c r="IK32" s="9">
        <v>317630</v>
      </c>
      <c r="IL32" s="9">
        <v>139185480</v>
      </c>
      <c r="IM32" s="10">
        <v>432302418</v>
      </c>
      <c r="IN32" s="8">
        <v>953689038</v>
      </c>
      <c r="IO32" s="11">
        <v>5897</v>
      </c>
      <c r="IP32" s="12">
        <v>0</v>
      </c>
      <c r="IQ32" s="10">
        <v>953694935</v>
      </c>
      <c r="IR32" s="8">
        <v>38121952</v>
      </c>
      <c r="IS32" s="9">
        <v>38121952</v>
      </c>
      <c r="IT32" s="14">
        <f t="shared" si="6"/>
        <v>3.9972899719762062E-2</v>
      </c>
    </row>
    <row r="33" spans="1:254" s="49" customFormat="1" ht="12.6" customHeight="1" x14ac:dyDescent="0.2">
      <c r="A33" s="67">
        <v>21</v>
      </c>
      <c r="B33" s="68" t="s">
        <v>100</v>
      </c>
      <c r="C33" s="19">
        <v>917459573</v>
      </c>
      <c r="D33" s="16">
        <v>0</v>
      </c>
      <c r="E33" s="16">
        <v>624</v>
      </c>
      <c r="F33" s="17">
        <v>917460197</v>
      </c>
      <c r="G33" s="15">
        <v>4355</v>
      </c>
      <c r="H33" s="16">
        <v>4492069</v>
      </c>
      <c r="I33" s="16">
        <v>5774</v>
      </c>
      <c r="J33" s="16">
        <v>175859690</v>
      </c>
      <c r="K33" s="16">
        <v>3510226</v>
      </c>
      <c r="L33" s="16">
        <v>8914052</v>
      </c>
      <c r="M33" s="18">
        <v>473696</v>
      </c>
      <c r="N33" s="19">
        <v>1109420</v>
      </c>
      <c r="O33" s="16">
        <v>823200</v>
      </c>
      <c r="P33" s="17">
        <v>1932620</v>
      </c>
      <c r="Q33" s="15">
        <v>332800</v>
      </c>
      <c r="R33" s="16">
        <v>1182600</v>
      </c>
      <c r="S33" s="16">
        <v>16900</v>
      </c>
      <c r="T33" s="16">
        <v>10538440</v>
      </c>
      <c r="U33" s="16">
        <v>866460</v>
      </c>
      <c r="V33" s="20">
        <v>11404900</v>
      </c>
      <c r="W33" s="18">
        <v>2816930</v>
      </c>
      <c r="X33" s="19">
        <v>6654780</v>
      </c>
      <c r="Y33" s="16">
        <v>4962150</v>
      </c>
      <c r="Z33" s="16">
        <v>1307960</v>
      </c>
      <c r="AA33" s="16">
        <v>2866500</v>
      </c>
      <c r="AB33" s="20">
        <v>15791390</v>
      </c>
      <c r="AC33" s="16">
        <v>313030</v>
      </c>
      <c r="AD33" s="16">
        <v>123889030</v>
      </c>
      <c r="AE33" s="17">
        <v>350934288</v>
      </c>
      <c r="AF33" s="15">
        <v>566525285</v>
      </c>
      <c r="AG33" s="18">
        <v>0</v>
      </c>
      <c r="AH33" s="19">
        <v>624</v>
      </c>
      <c r="AI33" s="17">
        <v>566525909</v>
      </c>
      <c r="AJ33" s="15">
        <v>22648851</v>
      </c>
      <c r="AK33" s="16">
        <v>22648851</v>
      </c>
      <c r="AL33" s="21">
        <f t="shared" si="0"/>
        <v>3.9978491080802446E-2</v>
      </c>
      <c r="AM33" s="19">
        <v>62808620</v>
      </c>
      <c r="AN33" s="16">
        <v>0</v>
      </c>
      <c r="AO33" s="16">
        <v>0</v>
      </c>
      <c r="AP33" s="17">
        <v>62808620</v>
      </c>
      <c r="AQ33" s="15">
        <v>0</v>
      </c>
      <c r="AR33" s="16">
        <v>328045</v>
      </c>
      <c r="AS33" s="16">
        <v>341</v>
      </c>
      <c r="AT33" s="16">
        <v>8714625</v>
      </c>
      <c r="AU33" s="16">
        <v>353365</v>
      </c>
      <c r="AV33" s="16">
        <v>294267</v>
      </c>
      <c r="AW33" s="18">
        <v>29697</v>
      </c>
      <c r="AX33" s="19">
        <v>25480</v>
      </c>
      <c r="AY33" s="16">
        <v>20700</v>
      </c>
      <c r="AZ33" s="17">
        <v>46180</v>
      </c>
      <c r="BA33" s="15">
        <v>0</v>
      </c>
      <c r="BB33" s="16">
        <v>0</v>
      </c>
      <c r="BC33" s="16">
        <v>0</v>
      </c>
      <c r="BD33" s="16">
        <v>83050</v>
      </c>
      <c r="BE33" s="16">
        <v>2190</v>
      </c>
      <c r="BF33" s="20">
        <v>85240</v>
      </c>
      <c r="BG33" s="18">
        <v>13050</v>
      </c>
      <c r="BH33" s="19">
        <v>362670</v>
      </c>
      <c r="BI33" s="16">
        <v>349650</v>
      </c>
      <c r="BJ33" s="16">
        <v>85880</v>
      </c>
      <c r="BK33" s="16">
        <v>66150</v>
      </c>
      <c r="BL33" s="20">
        <v>864350</v>
      </c>
      <c r="BM33" s="16">
        <v>9660</v>
      </c>
      <c r="BN33" s="16">
        <v>2590320</v>
      </c>
      <c r="BO33" s="17">
        <v>13328799</v>
      </c>
      <c r="BP33" s="15">
        <v>49479821</v>
      </c>
      <c r="BQ33" s="18">
        <v>0</v>
      </c>
      <c r="BR33" s="19">
        <v>0</v>
      </c>
      <c r="BS33" s="17">
        <v>49479821</v>
      </c>
      <c r="BT33" s="15">
        <v>1978922</v>
      </c>
      <c r="BU33" s="16">
        <v>1978922</v>
      </c>
      <c r="BV33" s="21">
        <f t="shared" si="1"/>
        <v>3.9994526253439758E-2</v>
      </c>
      <c r="BW33" s="19">
        <v>54852052</v>
      </c>
      <c r="BX33" s="16">
        <v>0</v>
      </c>
      <c r="BY33" s="16">
        <v>0</v>
      </c>
      <c r="BZ33" s="17">
        <v>54852052</v>
      </c>
      <c r="CA33" s="15">
        <v>0</v>
      </c>
      <c r="CB33" s="16">
        <v>365419</v>
      </c>
      <c r="CC33" s="16">
        <v>456</v>
      </c>
      <c r="CD33" s="16">
        <v>5466345</v>
      </c>
      <c r="CE33" s="16">
        <v>362299</v>
      </c>
      <c r="CF33" s="16">
        <v>172256</v>
      </c>
      <c r="CG33" s="18">
        <v>22662</v>
      </c>
      <c r="CH33" s="19">
        <v>21840</v>
      </c>
      <c r="CI33" s="16">
        <v>15000</v>
      </c>
      <c r="CJ33" s="17">
        <v>36840</v>
      </c>
      <c r="CK33" s="15">
        <v>0</v>
      </c>
      <c r="CL33" s="16">
        <v>0</v>
      </c>
      <c r="CM33" s="16">
        <v>0</v>
      </c>
      <c r="CN33" s="16">
        <v>0</v>
      </c>
      <c r="CO33" s="16">
        <v>0</v>
      </c>
      <c r="CP33" s="20">
        <v>0</v>
      </c>
      <c r="CQ33" s="18">
        <v>0</v>
      </c>
      <c r="CR33" s="19">
        <v>218130</v>
      </c>
      <c r="CS33" s="16">
        <v>214650</v>
      </c>
      <c r="CT33" s="16">
        <v>66120</v>
      </c>
      <c r="CU33" s="16">
        <v>40950</v>
      </c>
      <c r="CV33" s="20">
        <v>539850</v>
      </c>
      <c r="CW33" s="16">
        <v>6670</v>
      </c>
      <c r="CX33" s="16">
        <v>1514470</v>
      </c>
      <c r="CY33" s="17">
        <v>8486811</v>
      </c>
      <c r="CZ33" s="15">
        <v>46365241</v>
      </c>
      <c r="DA33" s="18">
        <v>0</v>
      </c>
      <c r="DB33" s="19">
        <v>0</v>
      </c>
      <c r="DC33" s="17">
        <v>46365241</v>
      </c>
      <c r="DD33" s="15">
        <v>1854444</v>
      </c>
      <c r="DE33" s="16">
        <v>1854444</v>
      </c>
      <c r="DF33" s="21">
        <f t="shared" si="2"/>
        <v>3.9996427496192678E-2</v>
      </c>
      <c r="DG33" s="19">
        <v>26675174</v>
      </c>
      <c r="DH33" s="16">
        <v>0</v>
      </c>
      <c r="DI33" s="16">
        <v>0</v>
      </c>
      <c r="DJ33" s="17">
        <v>26675174</v>
      </c>
      <c r="DK33" s="15">
        <v>830</v>
      </c>
      <c r="DL33" s="16">
        <v>171736</v>
      </c>
      <c r="DM33" s="16">
        <v>4</v>
      </c>
      <c r="DN33" s="16">
        <v>1385992</v>
      </c>
      <c r="DO33" s="16">
        <v>158071</v>
      </c>
      <c r="DP33" s="16">
        <v>40594</v>
      </c>
      <c r="DQ33" s="18">
        <v>6919</v>
      </c>
      <c r="DR33" s="19">
        <v>2340</v>
      </c>
      <c r="DS33" s="16">
        <v>6300</v>
      </c>
      <c r="DT33" s="17">
        <v>8640</v>
      </c>
      <c r="DU33" s="15">
        <v>0</v>
      </c>
      <c r="DV33" s="16">
        <v>0</v>
      </c>
      <c r="DW33" s="16">
        <v>0</v>
      </c>
      <c r="DX33" s="16">
        <v>0</v>
      </c>
      <c r="DY33" s="16">
        <v>0</v>
      </c>
      <c r="DZ33" s="20">
        <v>0</v>
      </c>
      <c r="EA33" s="18">
        <v>0</v>
      </c>
      <c r="EB33" s="19">
        <v>57420</v>
      </c>
      <c r="EC33" s="16">
        <v>64800</v>
      </c>
      <c r="ED33" s="16">
        <v>21280</v>
      </c>
      <c r="EE33" s="16">
        <v>9450</v>
      </c>
      <c r="EF33" s="20">
        <v>152950</v>
      </c>
      <c r="EG33" s="16">
        <v>1380</v>
      </c>
      <c r="EH33" s="16">
        <v>77060</v>
      </c>
      <c r="EI33" s="17">
        <v>2004172</v>
      </c>
      <c r="EJ33" s="15">
        <v>24671002</v>
      </c>
      <c r="EK33" s="18">
        <v>0</v>
      </c>
      <c r="EL33" s="19">
        <v>0</v>
      </c>
      <c r="EM33" s="17">
        <v>24671002</v>
      </c>
      <c r="EN33" s="15">
        <v>986800</v>
      </c>
      <c r="EO33" s="16">
        <v>986800</v>
      </c>
      <c r="EP33" s="21">
        <f t="shared" si="3"/>
        <v>3.9998375420665928E-2</v>
      </c>
      <c r="EQ33" s="19">
        <v>5786877</v>
      </c>
      <c r="ER33" s="16">
        <v>0</v>
      </c>
      <c r="ES33" s="16">
        <v>0</v>
      </c>
      <c r="ET33" s="17">
        <v>5786877</v>
      </c>
      <c r="EU33" s="15">
        <v>0</v>
      </c>
      <c r="EV33" s="16">
        <v>20821</v>
      </c>
      <c r="EW33" s="16">
        <v>0</v>
      </c>
      <c r="EX33" s="16">
        <v>139166</v>
      </c>
      <c r="EY33" s="16">
        <v>13692</v>
      </c>
      <c r="EZ33" s="16">
        <v>3756</v>
      </c>
      <c r="FA33" s="18">
        <v>679</v>
      </c>
      <c r="FB33" s="19">
        <v>780</v>
      </c>
      <c r="FC33" s="16">
        <v>900</v>
      </c>
      <c r="FD33" s="17">
        <v>1680</v>
      </c>
      <c r="FE33" s="15">
        <v>0</v>
      </c>
      <c r="FF33" s="16">
        <v>0</v>
      </c>
      <c r="FG33" s="16">
        <v>0</v>
      </c>
      <c r="FH33" s="16">
        <v>0</v>
      </c>
      <c r="FI33" s="16">
        <v>0</v>
      </c>
      <c r="FJ33" s="20">
        <v>0</v>
      </c>
      <c r="FK33" s="18">
        <v>0</v>
      </c>
      <c r="FL33" s="19">
        <v>5940</v>
      </c>
      <c r="FM33" s="16">
        <v>2250</v>
      </c>
      <c r="FN33" s="16">
        <v>3420</v>
      </c>
      <c r="FO33" s="16">
        <v>900</v>
      </c>
      <c r="FP33" s="20">
        <v>12510</v>
      </c>
      <c r="FQ33" s="16">
        <v>230</v>
      </c>
      <c r="FR33" s="16">
        <v>0</v>
      </c>
      <c r="FS33" s="17">
        <v>192534</v>
      </c>
      <c r="FT33" s="15">
        <v>5594343</v>
      </c>
      <c r="FU33" s="18">
        <v>0</v>
      </c>
      <c r="FV33" s="19">
        <v>0</v>
      </c>
      <c r="FW33" s="17">
        <v>5594343</v>
      </c>
      <c r="FX33" s="15">
        <v>223770</v>
      </c>
      <c r="FY33" s="16">
        <v>223770</v>
      </c>
      <c r="FZ33" s="21">
        <f t="shared" si="4"/>
        <v>3.9999335042559959E-2</v>
      </c>
      <c r="GA33" s="19">
        <v>3656242</v>
      </c>
      <c r="GB33" s="16">
        <v>0</v>
      </c>
      <c r="GC33" s="16">
        <v>0</v>
      </c>
      <c r="GD33" s="17">
        <v>3656242</v>
      </c>
      <c r="GE33" s="15">
        <v>0</v>
      </c>
      <c r="GF33" s="16">
        <v>7696</v>
      </c>
      <c r="GG33" s="16">
        <v>0</v>
      </c>
      <c r="GH33" s="16">
        <v>31801</v>
      </c>
      <c r="GI33" s="16">
        <v>3216</v>
      </c>
      <c r="GJ33" s="16">
        <v>735</v>
      </c>
      <c r="GK33" s="18">
        <v>157</v>
      </c>
      <c r="GL33" s="19">
        <v>0</v>
      </c>
      <c r="GM33" s="16">
        <v>300</v>
      </c>
      <c r="GN33" s="17">
        <v>300</v>
      </c>
      <c r="GO33" s="15">
        <v>0</v>
      </c>
      <c r="GP33" s="16">
        <v>0</v>
      </c>
      <c r="GQ33" s="16">
        <v>0</v>
      </c>
      <c r="GR33" s="16">
        <v>0</v>
      </c>
      <c r="GS33" s="16">
        <v>0</v>
      </c>
      <c r="GT33" s="20">
        <v>0</v>
      </c>
      <c r="GU33" s="18">
        <v>0</v>
      </c>
      <c r="GV33" s="19">
        <v>1980</v>
      </c>
      <c r="GW33" s="16">
        <v>900</v>
      </c>
      <c r="GX33" s="16">
        <v>380</v>
      </c>
      <c r="GY33" s="16">
        <v>0</v>
      </c>
      <c r="GZ33" s="20">
        <v>3260</v>
      </c>
      <c r="HA33" s="16">
        <v>0</v>
      </c>
      <c r="HB33" s="16">
        <v>0</v>
      </c>
      <c r="HC33" s="17">
        <v>47165</v>
      </c>
      <c r="HD33" s="15">
        <v>3609077</v>
      </c>
      <c r="HE33" s="18">
        <v>0</v>
      </c>
      <c r="HF33" s="19">
        <v>0</v>
      </c>
      <c r="HG33" s="17">
        <v>3609077</v>
      </c>
      <c r="HH33" s="15">
        <v>144362</v>
      </c>
      <c r="HI33" s="16">
        <v>144362</v>
      </c>
      <c r="HJ33" s="21">
        <f t="shared" si="5"/>
        <v>3.9999700754514242E-2</v>
      </c>
      <c r="HK33" s="19">
        <v>1071238538</v>
      </c>
      <c r="HL33" s="16">
        <v>0</v>
      </c>
      <c r="HM33" s="16">
        <v>624</v>
      </c>
      <c r="HN33" s="17">
        <v>1071239162</v>
      </c>
      <c r="HO33" s="15">
        <v>5185</v>
      </c>
      <c r="HP33" s="16">
        <v>5385786</v>
      </c>
      <c r="HQ33" s="16">
        <v>6575</v>
      </c>
      <c r="HR33" s="16">
        <v>191597619</v>
      </c>
      <c r="HS33" s="16">
        <v>4400869</v>
      </c>
      <c r="HT33" s="16">
        <v>9425660</v>
      </c>
      <c r="HU33" s="18">
        <v>533810</v>
      </c>
      <c r="HV33" s="19">
        <v>1159860</v>
      </c>
      <c r="HW33" s="16">
        <v>866400</v>
      </c>
      <c r="HX33" s="17">
        <v>2026260</v>
      </c>
      <c r="HY33" s="15">
        <v>332800</v>
      </c>
      <c r="HZ33" s="16">
        <v>1182600</v>
      </c>
      <c r="IA33" s="16">
        <v>16900</v>
      </c>
      <c r="IB33" s="16">
        <v>10621490</v>
      </c>
      <c r="IC33" s="16">
        <v>868650</v>
      </c>
      <c r="ID33" s="20">
        <v>11490140</v>
      </c>
      <c r="IE33" s="18">
        <v>2829980</v>
      </c>
      <c r="IF33" s="19">
        <v>7300920</v>
      </c>
      <c r="IG33" s="16">
        <v>5594400</v>
      </c>
      <c r="IH33" s="16">
        <v>1485040</v>
      </c>
      <c r="II33" s="16">
        <v>2983950</v>
      </c>
      <c r="IJ33" s="20">
        <v>17364310</v>
      </c>
      <c r="IK33" s="16">
        <v>330970</v>
      </c>
      <c r="IL33" s="16">
        <v>128070880</v>
      </c>
      <c r="IM33" s="17">
        <v>374993769</v>
      </c>
      <c r="IN33" s="15">
        <v>696244769</v>
      </c>
      <c r="IO33" s="18">
        <v>0</v>
      </c>
      <c r="IP33" s="19">
        <v>624</v>
      </c>
      <c r="IQ33" s="17">
        <v>696245393</v>
      </c>
      <c r="IR33" s="15">
        <v>27837149</v>
      </c>
      <c r="IS33" s="16">
        <v>27837149</v>
      </c>
      <c r="IT33" s="21">
        <f t="shared" si="6"/>
        <v>3.9981807104036378E-2</v>
      </c>
    </row>
    <row r="34" spans="1:254" s="49" customFormat="1" ht="12.6" customHeight="1" x14ac:dyDescent="0.2">
      <c r="A34" s="65">
        <v>22</v>
      </c>
      <c r="B34" s="66" t="s">
        <v>101</v>
      </c>
      <c r="C34" s="12">
        <v>635273860</v>
      </c>
      <c r="D34" s="9">
        <v>0</v>
      </c>
      <c r="E34" s="9">
        <v>0</v>
      </c>
      <c r="F34" s="10">
        <v>635273860</v>
      </c>
      <c r="G34" s="8">
        <v>6692</v>
      </c>
      <c r="H34" s="9">
        <v>3223345</v>
      </c>
      <c r="I34" s="9">
        <v>2913</v>
      </c>
      <c r="J34" s="9">
        <v>121678475</v>
      </c>
      <c r="K34" s="9">
        <v>2465269</v>
      </c>
      <c r="L34" s="9">
        <v>6162238</v>
      </c>
      <c r="M34" s="11">
        <v>334434</v>
      </c>
      <c r="N34" s="12">
        <v>751400</v>
      </c>
      <c r="O34" s="9">
        <v>528300</v>
      </c>
      <c r="P34" s="10">
        <v>1279700</v>
      </c>
      <c r="Q34" s="8">
        <v>263120</v>
      </c>
      <c r="R34" s="9">
        <v>759300</v>
      </c>
      <c r="S34" s="9">
        <v>11180</v>
      </c>
      <c r="T34" s="9">
        <v>7074650</v>
      </c>
      <c r="U34" s="9">
        <v>543530</v>
      </c>
      <c r="V34" s="13">
        <v>7618180</v>
      </c>
      <c r="W34" s="11">
        <v>1914720</v>
      </c>
      <c r="X34" s="12">
        <v>4382400</v>
      </c>
      <c r="Y34" s="9">
        <v>3393450</v>
      </c>
      <c r="Z34" s="9">
        <v>836000</v>
      </c>
      <c r="AA34" s="9">
        <v>1889550</v>
      </c>
      <c r="AB34" s="13">
        <v>10501400</v>
      </c>
      <c r="AC34" s="9">
        <v>198720</v>
      </c>
      <c r="AD34" s="9">
        <v>83965390</v>
      </c>
      <c r="AE34" s="10">
        <v>240382163</v>
      </c>
      <c r="AF34" s="8">
        <v>394891697</v>
      </c>
      <c r="AG34" s="11">
        <v>0</v>
      </c>
      <c r="AH34" s="12">
        <v>0</v>
      </c>
      <c r="AI34" s="10">
        <v>394891697</v>
      </c>
      <c r="AJ34" s="8">
        <v>15787337</v>
      </c>
      <c r="AK34" s="9">
        <v>15787337</v>
      </c>
      <c r="AL34" s="14">
        <f t="shared" si="0"/>
        <v>3.9978903380184262E-2</v>
      </c>
      <c r="AM34" s="12">
        <v>46466146</v>
      </c>
      <c r="AN34" s="9">
        <v>0</v>
      </c>
      <c r="AO34" s="9">
        <v>0</v>
      </c>
      <c r="AP34" s="10">
        <v>46466146</v>
      </c>
      <c r="AQ34" s="8">
        <v>214</v>
      </c>
      <c r="AR34" s="9">
        <v>274093</v>
      </c>
      <c r="AS34" s="9">
        <v>315</v>
      </c>
      <c r="AT34" s="9">
        <v>6540213</v>
      </c>
      <c r="AU34" s="9">
        <v>261768</v>
      </c>
      <c r="AV34" s="9">
        <v>225461</v>
      </c>
      <c r="AW34" s="11">
        <v>23970</v>
      </c>
      <c r="AX34" s="12">
        <v>16380</v>
      </c>
      <c r="AY34" s="9">
        <v>14400</v>
      </c>
      <c r="AZ34" s="10">
        <v>30780</v>
      </c>
      <c r="BA34" s="8">
        <v>0</v>
      </c>
      <c r="BB34" s="9">
        <v>0</v>
      </c>
      <c r="BC34" s="9">
        <v>0</v>
      </c>
      <c r="BD34" s="9">
        <v>65450</v>
      </c>
      <c r="BE34" s="9">
        <v>1410</v>
      </c>
      <c r="BF34" s="13">
        <v>66860</v>
      </c>
      <c r="BG34" s="11">
        <v>10630</v>
      </c>
      <c r="BH34" s="12">
        <v>240900</v>
      </c>
      <c r="BI34" s="9">
        <v>279900</v>
      </c>
      <c r="BJ34" s="9">
        <v>61940</v>
      </c>
      <c r="BK34" s="9">
        <v>43200</v>
      </c>
      <c r="BL34" s="13">
        <v>625940</v>
      </c>
      <c r="BM34" s="9">
        <v>4600</v>
      </c>
      <c r="BN34" s="9">
        <v>1910060</v>
      </c>
      <c r="BO34" s="10">
        <v>9974589</v>
      </c>
      <c r="BP34" s="8">
        <v>36491557</v>
      </c>
      <c r="BQ34" s="11">
        <v>0</v>
      </c>
      <c r="BR34" s="12">
        <v>0</v>
      </c>
      <c r="BS34" s="10">
        <v>36491557</v>
      </c>
      <c r="BT34" s="8">
        <v>1459453</v>
      </c>
      <c r="BU34" s="9">
        <v>1459453</v>
      </c>
      <c r="BV34" s="14">
        <f t="shared" si="1"/>
        <v>3.9994264974772112E-2</v>
      </c>
      <c r="BW34" s="12">
        <v>39513407</v>
      </c>
      <c r="BX34" s="9">
        <v>1895</v>
      </c>
      <c r="BY34" s="9">
        <v>0</v>
      </c>
      <c r="BZ34" s="10">
        <v>39515302</v>
      </c>
      <c r="CA34" s="8">
        <v>0</v>
      </c>
      <c r="CB34" s="9">
        <v>266411</v>
      </c>
      <c r="CC34" s="9">
        <v>180</v>
      </c>
      <c r="CD34" s="9">
        <v>3976965</v>
      </c>
      <c r="CE34" s="9">
        <v>226293</v>
      </c>
      <c r="CF34" s="9">
        <v>124788</v>
      </c>
      <c r="CG34" s="11">
        <v>16229</v>
      </c>
      <c r="CH34" s="12">
        <v>9100</v>
      </c>
      <c r="CI34" s="9">
        <v>13200</v>
      </c>
      <c r="CJ34" s="10">
        <v>22300</v>
      </c>
      <c r="CK34" s="8">
        <v>0</v>
      </c>
      <c r="CL34" s="9">
        <v>0</v>
      </c>
      <c r="CM34" s="9">
        <v>0</v>
      </c>
      <c r="CN34" s="9">
        <v>0</v>
      </c>
      <c r="CO34" s="9">
        <v>0</v>
      </c>
      <c r="CP34" s="13">
        <v>0</v>
      </c>
      <c r="CQ34" s="11">
        <v>0</v>
      </c>
      <c r="CR34" s="12">
        <v>140250</v>
      </c>
      <c r="CS34" s="9">
        <v>178650</v>
      </c>
      <c r="CT34" s="9">
        <v>33440</v>
      </c>
      <c r="CU34" s="9">
        <v>33300</v>
      </c>
      <c r="CV34" s="13">
        <v>385640</v>
      </c>
      <c r="CW34" s="9">
        <v>4370</v>
      </c>
      <c r="CX34" s="9">
        <v>1082750</v>
      </c>
      <c r="CY34" s="10">
        <v>6105746</v>
      </c>
      <c r="CZ34" s="8">
        <v>33407661</v>
      </c>
      <c r="DA34" s="11">
        <v>1895</v>
      </c>
      <c r="DB34" s="12">
        <v>0</v>
      </c>
      <c r="DC34" s="10">
        <v>33409556</v>
      </c>
      <c r="DD34" s="8">
        <v>1336266</v>
      </c>
      <c r="DE34" s="9">
        <v>1336266</v>
      </c>
      <c r="DF34" s="14">
        <f t="shared" si="2"/>
        <v>3.9996520755917857E-2</v>
      </c>
      <c r="DG34" s="12">
        <v>17870111</v>
      </c>
      <c r="DH34" s="9">
        <v>0</v>
      </c>
      <c r="DI34" s="9">
        <v>0</v>
      </c>
      <c r="DJ34" s="10">
        <v>17870111</v>
      </c>
      <c r="DK34" s="8">
        <v>0</v>
      </c>
      <c r="DL34" s="9">
        <v>101090</v>
      </c>
      <c r="DM34" s="9">
        <v>0</v>
      </c>
      <c r="DN34" s="9">
        <v>952753</v>
      </c>
      <c r="DO34" s="9">
        <v>95469</v>
      </c>
      <c r="DP34" s="9">
        <v>28088</v>
      </c>
      <c r="DQ34" s="11">
        <v>4884</v>
      </c>
      <c r="DR34" s="12">
        <v>4940</v>
      </c>
      <c r="DS34" s="9">
        <v>4200</v>
      </c>
      <c r="DT34" s="10">
        <v>9140</v>
      </c>
      <c r="DU34" s="8">
        <v>0</v>
      </c>
      <c r="DV34" s="9">
        <v>0</v>
      </c>
      <c r="DW34" s="9">
        <v>0</v>
      </c>
      <c r="DX34" s="9">
        <v>0</v>
      </c>
      <c r="DY34" s="9">
        <v>0</v>
      </c>
      <c r="DZ34" s="13">
        <v>0</v>
      </c>
      <c r="EA34" s="11">
        <v>0</v>
      </c>
      <c r="EB34" s="12">
        <v>41910</v>
      </c>
      <c r="EC34" s="9">
        <v>46800</v>
      </c>
      <c r="ED34" s="9">
        <v>13680</v>
      </c>
      <c r="EE34" s="9">
        <v>8550</v>
      </c>
      <c r="EF34" s="13">
        <v>110940</v>
      </c>
      <c r="EG34" s="9">
        <v>1610</v>
      </c>
      <c r="EH34" s="9">
        <v>49400</v>
      </c>
      <c r="EI34" s="10">
        <v>1353374</v>
      </c>
      <c r="EJ34" s="8">
        <v>16516737</v>
      </c>
      <c r="EK34" s="11">
        <v>0</v>
      </c>
      <c r="EL34" s="12">
        <v>0</v>
      </c>
      <c r="EM34" s="10">
        <v>16516737</v>
      </c>
      <c r="EN34" s="8">
        <v>660643</v>
      </c>
      <c r="EO34" s="9">
        <v>660643</v>
      </c>
      <c r="EP34" s="14">
        <f t="shared" si="3"/>
        <v>3.9998396777765489E-2</v>
      </c>
      <c r="EQ34" s="12">
        <v>4241083</v>
      </c>
      <c r="ER34" s="9">
        <v>0</v>
      </c>
      <c r="ES34" s="9">
        <v>0</v>
      </c>
      <c r="ET34" s="10">
        <v>4241083</v>
      </c>
      <c r="EU34" s="8">
        <v>0</v>
      </c>
      <c r="EV34" s="9">
        <v>10334</v>
      </c>
      <c r="EW34" s="9">
        <v>0</v>
      </c>
      <c r="EX34" s="9">
        <v>109286</v>
      </c>
      <c r="EY34" s="9">
        <v>5639</v>
      </c>
      <c r="EZ34" s="9">
        <v>2388</v>
      </c>
      <c r="FA34" s="11">
        <v>494</v>
      </c>
      <c r="FB34" s="12">
        <v>260</v>
      </c>
      <c r="FC34" s="9">
        <v>900</v>
      </c>
      <c r="FD34" s="10">
        <v>1160</v>
      </c>
      <c r="FE34" s="8">
        <v>0</v>
      </c>
      <c r="FF34" s="9">
        <v>0</v>
      </c>
      <c r="FG34" s="9">
        <v>0</v>
      </c>
      <c r="FH34" s="9">
        <v>0</v>
      </c>
      <c r="FI34" s="9">
        <v>0</v>
      </c>
      <c r="FJ34" s="13">
        <v>0</v>
      </c>
      <c r="FK34" s="11">
        <v>0</v>
      </c>
      <c r="FL34" s="12">
        <v>5940</v>
      </c>
      <c r="FM34" s="9">
        <v>4050</v>
      </c>
      <c r="FN34" s="9">
        <v>2280</v>
      </c>
      <c r="FO34" s="9">
        <v>1350</v>
      </c>
      <c r="FP34" s="13">
        <v>13620</v>
      </c>
      <c r="FQ34" s="9">
        <v>460</v>
      </c>
      <c r="FR34" s="9">
        <v>0</v>
      </c>
      <c r="FS34" s="10">
        <v>143381</v>
      </c>
      <c r="FT34" s="8">
        <v>4097702</v>
      </c>
      <c r="FU34" s="11">
        <v>0</v>
      </c>
      <c r="FV34" s="12">
        <v>0</v>
      </c>
      <c r="FW34" s="10">
        <v>4097702</v>
      </c>
      <c r="FX34" s="8">
        <v>163905</v>
      </c>
      <c r="FY34" s="9">
        <v>163905</v>
      </c>
      <c r="FZ34" s="14">
        <f t="shared" si="4"/>
        <v>3.9999248359202301E-2</v>
      </c>
      <c r="GA34" s="12">
        <v>940453</v>
      </c>
      <c r="GB34" s="9">
        <v>0</v>
      </c>
      <c r="GC34" s="9">
        <v>0</v>
      </c>
      <c r="GD34" s="10">
        <v>940453</v>
      </c>
      <c r="GE34" s="8">
        <v>0</v>
      </c>
      <c r="GF34" s="9">
        <v>4582</v>
      </c>
      <c r="GG34" s="9">
        <v>0</v>
      </c>
      <c r="GH34" s="9">
        <v>13395</v>
      </c>
      <c r="GI34" s="9">
        <v>1092</v>
      </c>
      <c r="GJ34" s="9">
        <v>374</v>
      </c>
      <c r="GK34" s="11">
        <v>64</v>
      </c>
      <c r="GL34" s="12">
        <v>0</v>
      </c>
      <c r="GM34" s="9">
        <v>300</v>
      </c>
      <c r="GN34" s="10">
        <v>300</v>
      </c>
      <c r="GO34" s="8">
        <v>0</v>
      </c>
      <c r="GP34" s="9">
        <v>0</v>
      </c>
      <c r="GQ34" s="9">
        <v>0</v>
      </c>
      <c r="GR34" s="9">
        <v>0</v>
      </c>
      <c r="GS34" s="9">
        <v>0</v>
      </c>
      <c r="GT34" s="13">
        <v>0</v>
      </c>
      <c r="GU34" s="11">
        <v>0</v>
      </c>
      <c r="GV34" s="12">
        <v>330</v>
      </c>
      <c r="GW34" s="9">
        <v>450</v>
      </c>
      <c r="GX34" s="9">
        <v>0</v>
      </c>
      <c r="GY34" s="9">
        <v>0</v>
      </c>
      <c r="GZ34" s="13">
        <v>780</v>
      </c>
      <c r="HA34" s="9">
        <v>0</v>
      </c>
      <c r="HB34" s="9">
        <v>0</v>
      </c>
      <c r="HC34" s="10">
        <v>20587</v>
      </c>
      <c r="HD34" s="8">
        <v>919866</v>
      </c>
      <c r="HE34" s="11">
        <v>0</v>
      </c>
      <c r="HF34" s="12">
        <v>0</v>
      </c>
      <c r="HG34" s="10">
        <v>919866</v>
      </c>
      <c r="HH34" s="8">
        <v>36795</v>
      </c>
      <c r="HI34" s="9">
        <v>36795</v>
      </c>
      <c r="HJ34" s="14">
        <f t="shared" si="5"/>
        <v>4.000039136135046E-2</v>
      </c>
      <c r="HK34" s="12">
        <v>744305060</v>
      </c>
      <c r="HL34" s="9">
        <v>1895</v>
      </c>
      <c r="HM34" s="9">
        <v>0</v>
      </c>
      <c r="HN34" s="10">
        <v>744306955</v>
      </c>
      <c r="HO34" s="8">
        <v>6906</v>
      </c>
      <c r="HP34" s="9">
        <v>3879855</v>
      </c>
      <c r="HQ34" s="9">
        <v>3408</v>
      </c>
      <c r="HR34" s="9">
        <v>133271087</v>
      </c>
      <c r="HS34" s="9">
        <v>3055530</v>
      </c>
      <c r="HT34" s="9">
        <v>6543337</v>
      </c>
      <c r="HU34" s="11">
        <v>380075</v>
      </c>
      <c r="HV34" s="12">
        <v>782080</v>
      </c>
      <c r="HW34" s="9">
        <v>561300</v>
      </c>
      <c r="HX34" s="10">
        <v>1343380</v>
      </c>
      <c r="HY34" s="8">
        <v>263120</v>
      </c>
      <c r="HZ34" s="9">
        <v>759300</v>
      </c>
      <c r="IA34" s="9">
        <v>11180</v>
      </c>
      <c r="IB34" s="9">
        <v>7140100</v>
      </c>
      <c r="IC34" s="9">
        <v>544940</v>
      </c>
      <c r="ID34" s="13">
        <v>7685040</v>
      </c>
      <c r="IE34" s="11">
        <v>1925350</v>
      </c>
      <c r="IF34" s="12">
        <v>4811730</v>
      </c>
      <c r="IG34" s="9">
        <v>3903300</v>
      </c>
      <c r="IH34" s="9">
        <v>947340</v>
      </c>
      <c r="II34" s="9">
        <v>1975950</v>
      </c>
      <c r="IJ34" s="13">
        <v>11638320</v>
      </c>
      <c r="IK34" s="9">
        <v>209760</v>
      </c>
      <c r="IL34" s="9">
        <v>87007600</v>
      </c>
      <c r="IM34" s="10">
        <v>257979840</v>
      </c>
      <c r="IN34" s="8">
        <v>486325220</v>
      </c>
      <c r="IO34" s="11">
        <v>1895</v>
      </c>
      <c r="IP34" s="12">
        <v>0</v>
      </c>
      <c r="IQ34" s="10">
        <v>486327115</v>
      </c>
      <c r="IR34" s="8">
        <v>19444399</v>
      </c>
      <c r="IS34" s="9">
        <v>19444399</v>
      </c>
      <c r="IT34" s="14">
        <f t="shared" si="6"/>
        <v>3.9982140415921491E-2</v>
      </c>
    </row>
    <row r="35" spans="1:254" s="49" customFormat="1" ht="12.6" customHeight="1" x14ac:dyDescent="0.2">
      <c r="A35" s="67">
        <v>23</v>
      </c>
      <c r="B35" s="68" t="s">
        <v>102</v>
      </c>
      <c r="C35" s="19">
        <v>964592207</v>
      </c>
      <c r="D35" s="16">
        <v>56</v>
      </c>
      <c r="E35" s="16">
        <v>0</v>
      </c>
      <c r="F35" s="17">
        <v>964592263</v>
      </c>
      <c r="G35" s="15">
        <v>2441</v>
      </c>
      <c r="H35" s="16">
        <v>5038615</v>
      </c>
      <c r="I35" s="16">
        <v>5199</v>
      </c>
      <c r="J35" s="16">
        <v>183749490</v>
      </c>
      <c r="K35" s="16">
        <v>3575563</v>
      </c>
      <c r="L35" s="16">
        <v>9131984</v>
      </c>
      <c r="M35" s="18">
        <v>453138</v>
      </c>
      <c r="N35" s="19">
        <v>1122680</v>
      </c>
      <c r="O35" s="16">
        <v>813900</v>
      </c>
      <c r="P35" s="17">
        <v>1936580</v>
      </c>
      <c r="Q35" s="15">
        <v>305240</v>
      </c>
      <c r="R35" s="16">
        <v>1201200</v>
      </c>
      <c r="S35" s="16">
        <v>15860</v>
      </c>
      <c r="T35" s="16">
        <v>11508970</v>
      </c>
      <c r="U35" s="16">
        <v>803460</v>
      </c>
      <c r="V35" s="20">
        <v>12312430</v>
      </c>
      <c r="W35" s="18">
        <v>3059730</v>
      </c>
      <c r="X35" s="19">
        <v>7449090</v>
      </c>
      <c r="Y35" s="16">
        <v>5437350</v>
      </c>
      <c r="Z35" s="16">
        <v>1375600</v>
      </c>
      <c r="AA35" s="16">
        <v>2565000</v>
      </c>
      <c r="AB35" s="20">
        <v>16827040</v>
      </c>
      <c r="AC35" s="16">
        <v>302910</v>
      </c>
      <c r="AD35" s="16">
        <v>125735880</v>
      </c>
      <c r="AE35" s="17">
        <v>363648101</v>
      </c>
      <c r="AF35" s="15">
        <v>600944107</v>
      </c>
      <c r="AG35" s="18">
        <v>55</v>
      </c>
      <c r="AH35" s="19">
        <v>0</v>
      </c>
      <c r="AI35" s="17">
        <v>600944162</v>
      </c>
      <c r="AJ35" s="15">
        <v>24025377</v>
      </c>
      <c r="AK35" s="16">
        <v>24025377</v>
      </c>
      <c r="AL35" s="21">
        <f t="shared" si="0"/>
        <v>3.9979383309160094E-2</v>
      </c>
      <c r="AM35" s="19">
        <v>86099909</v>
      </c>
      <c r="AN35" s="16">
        <v>0</v>
      </c>
      <c r="AO35" s="16">
        <v>0</v>
      </c>
      <c r="AP35" s="17">
        <v>86099909</v>
      </c>
      <c r="AQ35" s="15">
        <v>0</v>
      </c>
      <c r="AR35" s="16">
        <v>439586</v>
      </c>
      <c r="AS35" s="16">
        <v>476</v>
      </c>
      <c r="AT35" s="16">
        <v>12064601</v>
      </c>
      <c r="AU35" s="16">
        <v>449416</v>
      </c>
      <c r="AV35" s="16">
        <v>398108</v>
      </c>
      <c r="AW35" s="18">
        <v>37675</v>
      </c>
      <c r="AX35" s="19">
        <v>34840</v>
      </c>
      <c r="AY35" s="16">
        <v>25200</v>
      </c>
      <c r="AZ35" s="17">
        <v>60040</v>
      </c>
      <c r="BA35" s="15">
        <v>0</v>
      </c>
      <c r="BB35" s="16">
        <v>0</v>
      </c>
      <c r="BC35" s="16">
        <v>0</v>
      </c>
      <c r="BD35" s="16">
        <v>127930</v>
      </c>
      <c r="BE35" s="16">
        <v>2850</v>
      </c>
      <c r="BF35" s="20">
        <v>130780</v>
      </c>
      <c r="BG35" s="18">
        <v>22100</v>
      </c>
      <c r="BH35" s="19">
        <v>633270</v>
      </c>
      <c r="BI35" s="16">
        <v>565200</v>
      </c>
      <c r="BJ35" s="16">
        <v>180120</v>
      </c>
      <c r="BK35" s="16">
        <v>72000</v>
      </c>
      <c r="BL35" s="20">
        <v>1450590</v>
      </c>
      <c r="BM35" s="16">
        <v>12190</v>
      </c>
      <c r="BN35" s="16">
        <v>3520700</v>
      </c>
      <c r="BO35" s="17">
        <v>18585786</v>
      </c>
      <c r="BP35" s="15">
        <v>67514123</v>
      </c>
      <c r="BQ35" s="18">
        <v>0</v>
      </c>
      <c r="BR35" s="19">
        <v>0</v>
      </c>
      <c r="BS35" s="17">
        <v>67514123</v>
      </c>
      <c r="BT35" s="15">
        <v>2700183</v>
      </c>
      <c r="BU35" s="16">
        <v>2700183</v>
      </c>
      <c r="BV35" s="21">
        <f t="shared" si="1"/>
        <v>3.9994343109515024E-2</v>
      </c>
      <c r="BW35" s="19">
        <v>76904679</v>
      </c>
      <c r="BX35" s="16">
        <v>0</v>
      </c>
      <c r="BY35" s="16">
        <v>0</v>
      </c>
      <c r="BZ35" s="17">
        <v>76904679</v>
      </c>
      <c r="CA35" s="15">
        <v>0</v>
      </c>
      <c r="CB35" s="16">
        <v>498381</v>
      </c>
      <c r="CC35" s="16">
        <v>204</v>
      </c>
      <c r="CD35" s="16">
        <v>7881861</v>
      </c>
      <c r="CE35" s="16">
        <v>419110</v>
      </c>
      <c r="CF35" s="16">
        <v>231082</v>
      </c>
      <c r="CG35" s="18">
        <v>28066</v>
      </c>
      <c r="CH35" s="19">
        <v>20540</v>
      </c>
      <c r="CI35" s="16">
        <v>25800</v>
      </c>
      <c r="CJ35" s="17">
        <v>46340</v>
      </c>
      <c r="CK35" s="15">
        <v>0</v>
      </c>
      <c r="CL35" s="16">
        <v>0</v>
      </c>
      <c r="CM35" s="16">
        <v>0</v>
      </c>
      <c r="CN35" s="16">
        <v>0</v>
      </c>
      <c r="CO35" s="16">
        <v>0</v>
      </c>
      <c r="CP35" s="20">
        <v>0</v>
      </c>
      <c r="CQ35" s="18">
        <v>0</v>
      </c>
      <c r="CR35" s="19">
        <v>454740</v>
      </c>
      <c r="CS35" s="16">
        <v>388350</v>
      </c>
      <c r="CT35" s="16">
        <v>144020</v>
      </c>
      <c r="CU35" s="16">
        <v>55800</v>
      </c>
      <c r="CV35" s="20">
        <v>1042910</v>
      </c>
      <c r="CW35" s="16">
        <v>8050</v>
      </c>
      <c r="CX35" s="16">
        <v>2123650</v>
      </c>
      <c r="CY35" s="17">
        <v>12279450</v>
      </c>
      <c r="CZ35" s="15">
        <v>64625229</v>
      </c>
      <c r="DA35" s="18">
        <v>0</v>
      </c>
      <c r="DB35" s="19">
        <v>0</v>
      </c>
      <c r="DC35" s="17">
        <v>64625229</v>
      </c>
      <c r="DD35" s="15">
        <v>2584779</v>
      </c>
      <c r="DE35" s="16">
        <v>2584779</v>
      </c>
      <c r="DF35" s="21">
        <f t="shared" si="2"/>
        <v>3.9996438542600751E-2</v>
      </c>
      <c r="DG35" s="19">
        <v>30602487</v>
      </c>
      <c r="DH35" s="16">
        <v>0</v>
      </c>
      <c r="DI35" s="16">
        <v>0</v>
      </c>
      <c r="DJ35" s="17">
        <v>30602487</v>
      </c>
      <c r="DK35" s="15">
        <v>0</v>
      </c>
      <c r="DL35" s="16">
        <v>169189</v>
      </c>
      <c r="DM35" s="16">
        <v>62</v>
      </c>
      <c r="DN35" s="16">
        <v>1637257</v>
      </c>
      <c r="DO35" s="16">
        <v>132713</v>
      </c>
      <c r="DP35" s="16">
        <v>45773</v>
      </c>
      <c r="DQ35" s="18">
        <v>7225</v>
      </c>
      <c r="DR35" s="19">
        <v>6500</v>
      </c>
      <c r="DS35" s="16">
        <v>4800</v>
      </c>
      <c r="DT35" s="17">
        <v>11300</v>
      </c>
      <c r="DU35" s="15">
        <v>0</v>
      </c>
      <c r="DV35" s="16">
        <v>0</v>
      </c>
      <c r="DW35" s="16">
        <v>0</v>
      </c>
      <c r="DX35" s="16">
        <v>0</v>
      </c>
      <c r="DY35" s="16">
        <v>0</v>
      </c>
      <c r="DZ35" s="20">
        <v>0</v>
      </c>
      <c r="EA35" s="18">
        <v>0</v>
      </c>
      <c r="EB35" s="19">
        <v>73260</v>
      </c>
      <c r="EC35" s="16">
        <v>65700</v>
      </c>
      <c r="ED35" s="16">
        <v>27360</v>
      </c>
      <c r="EE35" s="16">
        <v>10350</v>
      </c>
      <c r="EF35" s="20">
        <v>176670</v>
      </c>
      <c r="EG35" s="16">
        <v>1610</v>
      </c>
      <c r="EH35" s="16">
        <v>86150</v>
      </c>
      <c r="EI35" s="17">
        <v>2267887</v>
      </c>
      <c r="EJ35" s="15">
        <v>28334600</v>
      </c>
      <c r="EK35" s="18">
        <v>0</v>
      </c>
      <c r="EL35" s="19">
        <v>0</v>
      </c>
      <c r="EM35" s="17">
        <v>28334600</v>
      </c>
      <c r="EN35" s="15">
        <v>1133339</v>
      </c>
      <c r="EO35" s="16">
        <v>1133339</v>
      </c>
      <c r="EP35" s="21">
        <f t="shared" si="3"/>
        <v>3.9998411835706169E-2</v>
      </c>
      <c r="EQ35" s="19">
        <v>8485136</v>
      </c>
      <c r="ER35" s="16">
        <v>0</v>
      </c>
      <c r="ES35" s="16">
        <v>0</v>
      </c>
      <c r="ET35" s="17">
        <v>8485136</v>
      </c>
      <c r="EU35" s="15">
        <v>0</v>
      </c>
      <c r="EV35" s="16">
        <v>31726</v>
      </c>
      <c r="EW35" s="16">
        <v>0</v>
      </c>
      <c r="EX35" s="16">
        <v>202056</v>
      </c>
      <c r="EY35" s="16">
        <v>19607</v>
      </c>
      <c r="EZ35" s="16">
        <v>5738</v>
      </c>
      <c r="FA35" s="18">
        <v>1044</v>
      </c>
      <c r="FB35" s="19">
        <v>780</v>
      </c>
      <c r="FC35" s="16">
        <v>300</v>
      </c>
      <c r="FD35" s="17">
        <v>1080</v>
      </c>
      <c r="FE35" s="15">
        <v>0</v>
      </c>
      <c r="FF35" s="16">
        <v>0</v>
      </c>
      <c r="FG35" s="16">
        <v>0</v>
      </c>
      <c r="FH35" s="16">
        <v>0</v>
      </c>
      <c r="FI35" s="16">
        <v>0</v>
      </c>
      <c r="FJ35" s="20">
        <v>0</v>
      </c>
      <c r="FK35" s="18">
        <v>0</v>
      </c>
      <c r="FL35" s="19">
        <v>8250</v>
      </c>
      <c r="FM35" s="16">
        <v>6300</v>
      </c>
      <c r="FN35" s="16">
        <v>3420</v>
      </c>
      <c r="FO35" s="16">
        <v>1350</v>
      </c>
      <c r="FP35" s="20">
        <v>19320</v>
      </c>
      <c r="FQ35" s="16">
        <v>0</v>
      </c>
      <c r="FR35" s="16">
        <v>0</v>
      </c>
      <c r="FS35" s="17">
        <v>280571</v>
      </c>
      <c r="FT35" s="15">
        <v>8204565</v>
      </c>
      <c r="FU35" s="18">
        <v>0</v>
      </c>
      <c r="FV35" s="19">
        <v>0</v>
      </c>
      <c r="FW35" s="17">
        <v>8204565</v>
      </c>
      <c r="FX35" s="15">
        <v>328177</v>
      </c>
      <c r="FY35" s="16">
        <v>328177</v>
      </c>
      <c r="FZ35" s="21">
        <f t="shared" si="4"/>
        <v>3.9999317453149559E-2</v>
      </c>
      <c r="GA35" s="19">
        <v>5554232</v>
      </c>
      <c r="GB35" s="16">
        <v>0</v>
      </c>
      <c r="GC35" s="16">
        <v>0</v>
      </c>
      <c r="GD35" s="17">
        <v>5554232</v>
      </c>
      <c r="GE35" s="15">
        <v>0</v>
      </c>
      <c r="GF35" s="16">
        <v>6425</v>
      </c>
      <c r="GG35" s="16">
        <v>0</v>
      </c>
      <c r="GH35" s="16">
        <v>34854</v>
      </c>
      <c r="GI35" s="16">
        <v>3411</v>
      </c>
      <c r="GJ35" s="16">
        <v>898</v>
      </c>
      <c r="GK35" s="18">
        <v>255</v>
      </c>
      <c r="GL35" s="19">
        <v>0</v>
      </c>
      <c r="GM35" s="16">
        <v>300</v>
      </c>
      <c r="GN35" s="17">
        <v>300</v>
      </c>
      <c r="GO35" s="15">
        <v>0</v>
      </c>
      <c r="GP35" s="16">
        <v>0</v>
      </c>
      <c r="GQ35" s="16">
        <v>0</v>
      </c>
      <c r="GR35" s="16">
        <v>0</v>
      </c>
      <c r="GS35" s="16">
        <v>0</v>
      </c>
      <c r="GT35" s="20">
        <v>0</v>
      </c>
      <c r="GU35" s="18">
        <v>0</v>
      </c>
      <c r="GV35" s="19">
        <v>2310</v>
      </c>
      <c r="GW35" s="16">
        <v>1800</v>
      </c>
      <c r="GX35" s="16">
        <v>2660</v>
      </c>
      <c r="GY35" s="16">
        <v>900</v>
      </c>
      <c r="GZ35" s="20">
        <v>7670</v>
      </c>
      <c r="HA35" s="16">
        <v>230</v>
      </c>
      <c r="HB35" s="16">
        <v>0</v>
      </c>
      <c r="HC35" s="17">
        <v>54043</v>
      </c>
      <c r="HD35" s="15">
        <v>5500189</v>
      </c>
      <c r="HE35" s="18">
        <v>0</v>
      </c>
      <c r="HF35" s="19">
        <v>0</v>
      </c>
      <c r="HG35" s="17">
        <v>5500189</v>
      </c>
      <c r="HH35" s="15">
        <v>220007</v>
      </c>
      <c r="HI35" s="16">
        <v>220007</v>
      </c>
      <c r="HJ35" s="21">
        <f t="shared" si="5"/>
        <v>3.9999898185316907E-2</v>
      </c>
      <c r="HK35" s="19">
        <v>1172238650</v>
      </c>
      <c r="HL35" s="16">
        <v>56</v>
      </c>
      <c r="HM35" s="16">
        <v>0</v>
      </c>
      <c r="HN35" s="17">
        <v>1172238706</v>
      </c>
      <c r="HO35" s="15">
        <v>2441</v>
      </c>
      <c r="HP35" s="16">
        <v>6183922</v>
      </c>
      <c r="HQ35" s="16">
        <v>5941</v>
      </c>
      <c r="HR35" s="16">
        <v>205570119</v>
      </c>
      <c r="HS35" s="16">
        <v>4599820</v>
      </c>
      <c r="HT35" s="16">
        <v>9813583</v>
      </c>
      <c r="HU35" s="18">
        <v>527403</v>
      </c>
      <c r="HV35" s="19">
        <v>1185340</v>
      </c>
      <c r="HW35" s="16">
        <v>870300</v>
      </c>
      <c r="HX35" s="17">
        <v>2055640</v>
      </c>
      <c r="HY35" s="15">
        <v>305240</v>
      </c>
      <c r="HZ35" s="16">
        <v>1201200</v>
      </c>
      <c r="IA35" s="16">
        <v>15860</v>
      </c>
      <c r="IB35" s="16">
        <v>11636900</v>
      </c>
      <c r="IC35" s="16">
        <v>806310</v>
      </c>
      <c r="ID35" s="20">
        <v>12443210</v>
      </c>
      <c r="IE35" s="18">
        <v>3081830</v>
      </c>
      <c r="IF35" s="19">
        <v>8620920</v>
      </c>
      <c r="IG35" s="16">
        <v>6464700</v>
      </c>
      <c r="IH35" s="16">
        <v>1733180</v>
      </c>
      <c r="II35" s="16">
        <v>2705400</v>
      </c>
      <c r="IJ35" s="20">
        <v>19524200</v>
      </c>
      <c r="IK35" s="16">
        <v>324990</v>
      </c>
      <c r="IL35" s="16">
        <v>131466380</v>
      </c>
      <c r="IM35" s="17">
        <v>397115838</v>
      </c>
      <c r="IN35" s="15">
        <v>775122813</v>
      </c>
      <c r="IO35" s="18">
        <v>55</v>
      </c>
      <c r="IP35" s="19">
        <v>0</v>
      </c>
      <c r="IQ35" s="17">
        <v>775122868</v>
      </c>
      <c r="IR35" s="15">
        <v>30991862</v>
      </c>
      <c r="IS35" s="16">
        <v>30991862</v>
      </c>
      <c r="IT35" s="21">
        <f t="shared" si="6"/>
        <v>3.9983160450376497E-2</v>
      </c>
    </row>
    <row r="36" spans="1:254" s="49" customFormat="1" ht="12.6" customHeight="1" x14ac:dyDescent="0.2">
      <c r="A36" s="65">
        <v>24</v>
      </c>
      <c r="B36" s="66" t="s">
        <v>103</v>
      </c>
      <c r="C36" s="12">
        <f>SUM(C13:C35)</f>
        <v>14018236008</v>
      </c>
      <c r="D36" s="9">
        <f t="shared" ref="D36:AK36" si="7">SUM(D13:D35)</f>
        <v>5160</v>
      </c>
      <c r="E36" s="9">
        <f t="shared" si="7"/>
        <v>6474</v>
      </c>
      <c r="F36" s="10">
        <f t="shared" si="7"/>
        <v>14018247642</v>
      </c>
      <c r="G36" s="8">
        <f t="shared" si="7"/>
        <v>95027</v>
      </c>
      <c r="H36" s="9">
        <f t="shared" si="7"/>
        <v>91763491</v>
      </c>
      <c r="I36" s="9">
        <f t="shared" si="7"/>
        <v>79161</v>
      </c>
      <c r="J36" s="9">
        <f t="shared" si="7"/>
        <v>2611555452</v>
      </c>
      <c r="K36" s="9">
        <f t="shared" si="7"/>
        <v>65841149</v>
      </c>
      <c r="L36" s="9">
        <f t="shared" si="7"/>
        <v>117650122</v>
      </c>
      <c r="M36" s="11">
        <f t="shared" si="7"/>
        <v>5354125</v>
      </c>
      <c r="N36" s="12">
        <f t="shared" si="7"/>
        <v>12955800</v>
      </c>
      <c r="O36" s="9">
        <f t="shared" si="7"/>
        <v>9369600</v>
      </c>
      <c r="P36" s="10">
        <f t="shared" si="7"/>
        <v>22325400</v>
      </c>
      <c r="Q36" s="8">
        <f t="shared" si="7"/>
        <v>4031820</v>
      </c>
      <c r="R36" s="9">
        <f t="shared" si="7"/>
        <v>11982000</v>
      </c>
      <c r="S36" s="9">
        <f t="shared" si="7"/>
        <v>200720</v>
      </c>
      <c r="T36" s="9">
        <f t="shared" si="7"/>
        <v>113608990</v>
      </c>
      <c r="U36" s="9">
        <f t="shared" si="7"/>
        <v>8668950</v>
      </c>
      <c r="V36" s="13">
        <f t="shared" si="7"/>
        <v>122277940</v>
      </c>
      <c r="W36" s="11">
        <f t="shared" si="7"/>
        <v>27811040</v>
      </c>
      <c r="X36" s="12">
        <f t="shared" si="7"/>
        <v>70413750</v>
      </c>
      <c r="Y36" s="9">
        <f t="shared" si="7"/>
        <v>53098200</v>
      </c>
      <c r="Z36" s="9">
        <f t="shared" si="7"/>
        <v>18122960</v>
      </c>
      <c r="AA36" s="9">
        <f t="shared" si="7"/>
        <v>25614450</v>
      </c>
      <c r="AB36" s="13">
        <f t="shared" si="7"/>
        <v>167249360</v>
      </c>
      <c r="AC36" s="9">
        <f t="shared" si="7"/>
        <v>3043590</v>
      </c>
      <c r="AD36" s="9">
        <f t="shared" si="7"/>
        <v>1717262080</v>
      </c>
      <c r="AE36" s="10">
        <f t="shared" si="7"/>
        <v>4968443316</v>
      </c>
      <c r="AF36" s="8">
        <f t="shared" si="7"/>
        <v>9049792704</v>
      </c>
      <c r="AG36" s="11">
        <f t="shared" si="7"/>
        <v>5151</v>
      </c>
      <c r="AH36" s="12">
        <f t="shared" si="7"/>
        <v>6471</v>
      </c>
      <c r="AI36" s="10">
        <f t="shared" si="7"/>
        <v>9049804326</v>
      </c>
      <c r="AJ36" s="8">
        <f t="shared" si="7"/>
        <v>361819560</v>
      </c>
      <c r="AK36" s="9">
        <f t="shared" si="7"/>
        <v>361819560</v>
      </c>
      <c r="AL36" s="14">
        <f>AJ36/AI36</f>
        <v>3.9980926323511315E-2</v>
      </c>
      <c r="AM36" s="12">
        <f>SUM(AM13:AM35)</f>
        <v>2041516820</v>
      </c>
      <c r="AN36" s="9">
        <f t="shared" ref="AN36:BU36" si="8">SUM(AN13:AN35)</f>
        <v>1</v>
      </c>
      <c r="AO36" s="9">
        <f t="shared" si="8"/>
        <v>6457</v>
      </c>
      <c r="AP36" s="10">
        <f t="shared" si="8"/>
        <v>2041523278</v>
      </c>
      <c r="AQ36" s="8">
        <f t="shared" si="8"/>
        <v>8314</v>
      </c>
      <c r="AR36" s="9">
        <f t="shared" si="8"/>
        <v>14107358</v>
      </c>
      <c r="AS36" s="9">
        <f t="shared" si="8"/>
        <v>11803</v>
      </c>
      <c r="AT36" s="9">
        <f t="shared" si="8"/>
        <v>278700421</v>
      </c>
      <c r="AU36" s="9">
        <f t="shared" si="8"/>
        <v>10309883</v>
      </c>
      <c r="AV36" s="9">
        <f t="shared" si="8"/>
        <v>8504444</v>
      </c>
      <c r="AW36" s="11">
        <f t="shared" si="8"/>
        <v>799521</v>
      </c>
      <c r="AX36" s="12">
        <f t="shared" si="8"/>
        <v>631280</v>
      </c>
      <c r="AY36" s="9">
        <f t="shared" si="8"/>
        <v>590400</v>
      </c>
      <c r="AZ36" s="10">
        <f t="shared" si="8"/>
        <v>1221680</v>
      </c>
      <c r="BA36" s="8">
        <f t="shared" si="8"/>
        <v>0</v>
      </c>
      <c r="BB36" s="9">
        <f t="shared" si="8"/>
        <v>0</v>
      </c>
      <c r="BC36" s="9">
        <f t="shared" si="8"/>
        <v>0</v>
      </c>
      <c r="BD36" s="9">
        <f t="shared" si="8"/>
        <v>1874180</v>
      </c>
      <c r="BE36" s="9">
        <f t="shared" si="8"/>
        <v>59640</v>
      </c>
      <c r="BF36" s="13">
        <f t="shared" si="8"/>
        <v>1933820</v>
      </c>
      <c r="BG36" s="11">
        <f t="shared" si="8"/>
        <v>303430</v>
      </c>
      <c r="BH36" s="12">
        <f t="shared" si="8"/>
        <v>8517300</v>
      </c>
      <c r="BI36" s="9">
        <f t="shared" si="8"/>
        <v>8335350</v>
      </c>
      <c r="BJ36" s="9">
        <f t="shared" si="8"/>
        <v>2443020</v>
      </c>
      <c r="BK36" s="9">
        <f t="shared" si="8"/>
        <v>1143450</v>
      </c>
      <c r="BL36" s="13">
        <f t="shared" si="8"/>
        <v>20439120</v>
      </c>
      <c r="BM36" s="9">
        <f t="shared" si="8"/>
        <v>232990</v>
      </c>
      <c r="BN36" s="9">
        <f t="shared" si="8"/>
        <v>83886800</v>
      </c>
      <c r="BO36" s="10">
        <f t="shared" si="8"/>
        <v>420447781</v>
      </c>
      <c r="BP36" s="8">
        <f t="shared" si="8"/>
        <v>1621069041</v>
      </c>
      <c r="BQ36" s="11">
        <f t="shared" si="8"/>
        <v>0</v>
      </c>
      <c r="BR36" s="12">
        <f t="shared" si="8"/>
        <v>6456</v>
      </c>
      <c r="BS36" s="10">
        <f t="shared" si="8"/>
        <v>1621075497</v>
      </c>
      <c r="BT36" s="8">
        <f t="shared" si="8"/>
        <v>64833924</v>
      </c>
      <c r="BU36" s="9">
        <f t="shared" si="8"/>
        <v>64833924</v>
      </c>
      <c r="BV36" s="14">
        <f>BT36/BS36</f>
        <v>3.9994388984339824E-2</v>
      </c>
      <c r="BW36" s="12">
        <f>SUM(BW13:BW35)</f>
        <v>2654679807</v>
      </c>
      <c r="BX36" s="9">
        <f t="shared" ref="BX36:DE36" si="9">SUM(BX13:BX35)</f>
        <v>5858</v>
      </c>
      <c r="BY36" s="9">
        <f t="shared" si="9"/>
        <v>26323</v>
      </c>
      <c r="BZ36" s="10">
        <f t="shared" si="9"/>
        <v>2654711988</v>
      </c>
      <c r="CA36" s="8">
        <f t="shared" si="9"/>
        <v>12501</v>
      </c>
      <c r="CB36" s="9">
        <f t="shared" si="9"/>
        <v>19367778</v>
      </c>
      <c r="CC36" s="9">
        <f t="shared" si="9"/>
        <v>11421</v>
      </c>
      <c r="CD36" s="9">
        <f t="shared" si="9"/>
        <v>259058696</v>
      </c>
      <c r="CE36" s="9">
        <f t="shared" si="9"/>
        <v>12139189</v>
      </c>
      <c r="CF36" s="9">
        <f t="shared" si="9"/>
        <v>7177387</v>
      </c>
      <c r="CG36" s="11">
        <f t="shared" si="9"/>
        <v>865467</v>
      </c>
      <c r="CH36" s="12">
        <f t="shared" si="9"/>
        <v>618020</v>
      </c>
      <c r="CI36" s="9">
        <f t="shared" si="9"/>
        <v>618600</v>
      </c>
      <c r="CJ36" s="10">
        <f t="shared" si="9"/>
        <v>1236620</v>
      </c>
      <c r="CK36" s="8">
        <f t="shared" si="9"/>
        <v>0</v>
      </c>
      <c r="CL36" s="9">
        <f t="shared" si="9"/>
        <v>0</v>
      </c>
      <c r="CM36" s="9">
        <f t="shared" si="9"/>
        <v>0</v>
      </c>
      <c r="CN36" s="9">
        <f t="shared" si="9"/>
        <v>0</v>
      </c>
      <c r="CO36" s="9">
        <f t="shared" si="9"/>
        <v>0</v>
      </c>
      <c r="CP36" s="13">
        <f t="shared" si="9"/>
        <v>0</v>
      </c>
      <c r="CQ36" s="11">
        <f t="shared" si="9"/>
        <v>0</v>
      </c>
      <c r="CR36" s="12">
        <f t="shared" si="9"/>
        <v>8579010</v>
      </c>
      <c r="CS36" s="9">
        <f t="shared" si="9"/>
        <v>8044650</v>
      </c>
      <c r="CT36" s="9">
        <f t="shared" si="9"/>
        <v>2728780</v>
      </c>
      <c r="CU36" s="9">
        <f t="shared" si="9"/>
        <v>987300</v>
      </c>
      <c r="CV36" s="13">
        <f t="shared" si="9"/>
        <v>20339740</v>
      </c>
      <c r="CW36" s="9">
        <f t="shared" si="9"/>
        <v>215510</v>
      </c>
      <c r="CX36" s="9">
        <f t="shared" si="9"/>
        <v>71921880</v>
      </c>
      <c r="CY36" s="10">
        <f t="shared" si="9"/>
        <v>392334768</v>
      </c>
      <c r="CZ36" s="8">
        <f t="shared" si="9"/>
        <v>2262345044</v>
      </c>
      <c r="DA36" s="11">
        <f t="shared" si="9"/>
        <v>5855</v>
      </c>
      <c r="DB36" s="12">
        <f t="shared" si="9"/>
        <v>26321</v>
      </c>
      <c r="DC36" s="10">
        <f t="shared" si="9"/>
        <v>2262377220</v>
      </c>
      <c r="DD36" s="8">
        <f t="shared" si="9"/>
        <v>90488372</v>
      </c>
      <c r="DE36" s="9">
        <f t="shared" si="9"/>
        <v>90488372</v>
      </c>
      <c r="DF36" s="14">
        <f>DD36/DC36</f>
        <v>3.9997031087503611E-2</v>
      </c>
      <c r="DG36" s="12">
        <f>SUM(DG13:DG35)</f>
        <v>1470595651</v>
      </c>
      <c r="DH36" s="9">
        <f t="shared" ref="DH36:EO36" si="10">SUM(DH13:DH35)</f>
        <v>18928</v>
      </c>
      <c r="DI36" s="9">
        <f t="shared" si="10"/>
        <v>57445</v>
      </c>
      <c r="DJ36" s="10">
        <f t="shared" si="10"/>
        <v>1470672024</v>
      </c>
      <c r="DK36" s="8">
        <f t="shared" si="10"/>
        <v>5667</v>
      </c>
      <c r="DL36" s="9">
        <f t="shared" si="10"/>
        <v>9895038</v>
      </c>
      <c r="DM36" s="9">
        <f t="shared" si="10"/>
        <v>3750</v>
      </c>
      <c r="DN36" s="9">
        <f t="shared" si="10"/>
        <v>77689866</v>
      </c>
      <c r="DO36" s="9">
        <f t="shared" si="10"/>
        <v>5047729</v>
      </c>
      <c r="DP36" s="9">
        <f t="shared" si="10"/>
        <v>1958429</v>
      </c>
      <c r="DQ36" s="11">
        <f t="shared" si="10"/>
        <v>306649</v>
      </c>
      <c r="DR36" s="12">
        <f t="shared" si="10"/>
        <v>190580</v>
      </c>
      <c r="DS36" s="9">
        <f t="shared" si="10"/>
        <v>231900</v>
      </c>
      <c r="DT36" s="10">
        <f t="shared" si="10"/>
        <v>422480</v>
      </c>
      <c r="DU36" s="8">
        <f t="shared" si="10"/>
        <v>0</v>
      </c>
      <c r="DV36" s="9">
        <f t="shared" si="10"/>
        <v>0</v>
      </c>
      <c r="DW36" s="9">
        <f t="shared" si="10"/>
        <v>0</v>
      </c>
      <c r="DX36" s="9">
        <f t="shared" si="10"/>
        <v>0</v>
      </c>
      <c r="DY36" s="9">
        <f t="shared" si="10"/>
        <v>0</v>
      </c>
      <c r="DZ36" s="13">
        <f t="shared" si="10"/>
        <v>0</v>
      </c>
      <c r="EA36" s="11">
        <f t="shared" si="10"/>
        <v>0</v>
      </c>
      <c r="EB36" s="12">
        <f t="shared" si="10"/>
        <v>2867700</v>
      </c>
      <c r="EC36" s="9">
        <f t="shared" si="10"/>
        <v>2604150</v>
      </c>
      <c r="ED36" s="9">
        <f t="shared" si="10"/>
        <v>1111880</v>
      </c>
      <c r="EE36" s="9">
        <f t="shared" si="10"/>
        <v>335700</v>
      </c>
      <c r="EF36" s="13">
        <f t="shared" si="10"/>
        <v>6919430</v>
      </c>
      <c r="EG36" s="9">
        <f t="shared" si="10"/>
        <v>82110</v>
      </c>
      <c r="EH36" s="9">
        <f t="shared" si="10"/>
        <v>4281790</v>
      </c>
      <c r="EI36" s="10">
        <f t="shared" si="10"/>
        <v>106609188</v>
      </c>
      <c r="EJ36" s="8">
        <f t="shared" si="10"/>
        <v>1363986467</v>
      </c>
      <c r="EK36" s="11">
        <f t="shared" si="10"/>
        <v>18926</v>
      </c>
      <c r="EL36" s="12">
        <f t="shared" si="10"/>
        <v>57443</v>
      </c>
      <c r="EM36" s="10">
        <f t="shared" si="10"/>
        <v>1364062836</v>
      </c>
      <c r="EN36" s="8">
        <f t="shared" si="10"/>
        <v>54561586</v>
      </c>
      <c r="EO36" s="9">
        <f t="shared" si="10"/>
        <v>54561586</v>
      </c>
      <c r="EP36" s="14">
        <f>EN36/EM36</f>
        <v>3.9999320089972749E-2</v>
      </c>
      <c r="EQ36" s="12">
        <f>SUM(EQ13:EQ35)</f>
        <v>515725334</v>
      </c>
      <c r="ER36" s="9">
        <f t="shared" ref="ER36:FY36" si="11">SUM(ER13:ER35)</f>
        <v>80</v>
      </c>
      <c r="ES36" s="9">
        <f t="shared" si="11"/>
        <v>13796</v>
      </c>
      <c r="ET36" s="10">
        <f t="shared" si="11"/>
        <v>515739210</v>
      </c>
      <c r="EU36" s="8">
        <f t="shared" si="11"/>
        <v>0</v>
      </c>
      <c r="EV36" s="9">
        <f t="shared" si="11"/>
        <v>2276423</v>
      </c>
      <c r="EW36" s="9">
        <f t="shared" si="11"/>
        <v>408</v>
      </c>
      <c r="EX36" s="9">
        <f t="shared" si="11"/>
        <v>12512921</v>
      </c>
      <c r="EY36" s="9">
        <f t="shared" si="11"/>
        <v>783816</v>
      </c>
      <c r="EZ36" s="9">
        <f t="shared" si="11"/>
        <v>293758</v>
      </c>
      <c r="FA36" s="11">
        <f t="shared" si="11"/>
        <v>53416</v>
      </c>
      <c r="FB36" s="12">
        <f t="shared" si="11"/>
        <v>29380</v>
      </c>
      <c r="FC36" s="9">
        <f t="shared" si="11"/>
        <v>41700</v>
      </c>
      <c r="FD36" s="10">
        <f t="shared" si="11"/>
        <v>71080</v>
      </c>
      <c r="FE36" s="8">
        <f t="shared" si="11"/>
        <v>0</v>
      </c>
      <c r="FF36" s="9">
        <f t="shared" si="11"/>
        <v>0</v>
      </c>
      <c r="FG36" s="9">
        <f t="shared" si="11"/>
        <v>0</v>
      </c>
      <c r="FH36" s="9">
        <f t="shared" si="11"/>
        <v>0</v>
      </c>
      <c r="FI36" s="9">
        <f t="shared" si="11"/>
        <v>0</v>
      </c>
      <c r="FJ36" s="13">
        <f t="shared" si="11"/>
        <v>0</v>
      </c>
      <c r="FK36" s="11">
        <f t="shared" si="11"/>
        <v>0</v>
      </c>
      <c r="FL36" s="12">
        <f t="shared" si="11"/>
        <v>448140</v>
      </c>
      <c r="FM36" s="9">
        <f t="shared" si="11"/>
        <v>449100</v>
      </c>
      <c r="FN36" s="9">
        <f t="shared" si="11"/>
        <v>204820</v>
      </c>
      <c r="FO36" s="9">
        <f t="shared" si="11"/>
        <v>49500</v>
      </c>
      <c r="FP36" s="13">
        <f t="shared" si="11"/>
        <v>1151560</v>
      </c>
      <c r="FQ36" s="9">
        <f t="shared" si="11"/>
        <v>13110</v>
      </c>
      <c r="FR36" s="9">
        <f t="shared" si="11"/>
        <v>0</v>
      </c>
      <c r="FS36" s="10">
        <f t="shared" si="11"/>
        <v>17156084</v>
      </c>
      <c r="FT36" s="8">
        <f t="shared" si="11"/>
        <v>498569250</v>
      </c>
      <c r="FU36" s="11">
        <f t="shared" si="11"/>
        <v>80</v>
      </c>
      <c r="FV36" s="12">
        <f t="shared" si="11"/>
        <v>13796</v>
      </c>
      <c r="FW36" s="10">
        <f t="shared" si="11"/>
        <v>498583126</v>
      </c>
      <c r="FX36" s="8">
        <f t="shared" si="11"/>
        <v>19943049</v>
      </c>
      <c r="FY36" s="9">
        <f t="shared" si="11"/>
        <v>19943049</v>
      </c>
      <c r="FZ36" s="14">
        <f>FX36/FW36</f>
        <v>3.9999446351098533E-2</v>
      </c>
      <c r="GA36" s="12">
        <f>SUM(GA13:GA35)</f>
        <v>521939989</v>
      </c>
      <c r="GB36" s="9">
        <f t="shared" ref="GB36:HI36" si="12">SUM(GB13:GB35)</f>
        <v>0</v>
      </c>
      <c r="GC36" s="9">
        <f t="shared" si="12"/>
        <v>14769</v>
      </c>
      <c r="GD36" s="10">
        <f t="shared" si="12"/>
        <v>521954758</v>
      </c>
      <c r="GE36" s="8">
        <f t="shared" si="12"/>
        <v>0</v>
      </c>
      <c r="GF36" s="9">
        <f t="shared" si="12"/>
        <v>983315</v>
      </c>
      <c r="GG36" s="13">
        <f t="shared" si="12"/>
        <v>2</v>
      </c>
      <c r="GH36" s="9">
        <f t="shared" si="12"/>
        <v>4492192</v>
      </c>
      <c r="GI36" s="9">
        <f t="shared" si="12"/>
        <v>221849</v>
      </c>
      <c r="GJ36" s="9">
        <f t="shared" si="12"/>
        <v>88070</v>
      </c>
      <c r="GK36" s="11">
        <f t="shared" si="12"/>
        <v>18787</v>
      </c>
      <c r="GL36" s="12">
        <f t="shared" si="12"/>
        <v>9100</v>
      </c>
      <c r="GM36" s="9">
        <f t="shared" si="12"/>
        <v>12000</v>
      </c>
      <c r="GN36" s="10">
        <f t="shared" si="12"/>
        <v>21100</v>
      </c>
      <c r="GO36" s="8">
        <f t="shared" si="12"/>
        <v>0</v>
      </c>
      <c r="GP36" s="9">
        <f t="shared" si="12"/>
        <v>0</v>
      </c>
      <c r="GQ36" s="9">
        <f t="shared" si="12"/>
        <v>0</v>
      </c>
      <c r="GR36" s="9">
        <f t="shared" si="12"/>
        <v>0</v>
      </c>
      <c r="GS36" s="9">
        <f t="shared" si="12"/>
        <v>0</v>
      </c>
      <c r="GT36" s="13">
        <f t="shared" si="12"/>
        <v>0</v>
      </c>
      <c r="GU36" s="11">
        <f t="shared" si="12"/>
        <v>0</v>
      </c>
      <c r="GV36" s="12">
        <f t="shared" si="12"/>
        <v>163020</v>
      </c>
      <c r="GW36" s="9">
        <f t="shared" si="12"/>
        <v>147150</v>
      </c>
      <c r="GX36" s="9">
        <f t="shared" si="12"/>
        <v>67640</v>
      </c>
      <c r="GY36" s="9">
        <f t="shared" si="12"/>
        <v>13950</v>
      </c>
      <c r="GZ36" s="13">
        <f t="shared" si="12"/>
        <v>391760</v>
      </c>
      <c r="HA36" s="9">
        <f t="shared" si="12"/>
        <v>2530</v>
      </c>
      <c r="HB36" s="9">
        <f t="shared" si="12"/>
        <v>0</v>
      </c>
      <c r="HC36" s="10">
        <f t="shared" si="12"/>
        <v>6219603</v>
      </c>
      <c r="HD36" s="8">
        <f t="shared" si="12"/>
        <v>515720386</v>
      </c>
      <c r="HE36" s="11">
        <f t="shared" si="12"/>
        <v>0</v>
      </c>
      <c r="HF36" s="12">
        <f t="shared" si="12"/>
        <v>14769</v>
      </c>
      <c r="HG36" s="10">
        <f t="shared" si="12"/>
        <v>515735155</v>
      </c>
      <c r="HH36" s="8">
        <f t="shared" si="12"/>
        <v>20612578</v>
      </c>
      <c r="HI36" s="9">
        <f t="shared" si="12"/>
        <v>20612578</v>
      </c>
      <c r="HJ36" s="14">
        <f>HH36/HG36</f>
        <v>3.99673704616859E-2</v>
      </c>
      <c r="HK36" s="12">
        <f>SUM(HK13:HK35)</f>
        <v>21222693609</v>
      </c>
      <c r="HL36" s="9">
        <f t="shared" ref="HL36:IS36" si="13">SUM(HL13:HL35)</f>
        <v>30027</v>
      </c>
      <c r="HM36" s="9">
        <f t="shared" si="13"/>
        <v>125264</v>
      </c>
      <c r="HN36" s="10">
        <f t="shared" si="13"/>
        <v>21222848900</v>
      </c>
      <c r="HO36" s="8">
        <f t="shared" si="13"/>
        <v>121509</v>
      </c>
      <c r="HP36" s="9">
        <f t="shared" si="13"/>
        <v>138393403</v>
      </c>
      <c r="HQ36" s="9">
        <f t="shared" si="13"/>
        <v>106545</v>
      </c>
      <c r="HR36" s="9">
        <f t="shared" si="13"/>
        <v>3244009548</v>
      </c>
      <c r="HS36" s="9">
        <f t="shared" si="13"/>
        <v>94343615</v>
      </c>
      <c r="HT36" s="9">
        <f t="shared" si="13"/>
        <v>135672210</v>
      </c>
      <c r="HU36" s="11">
        <f t="shared" si="13"/>
        <v>7397965</v>
      </c>
      <c r="HV36" s="12">
        <f t="shared" si="13"/>
        <v>14434160</v>
      </c>
      <c r="HW36" s="9">
        <f t="shared" si="13"/>
        <v>10864200</v>
      </c>
      <c r="HX36" s="10">
        <f t="shared" si="13"/>
        <v>25298360</v>
      </c>
      <c r="HY36" s="8">
        <f t="shared" si="13"/>
        <v>4031820</v>
      </c>
      <c r="HZ36" s="9">
        <f t="shared" si="13"/>
        <v>11982000</v>
      </c>
      <c r="IA36" s="9">
        <f t="shared" si="13"/>
        <v>200720</v>
      </c>
      <c r="IB36" s="9">
        <f t="shared" si="13"/>
        <v>115483170</v>
      </c>
      <c r="IC36" s="9">
        <f t="shared" si="13"/>
        <v>8728590</v>
      </c>
      <c r="ID36" s="13">
        <f t="shared" si="13"/>
        <v>124211760</v>
      </c>
      <c r="IE36" s="11">
        <f t="shared" si="13"/>
        <v>28114470</v>
      </c>
      <c r="IF36" s="12">
        <f t="shared" si="13"/>
        <v>90988920</v>
      </c>
      <c r="IG36" s="9">
        <f t="shared" si="13"/>
        <v>72678600</v>
      </c>
      <c r="IH36" s="9">
        <f t="shared" si="13"/>
        <v>24679100</v>
      </c>
      <c r="II36" s="9">
        <f t="shared" si="13"/>
        <v>28144350</v>
      </c>
      <c r="IJ36" s="13">
        <f t="shared" si="13"/>
        <v>216490970</v>
      </c>
      <c r="IK36" s="9">
        <f t="shared" si="13"/>
        <v>3589840</v>
      </c>
      <c r="IL36" s="9">
        <f t="shared" si="13"/>
        <v>1877352550</v>
      </c>
      <c r="IM36" s="10">
        <f t="shared" si="13"/>
        <v>5911210740</v>
      </c>
      <c r="IN36" s="8">
        <f t="shared" si="13"/>
        <v>15311482892</v>
      </c>
      <c r="IO36" s="11">
        <f t="shared" si="13"/>
        <v>30012</v>
      </c>
      <c r="IP36" s="12">
        <f t="shared" si="13"/>
        <v>125256</v>
      </c>
      <c r="IQ36" s="10">
        <f t="shared" si="13"/>
        <v>15311638160</v>
      </c>
      <c r="IR36" s="8">
        <f t="shared" si="13"/>
        <v>612259069</v>
      </c>
      <c r="IS36" s="9">
        <f t="shared" si="13"/>
        <v>612259069</v>
      </c>
      <c r="IT36" s="14">
        <f>IR36/IQ36</f>
        <v>3.9986516308846733E-2</v>
      </c>
    </row>
    <row r="37" spans="1:254" s="49" customFormat="1" ht="12.6" customHeight="1" x14ac:dyDescent="0.2">
      <c r="A37" s="67">
        <v>25</v>
      </c>
      <c r="B37" s="68" t="s">
        <v>104</v>
      </c>
      <c r="C37" s="19">
        <v>5552387898</v>
      </c>
      <c r="D37" s="16">
        <v>1440</v>
      </c>
      <c r="E37" s="16">
        <v>0</v>
      </c>
      <c r="F37" s="17">
        <v>5552389338</v>
      </c>
      <c r="G37" s="15">
        <v>41818</v>
      </c>
      <c r="H37" s="16">
        <v>29799809</v>
      </c>
      <c r="I37" s="16">
        <v>29653</v>
      </c>
      <c r="J37" s="16">
        <v>1057953517</v>
      </c>
      <c r="K37" s="16">
        <v>21940188</v>
      </c>
      <c r="L37" s="16">
        <v>54294683</v>
      </c>
      <c r="M37" s="18">
        <v>3176532</v>
      </c>
      <c r="N37" s="19">
        <v>7015580</v>
      </c>
      <c r="O37" s="16">
        <v>4498200</v>
      </c>
      <c r="P37" s="17">
        <v>11513780</v>
      </c>
      <c r="Q37" s="15">
        <v>1739660</v>
      </c>
      <c r="R37" s="16">
        <v>6648600</v>
      </c>
      <c r="S37" s="16">
        <v>89700</v>
      </c>
      <c r="T37" s="16">
        <v>71069460</v>
      </c>
      <c r="U37" s="16">
        <v>4512700</v>
      </c>
      <c r="V37" s="20">
        <v>75582160</v>
      </c>
      <c r="W37" s="18">
        <v>17701220</v>
      </c>
      <c r="X37" s="19">
        <v>38223240</v>
      </c>
      <c r="Y37" s="16">
        <v>34817400</v>
      </c>
      <c r="Z37" s="16">
        <v>5415380</v>
      </c>
      <c r="AA37" s="16">
        <v>11694150</v>
      </c>
      <c r="AB37" s="20">
        <v>90150170</v>
      </c>
      <c r="AC37" s="16">
        <v>1749150</v>
      </c>
      <c r="AD37" s="16">
        <v>701330670</v>
      </c>
      <c r="AE37" s="17">
        <v>2073711657</v>
      </c>
      <c r="AF37" s="15">
        <v>3478676244</v>
      </c>
      <c r="AG37" s="18">
        <v>1437</v>
      </c>
      <c r="AH37" s="19">
        <v>0</v>
      </c>
      <c r="AI37" s="17">
        <v>3478677681</v>
      </c>
      <c r="AJ37" s="15">
        <v>139079153</v>
      </c>
      <c r="AK37" s="16">
        <v>139079153</v>
      </c>
      <c r="AL37" s="22">
        <f>AJ37/AI37</f>
        <v>3.9980465496883728E-2</v>
      </c>
      <c r="AM37" s="19">
        <v>572398626</v>
      </c>
      <c r="AN37" s="16">
        <v>1034</v>
      </c>
      <c r="AO37" s="16">
        <v>0</v>
      </c>
      <c r="AP37" s="17">
        <v>572399660</v>
      </c>
      <c r="AQ37" s="15">
        <v>4043</v>
      </c>
      <c r="AR37" s="16">
        <v>3230455</v>
      </c>
      <c r="AS37" s="16">
        <v>3313</v>
      </c>
      <c r="AT37" s="16">
        <v>81241605</v>
      </c>
      <c r="AU37" s="16">
        <v>2590844</v>
      </c>
      <c r="AV37" s="16">
        <v>2745603</v>
      </c>
      <c r="AW37" s="18">
        <v>324876</v>
      </c>
      <c r="AX37" s="19">
        <v>275080</v>
      </c>
      <c r="AY37" s="16">
        <v>203700</v>
      </c>
      <c r="AZ37" s="17">
        <v>478780</v>
      </c>
      <c r="BA37" s="15"/>
      <c r="BB37" s="16"/>
      <c r="BC37" s="16"/>
      <c r="BD37" s="16">
        <v>840180</v>
      </c>
      <c r="BE37" s="16">
        <v>28850</v>
      </c>
      <c r="BF37" s="20">
        <v>869030</v>
      </c>
      <c r="BG37" s="18">
        <v>141990</v>
      </c>
      <c r="BH37" s="19">
        <v>3652440</v>
      </c>
      <c r="BI37" s="16">
        <v>4295250</v>
      </c>
      <c r="BJ37" s="16">
        <v>485640</v>
      </c>
      <c r="BK37" s="16">
        <v>410400</v>
      </c>
      <c r="BL37" s="20">
        <v>8843730</v>
      </c>
      <c r="BM37" s="16">
        <v>94070</v>
      </c>
      <c r="BN37" s="16">
        <v>23351170</v>
      </c>
      <c r="BO37" s="17">
        <v>123916196</v>
      </c>
      <c r="BP37" s="15">
        <v>448482430</v>
      </c>
      <c r="BQ37" s="18">
        <v>1034</v>
      </c>
      <c r="BR37" s="19">
        <v>0</v>
      </c>
      <c r="BS37" s="17">
        <v>448483464</v>
      </c>
      <c r="BT37" s="15">
        <v>17936913</v>
      </c>
      <c r="BU37" s="16">
        <v>17936913</v>
      </c>
      <c r="BV37" s="22">
        <f>BT37/BS37</f>
        <v>3.9994591640061E-2</v>
      </c>
      <c r="BW37" s="19">
        <v>525456359</v>
      </c>
      <c r="BX37" s="16">
        <v>3206</v>
      </c>
      <c r="BY37" s="16">
        <v>2461</v>
      </c>
      <c r="BZ37" s="17">
        <v>525462026</v>
      </c>
      <c r="CA37" s="15">
        <v>2211</v>
      </c>
      <c r="CB37" s="16">
        <v>3202204</v>
      </c>
      <c r="CC37" s="16">
        <v>2873</v>
      </c>
      <c r="CD37" s="16">
        <v>53648859</v>
      </c>
      <c r="CE37" s="16">
        <v>2374708</v>
      </c>
      <c r="CF37" s="16">
        <v>1657691</v>
      </c>
      <c r="CG37" s="18">
        <v>236981</v>
      </c>
      <c r="CH37" s="19">
        <v>168740</v>
      </c>
      <c r="CI37" s="16">
        <v>161700</v>
      </c>
      <c r="CJ37" s="17">
        <v>330440</v>
      </c>
      <c r="CK37" s="15"/>
      <c r="CL37" s="16"/>
      <c r="CM37" s="16"/>
      <c r="CN37" s="16"/>
      <c r="CO37" s="16"/>
      <c r="CP37" s="20"/>
      <c r="CQ37" s="18"/>
      <c r="CR37" s="19">
        <v>2349270</v>
      </c>
      <c r="CS37" s="16">
        <v>2715750</v>
      </c>
      <c r="CT37" s="16">
        <v>396720</v>
      </c>
      <c r="CU37" s="16">
        <v>272250</v>
      </c>
      <c r="CV37" s="20">
        <v>5733990</v>
      </c>
      <c r="CW37" s="16">
        <v>69690</v>
      </c>
      <c r="CX37" s="16">
        <v>14501700</v>
      </c>
      <c r="CY37" s="17">
        <v>81758474</v>
      </c>
      <c r="CZ37" s="15">
        <v>443697887</v>
      </c>
      <c r="DA37" s="18">
        <v>3205</v>
      </c>
      <c r="DB37" s="19">
        <v>2460</v>
      </c>
      <c r="DC37" s="17">
        <v>443703552</v>
      </c>
      <c r="DD37" s="15">
        <v>17746619</v>
      </c>
      <c r="DE37" s="16">
        <v>17746619</v>
      </c>
      <c r="DF37" s="22">
        <f>DD37/DC37</f>
        <v>3.9996567347741221E-2</v>
      </c>
      <c r="DG37" s="19">
        <v>220216974</v>
      </c>
      <c r="DH37" s="16">
        <v>0</v>
      </c>
      <c r="DI37" s="16">
        <v>0</v>
      </c>
      <c r="DJ37" s="17">
        <v>220216974</v>
      </c>
      <c r="DK37" s="15">
        <v>0</v>
      </c>
      <c r="DL37" s="16">
        <v>1316313</v>
      </c>
      <c r="DM37" s="16">
        <v>728</v>
      </c>
      <c r="DN37" s="16">
        <v>11817881</v>
      </c>
      <c r="DO37" s="16">
        <v>809142</v>
      </c>
      <c r="DP37" s="16">
        <v>341383</v>
      </c>
      <c r="DQ37" s="18">
        <v>61073</v>
      </c>
      <c r="DR37" s="19">
        <v>43940</v>
      </c>
      <c r="DS37" s="16">
        <v>42000</v>
      </c>
      <c r="DT37" s="17">
        <v>85940</v>
      </c>
      <c r="DU37" s="15"/>
      <c r="DV37" s="16"/>
      <c r="DW37" s="16"/>
      <c r="DX37" s="16"/>
      <c r="DY37" s="16"/>
      <c r="DZ37" s="20"/>
      <c r="EA37" s="18"/>
      <c r="EB37" s="19">
        <v>489060</v>
      </c>
      <c r="EC37" s="16">
        <v>545850</v>
      </c>
      <c r="ED37" s="16">
        <v>125020</v>
      </c>
      <c r="EE37" s="16">
        <v>74250</v>
      </c>
      <c r="EF37" s="20">
        <v>1234180</v>
      </c>
      <c r="EG37" s="16">
        <v>18170</v>
      </c>
      <c r="EH37" s="16">
        <v>671740</v>
      </c>
      <c r="EI37" s="17">
        <v>16355822</v>
      </c>
      <c r="EJ37" s="15">
        <v>203861152</v>
      </c>
      <c r="EK37" s="18">
        <v>0</v>
      </c>
      <c r="EL37" s="19">
        <v>0</v>
      </c>
      <c r="EM37" s="17">
        <v>203861152</v>
      </c>
      <c r="EN37" s="15">
        <v>8154118</v>
      </c>
      <c r="EO37" s="16">
        <v>8154118</v>
      </c>
      <c r="EP37" s="22">
        <f>EN37/EM37</f>
        <v>3.9998390669351264E-2</v>
      </c>
      <c r="EQ37" s="19">
        <v>61818229</v>
      </c>
      <c r="ER37" s="16">
        <v>0</v>
      </c>
      <c r="ES37" s="16">
        <v>0</v>
      </c>
      <c r="ET37" s="17">
        <v>61818229</v>
      </c>
      <c r="EU37" s="15">
        <v>0</v>
      </c>
      <c r="EV37" s="16">
        <v>224485</v>
      </c>
      <c r="EW37" s="16">
        <v>163</v>
      </c>
      <c r="EX37" s="16">
        <v>1489869</v>
      </c>
      <c r="EY37" s="16">
        <v>125280</v>
      </c>
      <c r="EZ37" s="16">
        <v>41650</v>
      </c>
      <c r="FA37" s="18">
        <v>8391</v>
      </c>
      <c r="FB37" s="19">
        <v>3640</v>
      </c>
      <c r="FC37" s="16">
        <v>7800</v>
      </c>
      <c r="FD37" s="17">
        <v>11440</v>
      </c>
      <c r="FE37" s="15"/>
      <c r="FF37" s="16"/>
      <c r="FG37" s="16"/>
      <c r="FH37" s="16"/>
      <c r="FI37" s="16"/>
      <c r="FJ37" s="20"/>
      <c r="FK37" s="18"/>
      <c r="FL37" s="19">
        <v>60060</v>
      </c>
      <c r="FM37" s="16">
        <v>75600</v>
      </c>
      <c r="FN37" s="16">
        <v>15200</v>
      </c>
      <c r="FO37" s="16">
        <v>10350</v>
      </c>
      <c r="FP37" s="20">
        <v>161210</v>
      </c>
      <c r="FQ37" s="16">
        <v>3910</v>
      </c>
      <c r="FR37" s="16">
        <v>0</v>
      </c>
      <c r="FS37" s="17">
        <v>2066235</v>
      </c>
      <c r="FT37" s="15">
        <v>59751994</v>
      </c>
      <c r="FU37" s="18">
        <v>0</v>
      </c>
      <c r="FV37" s="19">
        <v>0</v>
      </c>
      <c r="FW37" s="17">
        <v>59751994</v>
      </c>
      <c r="FX37" s="15">
        <v>2390043</v>
      </c>
      <c r="FY37" s="16">
        <v>2390043</v>
      </c>
      <c r="FZ37" s="22">
        <f>FX37/FW37</f>
        <v>3.999938479040549E-2</v>
      </c>
      <c r="GA37" s="19">
        <v>36078145</v>
      </c>
      <c r="GB37" s="16">
        <v>0</v>
      </c>
      <c r="GC37" s="16">
        <v>0</v>
      </c>
      <c r="GD37" s="17">
        <v>36078145</v>
      </c>
      <c r="GE37" s="15">
        <v>0</v>
      </c>
      <c r="GF37" s="16">
        <v>70439</v>
      </c>
      <c r="GG37" s="16">
        <v>0</v>
      </c>
      <c r="GH37" s="16">
        <v>350007</v>
      </c>
      <c r="GI37" s="16">
        <v>16334</v>
      </c>
      <c r="GJ37" s="16">
        <v>9225</v>
      </c>
      <c r="GK37" s="18">
        <v>2076</v>
      </c>
      <c r="GL37" s="19">
        <v>780</v>
      </c>
      <c r="GM37" s="16">
        <v>0</v>
      </c>
      <c r="GN37" s="17">
        <v>780</v>
      </c>
      <c r="GO37" s="15"/>
      <c r="GP37" s="16"/>
      <c r="GQ37" s="16"/>
      <c r="GR37" s="16"/>
      <c r="GS37" s="16"/>
      <c r="GT37" s="20"/>
      <c r="GU37" s="18"/>
      <c r="GV37" s="19">
        <v>13860</v>
      </c>
      <c r="GW37" s="16">
        <v>15300</v>
      </c>
      <c r="GX37" s="16">
        <v>3800</v>
      </c>
      <c r="GY37" s="16">
        <v>2250</v>
      </c>
      <c r="GZ37" s="20">
        <v>35210</v>
      </c>
      <c r="HA37" s="16">
        <v>0</v>
      </c>
      <c r="HB37" s="16">
        <v>0</v>
      </c>
      <c r="HC37" s="17">
        <v>484071</v>
      </c>
      <c r="HD37" s="15">
        <v>35594074</v>
      </c>
      <c r="HE37" s="18">
        <v>0</v>
      </c>
      <c r="HF37" s="19">
        <v>0</v>
      </c>
      <c r="HG37" s="17">
        <v>35594074</v>
      </c>
      <c r="HH37" s="15">
        <v>1423753</v>
      </c>
      <c r="HI37" s="16">
        <v>1423753</v>
      </c>
      <c r="HJ37" s="22">
        <f>HH37/HG37</f>
        <v>3.9999720178139762E-2</v>
      </c>
      <c r="HK37" s="19">
        <v>6968356231</v>
      </c>
      <c r="HL37" s="16">
        <v>5680</v>
      </c>
      <c r="HM37" s="16">
        <v>2461</v>
      </c>
      <c r="HN37" s="17">
        <v>6968364372</v>
      </c>
      <c r="HO37" s="15">
        <v>48072</v>
      </c>
      <c r="HP37" s="16">
        <v>37843705</v>
      </c>
      <c r="HQ37" s="16">
        <v>36730</v>
      </c>
      <c r="HR37" s="16">
        <v>1206501738</v>
      </c>
      <c r="HS37" s="16">
        <v>27856496</v>
      </c>
      <c r="HT37" s="16">
        <v>59090235</v>
      </c>
      <c r="HU37" s="18">
        <v>3809929</v>
      </c>
      <c r="HV37" s="19">
        <v>7507760</v>
      </c>
      <c r="HW37" s="16">
        <v>4913400</v>
      </c>
      <c r="HX37" s="17">
        <v>12421160</v>
      </c>
      <c r="HY37" s="15">
        <v>1739660</v>
      </c>
      <c r="HZ37" s="16">
        <v>6648600</v>
      </c>
      <c r="IA37" s="16">
        <v>89700</v>
      </c>
      <c r="IB37" s="16">
        <v>71909640</v>
      </c>
      <c r="IC37" s="16">
        <v>4541550</v>
      </c>
      <c r="ID37" s="20">
        <v>76451190</v>
      </c>
      <c r="IE37" s="18">
        <v>17843210</v>
      </c>
      <c r="IF37" s="19">
        <v>44787930</v>
      </c>
      <c r="IG37" s="16">
        <v>42465150</v>
      </c>
      <c r="IH37" s="16">
        <v>6441760</v>
      </c>
      <c r="II37" s="16">
        <v>12463650</v>
      </c>
      <c r="IJ37" s="20">
        <v>106158490</v>
      </c>
      <c r="IK37" s="16">
        <v>1934990</v>
      </c>
      <c r="IL37" s="16">
        <v>739855280</v>
      </c>
      <c r="IM37" s="17">
        <v>2298292455</v>
      </c>
      <c r="IN37" s="15">
        <v>4670063781</v>
      </c>
      <c r="IO37" s="18">
        <v>5676</v>
      </c>
      <c r="IP37" s="19">
        <v>2460</v>
      </c>
      <c r="IQ37" s="17">
        <v>4670071917</v>
      </c>
      <c r="IR37" s="15">
        <v>186730599</v>
      </c>
      <c r="IS37" s="16">
        <v>186730599</v>
      </c>
      <c r="IT37" s="22">
        <f>IR37/IQ37</f>
        <v>3.9984523219067161E-2</v>
      </c>
    </row>
    <row r="38" spans="1:254" s="49" customFormat="1" ht="12.6" customHeight="1" x14ac:dyDescent="0.2">
      <c r="A38" s="69">
        <v>26</v>
      </c>
      <c r="B38" s="70" t="s">
        <v>105</v>
      </c>
      <c r="C38" s="27">
        <f>C36+C37</f>
        <v>19570623906</v>
      </c>
      <c r="D38" s="24">
        <f t="shared" ref="D38:AK38" si="14">D36+D37</f>
        <v>6600</v>
      </c>
      <c r="E38" s="24">
        <f t="shared" si="14"/>
        <v>6474</v>
      </c>
      <c r="F38" s="25">
        <f t="shared" si="14"/>
        <v>19570636980</v>
      </c>
      <c r="G38" s="23">
        <f t="shared" si="14"/>
        <v>136845</v>
      </c>
      <c r="H38" s="24">
        <f t="shared" si="14"/>
        <v>121563300</v>
      </c>
      <c r="I38" s="24">
        <f t="shared" si="14"/>
        <v>108814</v>
      </c>
      <c r="J38" s="24">
        <f t="shared" si="14"/>
        <v>3669508969</v>
      </c>
      <c r="K38" s="24">
        <f t="shared" si="14"/>
        <v>87781337</v>
      </c>
      <c r="L38" s="24">
        <f t="shared" si="14"/>
        <v>171944805</v>
      </c>
      <c r="M38" s="26">
        <f t="shared" si="14"/>
        <v>8530657</v>
      </c>
      <c r="N38" s="27">
        <f t="shared" si="14"/>
        <v>19971380</v>
      </c>
      <c r="O38" s="24">
        <f t="shared" si="14"/>
        <v>13867800</v>
      </c>
      <c r="P38" s="25">
        <f t="shared" si="14"/>
        <v>33839180</v>
      </c>
      <c r="Q38" s="23">
        <f t="shared" si="14"/>
        <v>5771480</v>
      </c>
      <c r="R38" s="24">
        <f t="shared" si="14"/>
        <v>18630600</v>
      </c>
      <c r="S38" s="24">
        <f t="shared" si="14"/>
        <v>290420</v>
      </c>
      <c r="T38" s="24">
        <f t="shared" si="14"/>
        <v>184678450</v>
      </c>
      <c r="U38" s="24">
        <f t="shared" si="14"/>
        <v>13181650</v>
      </c>
      <c r="V38" s="28">
        <f t="shared" si="14"/>
        <v>197860100</v>
      </c>
      <c r="W38" s="26">
        <f t="shared" si="14"/>
        <v>45512260</v>
      </c>
      <c r="X38" s="27">
        <f t="shared" si="14"/>
        <v>108636990</v>
      </c>
      <c r="Y38" s="24">
        <f t="shared" si="14"/>
        <v>87915600</v>
      </c>
      <c r="Z38" s="24">
        <f t="shared" si="14"/>
        <v>23538340</v>
      </c>
      <c r="AA38" s="24">
        <f t="shared" si="14"/>
        <v>37308600</v>
      </c>
      <c r="AB38" s="28">
        <f t="shared" si="14"/>
        <v>257399530</v>
      </c>
      <c r="AC38" s="24">
        <f t="shared" si="14"/>
        <v>4792740</v>
      </c>
      <c r="AD38" s="24">
        <f t="shared" si="14"/>
        <v>2418592750</v>
      </c>
      <c r="AE38" s="25">
        <f t="shared" si="14"/>
        <v>7042154973</v>
      </c>
      <c r="AF38" s="23">
        <f t="shared" si="14"/>
        <v>12528468948</v>
      </c>
      <c r="AG38" s="26">
        <f t="shared" si="14"/>
        <v>6588</v>
      </c>
      <c r="AH38" s="27">
        <f t="shared" si="14"/>
        <v>6471</v>
      </c>
      <c r="AI38" s="25">
        <f t="shared" si="14"/>
        <v>12528482007</v>
      </c>
      <c r="AJ38" s="23">
        <f t="shared" si="14"/>
        <v>500898713</v>
      </c>
      <c r="AK38" s="24">
        <f t="shared" si="14"/>
        <v>500898713</v>
      </c>
      <c r="AL38" s="29">
        <f>AJ38/AI38</f>
        <v>3.9980798369677543E-2</v>
      </c>
      <c r="AM38" s="27">
        <f>AM36+AM37</f>
        <v>2613915446</v>
      </c>
      <c r="AN38" s="24">
        <f t="shared" ref="AN38:BU38" si="15">AN36+AN37</f>
        <v>1035</v>
      </c>
      <c r="AO38" s="24">
        <f t="shared" si="15"/>
        <v>6457</v>
      </c>
      <c r="AP38" s="25">
        <f t="shared" si="15"/>
        <v>2613922938</v>
      </c>
      <c r="AQ38" s="23">
        <f t="shared" si="15"/>
        <v>12357</v>
      </c>
      <c r="AR38" s="24">
        <f t="shared" si="15"/>
        <v>17337813</v>
      </c>
      <c r="AS38" s="24">
        <f t="shared" si="15"/>
        <v>15116</v>
      </c>
      <c r="AT38" s="24">
        <f t="shared" si="15"/>
        <v>359942026</v>
      </c>
      <c r="AU38" s="24">
        <f t="shared" si="15"/>
        <v>12900727</v>
      </c>
      <c r="AV38" s="24">
        <f t="shared" si="15"/>
        <v>11250047</v>
      </c>
      <c r="AW38" s="26">
        <f t="shared" si="15"/>
        <v>1124397</v>
      </c>
      <c r="AX38" s="27">
        <f t="shared" si="15"/>
        <v>906360</v>
      </c>
      <c r="AY38" s="24">
        <f t="shared" si="15"/>
        <v>794100</v>
      </c>
      <c r="AZ38" s="25">
        <f t="shared" si="15"/>
        <v>1700460</v>
      </c>
      <c r="BA38" s="23">
        <f t="shared" si="15"/>
        <v>0</v>
      </c>
      <c r="BB38" s="24">
        <f t="shared" si="15"/>
        <v>0</v>
      </c>
      <c r="BC38" s="24">
        <f t="shared" si="15"/>
        <v>0</v>
      </c>
      <c r="BD38" s="24">
        <f t="shared" si="15"/>
        <v>2714360</v>
      </c>
      <c r="BE38" s="24">
        <f t="shared" si="15"/>
        <v>88490</v>
      </c>
      <c r="BF38" s="28">
        <f t="shared" si="15"/>
        <v>2802850</v>
      </c>
      <c r="BG38" s="26">
        <f t="shared" si="15"/>
        <v>445420</v>
      </c>
      <c r="BH38" s="27">
        <f t="shared" si="15"/>
        <v>12169740</v>
      </c>
      <c r="BI38" s="24">
        <f t="shared" si="15"/>
        <v>12630600</v>
      </c>
      <c r="BJ38" s="24">
        <f t="shared" si="15"/>
        <v>2928660</v>
      </c>
      <c r="BK38" s="24">
        <f t="shared" si="15"/>
        <v>1553850</v>
      </c>
      <c r="BL38" s="28">
        <f t="shared" si="15"/>
        <v>29282850</v>
      </c>
      <c r="BM38" s="24">
        <f t="shared" si="15"/>
        <v>327060</v>
      </c>
      <c r="BN38" s="24">
        <f t="shared" si="15"/>
        <v>107237970</v>
      </c>
      <c r="BO38" s="25">
        <f t="shared" si="15"/>
        <v>544363977</v>
      </c>
      <c r="BP38" s="23">
        <f t="shared" si="15"/>
        <v>2069551471</v>
      </c>
      <c r="BQ38" s="26">
        <f t="shared" si="15"/>
        <v>1034</v>
      </c>
      <c r="BR38" s="27">
        <f t="shared" si="15"/>
        <v>6456</v>
      </c>
      <c r="BS38" s="25">
        <f t="shared" si="15"/>
        <v>2069558961</v>
      </c>
      <c r="BT38" s="23">
        <f t="shared" si="15"/>
        <v>82770837</v>
      </c>
      <c r="BU38" s="24">
        <f t="shared" si="15"/>
        <v>82770837</v>
      </c>
      <c r="BV38" s="29">
        <f>BT38/BS38</f>
        <v>3.9994432900817459E-2</v>
      </c>
      <c r="BW38" s="27">
        <f>BW36+BW37</f>
        <v>3180136166</v>
      </c>
      <c r="BX38" s="24">
        <f t="shared" ref="BX38:DE38" si="16">BX36+BX37</f>
        <v>9064</v>
      </c>
      <c r="BY38" s="24">
        <f t="shared" si="16"/>
        <v>28784</v>
      </c>
      <c r="BZ38" s="25">
        <f t="shared" si="16"/>
        <v>3180174014</v>
      </c>
      <c r="CA38" s="23">
        <f t="shared" si="16"/>
        <v>14712</v>
      </c>
      <c r="CB38" s="24">
        <f t="shared" si="16"/>
        <v>22569982</v>
      </c>
      <c r="CC38" s="24">
        <f t="shared" si="16"/>
        <v>14294</v>
      </c>
      <c r="CD38" s="24">
        <f t="shared" si="16"/>
        <v>312707555</v>
      </c>
      <c r="CE38" s="24">
        <f t="shared" si="16"/>
        <v>14513897</v>
      </c>
      <c r="CF38" s="24">
        <f t="shared" si="16"/>
        <v>8835078</v>
      </c>
      <c r="CG38" s="26">
        <f t="shared" si="16"/>
        <v>1102448</v>
      </c>
      <c r="CH38" s="27">
        <f t="shared" si="16"/>
        <v>786760</v>
      </c>
      <c r="CI38" s="24">
        <f t="shared" si="16"/>
        <v>780300</v>
      </c>
      <c r="CJ38" s="25">
        <f t="shared" si="16"/>
        <v>1567060</v>
      </c>
      <c r="CK38" s="23">
        <f t="shared" si="16"/>
        <v>0</v>
      </c>
      <c r="CL38" s="24">
        <f t="shared" si="16"/>
        <v>0</v>
      </c>
      <c r="CM38" s="24">
        <f t="shared" si="16"/>
        <v>0</v>
      </c>
      <c r="CN38" s="24">
        <f t="shared" si="16"/>
        <v>0</v>
      </c>
      <c r="CO38" s="24">
        <f t="shared" si="16"/>
        <v>0</v>
      </c>
      <c r="CP38" s="28">
        <f t="shared" si="16"/>
        <v>0</v>
      </c>
      <c r="CQ38" s="26">
        <f t="shared" si="16"/>
        <v>0</v>
      </c>
      <c r="CR38" s="27">
        <f t="shared" si="16"/>
        <v>10928280</v>
      </c>
      <c r="CS38" s="24">
        <f t="shared" si="16"/>
        <v>10760400</v>
      </c>
      <c r="CT38" s="24">
        <f t="shared" si="16"/>
        <v>3125500</v>
      </c>
      <c r="CU38" s="24">
        <f t="shared" si="16"/>
        <v>1259550</v>
      </c>
      <c r="CV38" s="28">
        <f t="shared" si="16"/>
        <v>26073730</v>
      </c>
      <c r="CW38" s="24">
        <f t="shared" si="16"/>
        <v>285200</v>
      </c>
      <c r="CX38" s="24">
        <f t="shared" si="16"/>
        <v>86423580</v>
      </c>
      <c r="CY38" s="25">
        <f t="shared" si="16"/>
        <v>474093242</v>
      </c>
      <c r="CZ38" s="23">
        <f t="shared" si="16"/>
        <v>2706042931</v>
      </c>
      <c r="DA38" s="26">
        <f t="shared" si="16"/>
        <v>9060</v>
      </c>
      <c r="DB38" s="27">
        <f t="shared" si="16"/>
        <v>28781</v>
      </c>
      <c r="DC38" s="25">
        <f t="shared" si="16"/>
        <v>2706080772</v>
      </c>
      <c r="DD38" s="23">
        <f t="shared" si="16"/>
        <v>108234991</v>
      </c>
      <c r="DE38" s="24">
        <f t="shared" si="16"/>
        <v>108234991</v>
      </c>
      <c r="DF38" s="29">
        <f>DD38/DC38</f>
        <v>3.999695505023898E-2</v>
      </c>
      <c r="DG38" s="27">
        <f>DG36+DG37</f>
        <v>1690812625</v>
      </c>
      <c r="DH38" s="24">
        <f t="shared" ref="DH38:EO38" si="17">DH36+DH37</f>
        <v>18928</v>
      </c>
      <c r="DI38" s="24">
        <f t="shared" si="17"/>
        <v>57445</v>
      </c>
      <c r="DJ38" s="25">
        <f t="shared" si="17"/>
        <v>1690888998</v>
      </c>
      <c r="DK38" s="23">
        <f t="shared" si="17"/>
        <v>5667</v>
      </c>
      <c r="DL38" s="24">
        <f t="shared" si="17"/>
        <v>11211351</v>
      </c>
      <c r="DM38" s="24">
        <f t="shared" si="17"/>
        <v>4478</v>
      </c>
      <c r="DN38" s="24">
        <f t="shared" si="17"/>
        <v>89507747</v>
      </c>
      <c r="DO38" s="24">
        <f t="shared" si="17"/>
        <v>5856871</v>
      </c>
      <c r="DP38" s="24">
        <f t="shared" si="17"/>
        <v>2299812</v>
      </c>
      <c r="DQ38" s="26">
        <f t="shared" si="17"/>
        <v>367722</v>
      </c>
      <c r="DR38" s="27">
        <f t="shared" si="17"/>
        <v>234520</v>
      </c>
      <c r="DS38" s="24">
        <f t="shared" si="17"/>
        <v>273900</v>
      </c>
      <c r="DT38" s="25">
        <f t="shared" si="17"/>
        <v>508420</v>
      </c>
      <c r="DU38" s="23">
        <f t="shared" si="17"/>
        <v>0</v>
      </c>
      <c r="DV38" s="24">
        <f t="shared" si="17"/>
        <v>0</v>
      </c>
      <c r="DW38" s="24">
        <f t="shared" si="17"/>
        <v>0</v>
      </c>
      <c r="DX38" s="24">
        <f t="shared" si="17"/>
        <v>0</v>
      </c>
      <c r="DY38" s="24">
        <f t="shared" si="17"/>
        <v>0</v>
      </c>
      <c r="DZ38" s="28">
        <f t="shared" si="17"/>
        <v>0</v>
      </c>
      <c r="EA38" s="26">
        <f t="shared" si="17"/>
        <v>0</v>
      </c>
      <c r="EB38" s="27">
        <f t="shared" si="17"/>
        <v>3356760</v>
      </c>
      <c r="EC38" s="24">
        <f t="shared" si="17"/>
        <v>3150000</v>
      </c>
      <c r="ED38" s="24">
        <f t="shared" si="17"/>
        <v>1236900</v>
      </c>
      <c r="EE38" s="24">
        <f t="shared" si="17"/>
        <v>409950</v>
      </c>
      <c r="EF38" s="28">
        <f t="shared" si="17"/>
        <v>8153610</v>
      </c>
      <c r="EG38" s="24">
        <f t="shared" si="17"/>
        <v>100280</v>
      </c>
      <c r="EH38" s="24">
        <f t="shared" si="17"/>
        <v>4953530</v>
      </c>
      <c r="EI38" s="25">
        <f t="shared" si="17"/>
        <v>122965010</v>
      </c>
      <c r="EJ38" s="23">
        <f t="shared" si="17"/>
        <v>1567847619</v>
      </c>
      <c r="EK38" s="26">
        <f t="shared" si="17"/>
        <v>18926</v>
      </c>
      <c r="EL38" s="27">
        <f t="shared" si="17"/>
        <v>57443</v>
      </c>
      <c r="EM38" s="25">
        <f t="shared" si="17"/>
        <v>1567923988</v>
      </c>
      <c r="EN38" s="23">
        <f t="shared" si="17"/>
        <v>62715704</v>
      </c>
      <c r="EO38" s="24">
        <f t="shared" si="17"/>
        <v>62715704</v>
      </c>
      <c r="EP38" s="29">
        <f>EN38/EM38</f>
        <v>3.9999199246896142E-2</v>
      </c>
      <c r="EQ38" s="27">
        <f>EQ36+EQ37</f>
        <v>577543563</v>
      </c>
      <c r="ER38" s="24">
        <f t="shared" ref="ER38:FY38" si="18">ER36+ER37</f>
        <v>80</v>
      </c>
      <c r="ES38" s="24">
        <f t="shared" si="18"/>
        <v>13796</v>
      </c>
      <c r="ET38" s="25">
        <f t="shared" si="18"/>
        <v>577557439</v>
      </c>
      <c r="EU38" s="23">
        <f t="shared" si="18"/>
        <v>0</v>
      </c>
      <c r="EV38" s="24">
        <f t="shared" si="18"/>
        <v>2500908</v>
      </c>
      <c r="EW38" s="24">
        <f t="shared" si="18"/>
        <v>571</v>
      </c>
      <c r="EX38" s="24">
        <f t="shared" si="18"/>
        <v>14002790</v>
      </c>
      <c r="EY38" s="24">
        <f t="shared" si="18"/>
        <v>909096</v>
      </c>
      <c r="EZ38" s="24">
        <f t="shared" si="18"/>
        <v>335408</v>
      </c>
      <c r="FA38" s="26">
        <f t="shared" si="18"/>
        <v>61807</v>
      </c>
      <c r="FB38" s="27">
        <f t="shared" si="18"/>
        <v>33020</v>
      </c>
      <c r="FC38" s="24">
        <f t="shared" si="18"/>
        <v>49500</v>
      </c>
      <c r="FD38" s="25">
        <f t="shared" si="18"/>
        <v>82520</v>
      </c>
      <c r="FE38" s="23">
        <f t="shared" si="18"/>
        <v>0</v>
      </c>
      <c r="FF38" s="24">
        <f t="shared" si="18"/>
        <v>0</v>
      </c>
      <c r="FG38" s="24">
        <f t="shared" si="18"/>
        <v>0</v>
      </c>
      <c r="FH38" s="24">
        <f t="shared" si="18"/>
        <v>0</v>
      </c>
      <c r="FI38" s="24">
        <f t="shared" si="18"/>
        <v>0</v>
      </c>
      <c r="FJ38" s="28">
        <f t="shared" si="18"/>
        <v>0</v>
      </c>
      <c r="FK38" s="26">
        <f t="shared" si="18"/>
        <v>0</v>
      </c>
      <c r="FL38" s="27">
        <f t="shared" si="18"/>
        <v>508200</v>
      </c>
      <c r="FM38" s="24">
        <f t="shared" si="18"/>
        <v>524700</v>
      </c>
      <c r="FN38" s="24">
        <f t="shared" si="18"/>
        <v>220020</v>
      </c>
      <c r="FO38" s="24">
        <f t="shared" si="18"/>
        <v>59850</v>
      </c>
      <c r="FP38" s="28">
        <f t="shared" si="18"/>
        <v>1312770</v>
      </c>
      <c r="FQ38" s="24">
        <f t="shared" si="18"/>
        <v>17020</v>
      </c>
      <c r="FR38" s="24">
        <f t="shared" si="18"/>
        <v>0</v>
      </c>
      <c r="FS38" s="25">
        <f t="shared" si="18"/>
        <v>19222319</v>
      </c>
      <c r="FT38" s="23">
        <f t="shared" si="18"/>
        <v>558321244</v>
      </c>
      <c r="FU38" s="26">
        <f t="shared" si="18"/>
        <v>80</v>
      </c>
      <c r="FV38" s="27">
        <f t="shared" si="18"/>
        <v>13796</v>
      </c>
      <c r="FW38" s="25">
        <f t="shared" si="18"/>
        <v>558335120</v>
      </c>
      <c r="FX38" s="23">
        <f t="shared" si="18"/>
        <v>22333092</v>
      </c>
      <c r="FY38" s="24">
        <f t="shared" si="18"/>
        <v>22333092</v>
      </c>
      <c r="FZ38" s="29">
        <f>FX38/FW38</f>
        <v>3.999943976298679E-2</v>
      </c>
      <c r="GA38" s="27">
        <f>GA36+GA37</f>
        <v>558018134</v>
      </c>
      <c r="GB38" s="24">
        <f t="shared" ref="GB38:HI38" si="19">GB36+GB37</f>
        <v>0</v>
      </c>
      <c r="GC38" s="24">
        <f t="shared" si="19"/>
        <v>14769</v>
      </c>
      <c r="GD38" s="25">
        <f t="shared" si="19"/>
        <v>558032903</v>
      </c>
      <c r="GE38" s="23">
        <f t="shared" si="19"/>
        <v>0</v>
      </c>
      <c r="GF38" s="24">
        <f t="shared" si="19"/>
        <v>1053754</v>
      </c>
      <c r="GG38" s="28">
        <f t="shared" si="19"/>
        <v>2</v>
      </c>
      <c r="GH38" s="24">
        <f t="shared" si="19"/>
        <v>4842199</v>
      </c>
      <c r="GI38" s="24">
        <f t="shared" si="19"/>
        <v>238183</v>
      </c>
      <c r="GJ38" s="24">
        <f t="shared" si="19"/>
        <v>97295</v>
      </c>
      <c r="GK38" s="26">
        <f t="shared" si="19"/>
        <v>20863</v>
      </c>
      <c r="GL38" s="27">
        <f t="shared" si="19"/>
        <v>9880</v>
      </c>
      <c r="GM38" s="24">
        <f t="shared" si="19"/>
        <v>12000</v>
      </c>
      <c r="GN38" s="25">
        <f t="shared" si="19"/>
        <v>21880</v>
      </c>
      <c r="GO38" s="23">
        <f t="shared" si="19"/>
        <v>0</v>
      </c>
      <c r="GP38" s="24">
        <f t="shared" si="19"/>
        <v>0</v>
      </c>
      <c r="GQ38" s="24">
        <f t="shared" si="19"/>
        <v>0</v>
      </c>
      <c r="GR38" s="24">
        <f t="shared" si="19"/>
        <v>0</v>
      </c>
      <c r="GS38" s="24">
        <f t="shared" si="19"/>
        <v>0</v>
      </c>
      <c r="GT38" s="28">
        <f t="shared" si="19"/>
        <v>0</v>
      </c>
      <c r="GU38" s="26">
        <f t="shared" si="19"/>
        <v>0</v>
      </c>
      <c r="GV38" s="27">
        <f t="shared" si="19"/>
        <v>176880</v>
      </c>
      <c r="GW38" s="24">
        <f t="shared" si="19"/>
        <v>162450</v>
      </c>
      <c r="GX38" s="24">
        <f t="shared" si="19"/>
        <v>71440</v>
      </c>
      <c r="GY38" s="24">
        <f t="shared" si="19"/>
        <v>16200</v>
      </c>
      <c r="GZ38" s="28">
        <f t="shared" si="19"/>
        <v>426970</v>
      </c>
      <c r="HA38" s="24">
        <f t="shared" si="19"/>
        <v>2530</v>
      </c>
      <c r="HB38" s="24">
        <f t="shared" si="19"/>
        <v>0</v>
      </c>
      <c r="HC38" s="25">
        <f t="shared" si="19"/>
        <v>6703674</v>
      </c>
      <c r="HD38" s="23">
        <f t="shared" si="19"/>
        <v>551314460</v>
      </c>
      <c r="HE38" s="26">
        <f t="shared" si="19"/>
        <v>0</v>
      </c>
      <c r="HF38" s="27">
        <f t="shared" si="19"/>
        <v>14769</v>
      </c>
      <c r="HG38" s="25">
        <f t="shared" si="19"/>
        <v>551329229</v>
      </c>
      <c r="HH38" s="23">
        <f t="shared" si="19"/>
        <v>22036331</v>
      </c>
      <c r="HI38" s="24">
        <f t="shared" si="19"/>
        <v>22036331</v>
      </c>
      <c r="HJ38" s="29">
        <f>HH38/HG38</f>
        <v>3.9969458974575788E-2</v>
      </c>
      <c r="HK38" s="27">
        <f>HK36+HK37</f>
        <v>28191049840</v>
      </c>
      <c r="HL38" s="24">
        <f t="shared" ref="HL38:IS38" si="20">HL36+HL37</f>
        <v>35707</v>
      </c>
      <c r="HM38" s="24">
        <f t="shared" si="20"/>
        <v>127725</v>
      </c>
      <c r="HN38" s="25">
        <f t="shared" si="20"/>
        <v>28191213272</v>
      </c>
      <c r="HO38" s="23">
        <f t="shared" si="20"/>
        <v>169581</v>
      </c>
      <c r="HP38" s="24">
        <f t="shared" si="20"/>
        <v>176237108</v>
      </c>
      <c r="HQ38" s="28">
        <f t="shared" si="20"/>
        <v>143275</v>
      </c>
      <c r="HR38" s="24">
        <f t="shared" si="20"/>
        <v>4450511286</v>
      </c>
      <c r="HS38" s="24">
        <f t="shared" si="20"/>
        <v>122200111</v>
      </c>
      <c r="HT38" s="24">
        <f t="shared" si="20"/>
        <v>194762445</v>
      </c>
      <c r="HU38" s="26">
        <f t="shared" si="20"/>
        <v>11207894</v>
      </c>
      <c r="HV38" s="27">
        <f t="shared" si="20"/>
        <v>21941920</v>
      </c>
      <c r="HW38" s="24">
        <f t="shared" si="20"/>
        <v>15777600</v>
      </c>
      <c r="HX38" s="25">
        <f t="shared" si="20"/>
        <v>37719520</v>
      </c>
      <c r="HY38" s="23">
        <f t="shared" si="20"/>
        <v>5771480</v>
      </c>
      <c r="HZ38" s="24">
        <f t="shared" si="20"/>
        <v>18630600</v>
      </c>
      <c r="IA38" s="24">
        <f t="shared" si="20"/>
        <v>290420</v>
      </c>
      <c r="IB38" s="24">
        <f t="shared" si="20"/>
        <v>187392810</v>
      </c>
      <c r="IC38" s="24">
        <f t="shared" si="20"/>
        <v>13270140</v>
      </c>
      <c r="ID38" s="28">
        <f t="shared" si="20"/>
        <v>200662950</v>
      </c>
      <c r="IE38" s="26">
        <f t="shared" si="20"/>
        <v>45957680</v>
      </c>
      <c r="IF38" s="27">
        <f t="shared" si="20"/>
        <v>135776850</v>
      </c>
      <c r="IG38" s="24">
        <f t="shared" si="20"/>
        <v>115143750</v>
      </c>
      <c r="IH38" s="24">
        <f t="shared" si="20"/>
        <v>31120860</v>
      </c>
      <c r="II38" s="24">
        <f t="shared" si="20"/>
        <v>40608000</v>
      </c>
      <c r="IJ38" s="28">
        <f t="shared" si="20"/>
        <v>322649460</v>
      </c>
      <c r="IK38" s="24">
        <f t="shared" si="20"/>
        <v>5524830</v>
      </c>
      <c r="IL38" s="24">
        <f t="shared" si="20"/>
        <v>2617207830</v>
      </c>
      <c r="IM38" s="25">
        <f t="shared" si="20"/>
        <v>8209503195</v>
      </c>
      <c r="IN38" s="23">
        <f t="shared" si="20"/>
        <v>19981546673</v>
      </c>
      <c r="IO38" s="26">
        <f t="shared" si="20"/>
        <v>35688</v>
      </c>
      <c r="IP38" s="27">
        <f t="shared" si="20"/>
        <v>127716</v>
      </c>
      <c r="IQ38" s="25">
        <f t="shared" si="20"/>
        <v>19981710077</v>
      </c>
      <c r="IR38" s="23">
        <f t="shared" si="20"/>
        <v>798989668</v>
      </c>
      <c r="IS38" s="24">
        <f t="shared" si="20"/>
        <v>798989668</v>
      </c>
      <c r="IT38" s="29">
        <f>IR38/IQ38</f>
        <v>3.9986050489226106E-2</v>
      </c>
    </row>
  </sheetData>
  <mergeCells count="466">
    <mergeCell ref="C4:F4"/>
    <mergeCell ref="A4:B4"/>
    <mergeCell ref="C2:M2"/>
    <mergeCell ref="AM2:AW2"/>
    <mergeCell ref="GA2:GK2"/>
    <mergeCell ref="HK2:HU2"/>
    <mergeCell ref="AJ4:AK4"/>
    <mergeCell ref="AM4:AP4"/>
    <mergeCell ref="AQ4:AW4"/>
    <mergeCell ref="AX4:AZ4"/>
    <mergeCell ref="BA4:BG4"/>
    <mergeCell ref="BH4:BO4"/>
    <mergeCell ref="G4:M4"/>
    <mergeCell ref="N4:P4"/>
    <mergeCell ref="Q4:W4"/>
    <mergeCell ref="X4:AE4"/>
    <mergeCell ref="AF4:AG4"/>
    <mergeCell ref="AH4:AI4"/>
    <mergeCell ref="DG2:DQ2"/>
    <mergeCell ref="DG4:DJ4"/>
    <mergeCell ref="DK4:DQ4"/>
    <mergeCell ref="DR4:DT4"/>
    <mergeCell ref="DU4:EA4"/>
    <mergeCell ref="FL4:FS4"/>
    <mergeCell ref="IR4:IS4"/>
    <mergeCell ref="A5:B5"/>
    <mergeCell ref="HO4:HU4"/>
    <mergeCell ref="HV4:HX4"/>
    <mergeCell ref="HY4:IE4"/>
    <mergeCell ref="IF4:IM4"/>
    <mergeCell ref="IN4:IO4"/>
    <mergeCell ref="IP4:IQ4"/>
    <mergeCell ref="GO4:GU4"/>
    <mergeCell ref="GV4:HC4"/>
    <mergeCell ref="HD4:HE4"/>
    <mergeCell ref="HF4:HG4"/>
    <mergeCell ref="HH4:HI4"/>
    <mergeCell ref="HK4:HN4"/>
    <mergeCell ref="BP4:BQ4"/>
    <mergeCell ref="BR4:BS4"/>
    <mergeCell ref="BT4:BU4"/>
    <mergeCell ref="GA4:GD4"/>
    <mergeCell ref="GE4:GK4"/>
    <mergeCell ref="GL4:GN4"/>
    <mergeCell ref="EB4:EI4"/>
    <mergeCell ref="EJ4:EK4"/>
    <mergeCell ref="EL4:EM4"/>
    <mergeCell ref="EN4:EO4"/>
    <mergeCell ref="X5:AE5"/>
    <mergeCell ref="AF5:AG5"/>
    <mergeCell ref="AH5:AI5"/>
    <mergeCell ref="AJ5:AL5"/>
    <mergeCell ref="AM5:AP5"/>
    <mergeCell ref="AQ5:AW5"/>
    <mergeCell ref="C5:F5"/>
    <mergeCell ref="G5:M5"/>
    <mergeCell ref="N5:P5"/>
    <mergeCell ref="Q5:W5"/>
    <mergeCell ref="C6:F6"/>
    <mergeCell ref="IF5:IM5"/>
    <mergeCell ref="IN5:IO5"/>
    <mergeCell ref="IP5:IQ5"/>
    <mergeCell ref="IR5:IT5"/>
    <mergeCell ref="A6:B6"/>
    <mergeCell ref="HF5:HG5"/>
    <mergeCell ref="HH5:HJ5"/>
    <mergeCell ref="HK5:HN5"/>
    <mergeCell ref="HO5:HU5"/>
    <mergeCell ref="HV5:HX5"/>
    <mergeCell ref="HY5:IE5"/>
    <mergeCell ref="GA5:GD5"/>
    <mergeCell ref="GE5:GK5"/>
    <mergeCell ref="GL5:GN5"/>
    <mergeCell ref="GO5:GU5"/>
    <mergeCell ref="GV5:HC5"/>
    <mergeCell ref="HD5:HE5"/>
    <mergeCell ref="AX5:AZ5"/>
    <mergeCell ref="BA5:BG5"/>
    <mergeCell ref="BH5:BO5"/>
    <mergeCell ref="BP5:BQ5"/>
    <mergeCell ref="BR5:BS5"/>
    <mergeCell ref="BT5:BV5"/>
    <mergeCell ref="AJ6:AL6"/>
    <mergeCell ref="AM6:AP6"/>
    <mergeCell ref="AQ6:AW6"/>
    <mergeCell ref="AX6:AZ6"/>
    <mergeCell ref="BA6:BG6"/>
    <mergeCell ref="BH6:BO6"/>
    <mergeCell ref="G6:M6"/>
    <mergeCell ref="N6:P6"/>
    <mergeCell ref="Q6:W6"/>
    <mergeCell ref="X6:AE6"/>
    <mergeCell ref="AF6:AG6"/>
    <mergeCell ref="AH6:AI6"/>
    <mergeCell ref="C7:C11"/>
    <mergeCell ref="D7:D11"/>
    <mergeCell ref="IR6:IT6"/>
    <mergeCell ref="A7:B12"/>
    <mergeCell ref="HO6:HU6"/>
    <mergeCell ref="HV6:HX6"/>
    <mergeCell ref="HY6:IE6"/>
    <mergeCell ref="IF6:IM6"/>
    <mergeCell ref="IN6:IO6"/>
    <mergeCell ref="IP6:IQ6"/>
    <mergeCell ref="GO6:GU6"/>
    <mergeCell ref="GV6:HC6"/>
    <mergeCell ref="HD6:HE6"/>
    <mergeCell ref="HF6:HG6"/>
    <mergeCell ref="HH6:HJ6"/>
    <mergeCell ref="HK6:HN6"/>
    <mergeCell ref="BP6:BQ6"/>
    <mergeCell ref="BR6:BS6"/>
    <mergeCell ref="BT6:BV6"/>
    <mergeCell ref="GA6:GD6"/>
    <mergeCell ref="GE6:GK6"/>
    <mergeCell ref="GL6:GN6"/>
    <mergeCell ref="DB6:DC6"/>
    <mergeCell ref="DD6:DF6"/>
    <mergeCell ref="L7:L11"/>
    <mergeCell ref="M7:M11"/>
    <mergeCell ref="N7:P7"/>
    <mergeCell ref="Q7:Q11"/>
    <mergeCell ref="R7:R11"/>
    <mergeCell ref="S7:S11"/>
    <mergeCell ref="P9:P11"/>
    <mergeCell ref="E7:E11"/>
    <mergeCell ref="F7:F11"/>
    <mergeCell ref="G7:G11"/>
    <mergeCell ref="H7:I8"/>
    <mergeCell ref="J7:J11"/>
    <mergeCell ref="K7:K11"/>
    <mergeCell ref="N8:P8"/>
    <mergeCell ref="I9:I11"/>
    <mergeCell ref="N9:N11"/>
    <mergeCell ref="O9:O11"/>
    <mergeCell ref="AG7:AG11"/>
    <mergeCell ref="AH7:AH11"/>
    <mergeCell ref="AI7:AI11"/>
    <mergeCell ref="AJ7:AJ11"/>
    <mergeCell ref="AK7:AK8"/>
    <mergeCell ref="T7:V7"/>
    <mergeCell ref="W7:W11"/>
    <mergeCell ref="X7:AB7"/>
    <mergeCell ref="AC7:AC11"/>
    <mergeCell ref="AD7:AD11"/>
    <mergeCell ref="AE7:AE11"/>
    <mergeCell ref="U8:U11"/>
    <mergeCell ref="V8:V11"/>
    <mergeCell ref="X8:X11"/>
    <mergeCell ref="Y8:Y11"/>
    <mergeCell ref="T8:T11"/>
    <mergeCell ref="Z8:Z11"/>
    <mergeCell ref="AA8:AA11"/>
    <mergeCell ref="AB8:AB11"/>
    <mergeCell ref="AF7:AF11"/>
    <mergeCell ref="BM7:BM11"/>
    <mergeCell ref="BN7:BN11"/>
    <mergeCell ref="BO7:BO11"/>
    <mergeCell ref="BP7:BP11"/>
    <mergeCell ref="BQ7:BQ11"/>
    <mergeCell ref="BR7:BR11"/>
    <mergeCell ref="BA7:BA11"/>
    <mergeCell ref="BB7:BB11"/>
    <mergeCell ref="BC7:BC11"/>
    <mergeCell ref="BD7:BF7"/>
    <mergeCell ref="BG7:BG11"/>
    <mergeCell ref="BH7:BL7"/>
    <mergeCell ref="BF8:BF11"/>
    <mergeCell ref="BH8:BH11"/>
    <mergeCell ref="BI8:BI11"/>
    <mergeCell ref="BJ8:BJ11"/>
    <mergeCell ref="BK8:BK11"/>
    <mergeCell ref="BL8:BL11"/>
    <mergeCell ref="BT7:BT11"/>
    <mergeCell ref="BU7:BU8"/>
    <mergeCell ref="BV7:BV11"/>
    <mergeCell ref="GA7:GA11"/>
    <mergeCell ref="GB7:GB11"/>
    <mergeCell ref="BW7:BW11"/>
    <mergeCell ref="BX7:BX11"/>
    <mergeCell ref="BY7:BY11"/>
    <mergeCell ref="BZ7:BZ11"/>
    <mergeCell ref="CI9:CI11"/>
    <mergeCell ref="CJ9:CJ11"/>
    <mergeCell ref="CA7:CA11"/>
    <mergeCell ref="CB7:CC8"/>
    <mergeCell ref="CD7:CD11"/>
    <mergeCell ref="CE7:CE11"/>
    <mergeCell ref="CF7:CF11"/>
    <mergeCell ref="CG7:CG11"/>
    <mergeCell ref="CC9:CC11"/>
    <mergeCell ref="DB7:DB11"/>
    <mergeCell ref="DC7:DC11"/>
    <mergeCell ref="DD7:DD11"/>
    <mergeCell ref="DE7:DE8"/>
    <mergeCell ref="DF7:DF11"/>
    <mergeCell ref="CH8:CJ8"/>
    <mergeCell ref="HD7:HD11"/>
    <mergeCell ref="HE7:HE11"/>
    <mergeCell ref="HF7:HF11"/>
    <mergeCell ref="HG7:HG11"/>
    <mergeCell ref="HH7:HH11"/>
    <mergeCell ref="HI7:HI8"/>
    <mergeCell ref="GR7:GT7"/>
    <mergeCell ref="GU7:GU11"/>
    <mergeCell ref="GV7:GZ7"/>
    <mergeCell ref="HA7:HA11"/>
    <mergeCell ref="HB7:HB11"/>
    <mergeCell ref="HC7:HC11"/>
    <mergeCell ref="GV8:GV11"/>
    <mergeCell ref="GW8:GW11"/>
    <mergeCell ref="GX8:GX11"/>
    <mergeCell ref="GY8:GY11"/>
    <mergeCell ref="HT7:HT11"/>
    <mergeCell ref="HU7:HU11"/>
    <mergeCell ref="HV7:HX7"/>
    <mergeCell ref="HX9:HX11"/>
    <mergeCell ref="HJ7:HJ11"/>
    <mergeCell ref="HK7:HK11"/>
    <mergeCell ref="HL7:HL11"/>
    <mergeCell ref="HM7:HM11"/>
    <mergeCell ref="HN7:HN11"/>
    <mergeCell ref="HO7:HO11"/>
    <mergeCell ref="HS7:HS11"/>
    <mergeCell ref="IQ7:IQ11"/>
    <mergeCell ref="IR7:IR11"/>
    <mergeCell ref="IS7:IS8"/>
    <mergeCell ref="IT7:IT11"/>
    <mergeCell ref="IK7:IK11"/>
    <mergeCell ref="IL7:IL11"/>
    <mergeCell ref="IM7:IM11"/>
    <mergeCell ref="IN7:IN11"/>
    <mergeCell ref="IO7:IO11"/>
    <mergeCell ref="IP7:IP11"/>
    <mergeCell ref="HY7:HY11"/>
    <mergeCell ref="HZ7:HZ11"/>
    <mergeCell ref="IA7:IA11"/>
    <mergeCell ref="IB7:ID7"/>
    <mergeCell ref="IE7:IE11"/>
    <mergeCell ref="IF7:IJ7"/>
    <mergeCell ref="IG8:IG11"/>
    <mergeCell ref="IH8:IH11"/>
    <mergeCell ref="II8:II11"/>
    <mergeCell ref="AX8:AZ8"/>
    <mergeCell ref="BD8:BD11"/>
    <mergeCell ref="BE8:BE11"/>
    <mergeCell ref="AK9:AK11"/>
    <mergeCell ref="AS9:AS11"/>
    <mergeCell ref="AX9:AX11"/>
    <mergeCell ref="AY9:AY11"/>
    <mergeCell ref="AR7:AS8"/>
    <mergeCell ref="AT7:AT11"/>
    <mergeCell ref="AU7:AU11"/>
    <mergeCell ref="AV7:AV11"/>
    <mergeCell ref="AW7:AW11"/>
    <mergeCell ref="AX7:AZ7"/>
    <mergeCell ref="AZ9:AZ11"/>
    <mergeCell ref="AL7:AL11"/>
    <mergeCell ref="AM7:AM11"/>
    <mergeCell ref="AN7:AN11"/>
    <mergeCell ref="AO7:AO11"/>
    <mergeCell ref="AP7:AP11"/>
    <mergeCell ref="AQ7:AQ11"/>
    <mergeCell ref="GL8:GN8"/>
    <mergeCell ref="GR8:GR11"/>
    <mergeCell ref="GS8:GS11"/>
    <mergeCell ref="GT8:GT11"/>
    <mergeCell ref="BU9:BU11"/>
    <mergeCell ref="GG9:GG11"/>
    <mergeCell ref="GL9:GL11"/>
    <mergeCell ref="GM9:GM11"/>
    <mergeCell ref="GJ7:GJ11"/>
    <mergeCell ref="GK7:GK11"/>
    <mergeCell ref="GL7:GN7"/>
    <mergeCell ref="GO7:GO11"/>
    <mergeCell ref="GP7:GP11"/>
    <mergeCell ref="GQ7:GQ11"/>
    <mergeCell ref="GN9:GN11"/>
    <mergeCell ref="GC7:GC11"/>
    <mergeCell ref="GD7:GD11"/>
    <mergeCell ref="GE7:GE11"/>
    <mergeCell ref="GF7:GG8"/>
    <mergeCell ref="GH7:GH11"/>
    <mergeCell ref="GI7:GI11"/>
    <mergeCell ref="CN7:CP7"/>
    <mergeCell ref="CQ7:CQ11"/>
    <mergeCell ref="CH9:CH11"/>
    <mergeCell ref="BS7:BS11"/>
    <mergeCell ref="IS9:IS11"/>
    <mergeCell ref="BW2:CG2"/>
    <mergeCell ref="BW4:BZ4"/>
    <mergeCell ref="CA4:CG4"/>
    <mergeCell ref="CH4:CJ4"/>
    <mergeCell ref="CK4:CQ4"/>
    <mergeCell ref="CR4:CY4"/>
    <mergeCell ref="CZ4:DA4"/>
    <mergeCell ref="DB4:DC4"/>
    <mergeCell ref="DD4:DE4"/>
    <mergeCell ref="GZ8:GZ11"/>
    <mergeCell ref="HV8:HX8"/>
    <mergeCell ref="IB8:IB11"/>
    <mergeCell ref="IC8:IC11"/>
    <mergeCell ref="ID8:ID11"/>
    <mergeCell ref="IF8:IF11"/>
    <mergeCell ref="HI9:HI11"/>
    <mergeCell ref="HQ9:HQ11"/>
    <mergeCell ref="HV9:HV11"/>
    <mergeCell ref="HW9:HW11"/>
    <mergeCell ref="IJ8:IJ11"/>
    <mergeCell ref="HP7:HQ8"/>
    <mergeCell ref="HR7:HR11"/>
    <mergeCell ref="CR5:CY5"/>
    <mergeCell ref="CZ5:DA5"/>
    <mergeCell ref="DB5:DC5"/>
    <mergeCell ref="DD5:DF5"/>
    <mergeCell ref="BW6:BZ6"/>
    <mergeCell ref="CA6:CG6"/>
    <mergeCell ref="CH6:CJ6"/>
    <mergeCell ref="CK6:CQ6"/>
    <mergeCell ref="CR6:CY6"/>
    <mergeCell ref="CZ6:DA6"/>
    <mergeCell ref="BW5:BZ5"/>
    <mergeCell ref="CA5:CG5"/>
    <mergeCell ref="CH5:CJ5"/>
    <mergeCell ref="CK5:CQ5"/>
    <mergeCell ref="DA7:DA11"/>
    <mergeCell ref="CS8:CS11"/>
    <mergeCell ref="CT8:CT11"/>
    <mergeCell ref="CU8:CU11"/>
    <mergeCell ref="CV8:CV11"/>
    <mergeCell ref="CH7:CJ7"/>
    <mergeCell ref="CK7:CK11"/>
    <mergeCell ref="CL7:CL11"/>
    <mergeCell ref="CM7:CM11"/>
    <mergeCell ref="CN8:CN11"/>
    <mergeCell ref="CO8:CO11"/>
    <mergeCell ref="CP8:CP11"/>
    <mergeCell ref="CR8:CR11"/>
    <mergeCell ref="CR7:CV7"/>
    <mergeCell ref="CW7:CW11"/>
    <mergeCell ref="CX7:CX11"/>
    <mergeCell ref="CY7:CY11"/>
    <mergeCell ref="CZ7:CZ11"/>
    <mergeCell ref="DG5:DJ5"/>
    <mergeCell ref="DK5:DQ5"/>
    <mergeCell ref="DR5:DT5"/>
    <mergeCell ref="DU5:EA5"/>
    <mergeCell ref="EL5:EM5"/>
    <mergeCell ref="EN5:EP5"/>
    <mergeCell ref="DG6:DJ6"/>
    <mergeCell ref="DK6:DQ6"/>
    <mergeCell ref="DR6:DT6"/>
    <mergeCell ref="DU6:EA6"/>
    <mergeCell ref="EB6:EI6"/>
    <mergeCell ref="EJ6:EK6"/>
    <mergeCell ref="EB5:EI5"/>
    <mergeCell ref="EJ5:EK5"/>
    <mergeCell ref="DE9:DE11"/>
    <mergeCell ref="EL6:EM6"/>
    <mergeCell ref="EN6:EP6"/>
    <mergeCell ref="DG7:DG11"/>
    <mergeCell ref="DH7:DH11"/>
    <mergeCell ref="DI7:DI11"/>
    <mergeCell ref="DJ7:DJ11"/>
    <mergeCell ref="DK7:DK11"/>
    <mergeCell ref="DL7:DM8"/>
    <mergeCell ref="DM9:DM11"/>
    <mergeCell ref="DN7:DN11"/>
    <mergeCell ref="DO7:DO11"/>
    <mergeCell ref="DP7:DP11"/>
    <mergeCell ref="DQ7:DQ11"/>
    <mergeCell ref="DR7:DT7"/>
    <mergeCell ref="DU7:DU11"/>
    <mergeCell ref="DR9:DR11"/>
    <mergeCell ref="DS9:DS11"/>
    <mergeCell ref="DT9:DT11"/>
    <mergeCell ref="EN7:EN11"/>
    <mergeCell ref="EO7:EO8"/>
    <mergeCell ref="EP7:EP11"/>
    <mergeCell ref="DR8:DT8"/>
    <mergeCell ref="DX8:DX11"/>
    <mergeCell ref="EL7:EL11"/>
    <mergeCell ref="EM7:EM11"/>
    <mergeCell ref="DV7:DV11"/>
    <mergeCell ref="DW7:DW11"/>
    <mergeCell ref="DX7:DZ7"/>
    <mergeCell ref="EA7:EA11"/>
    <mergeCell ref="EB7:EF7"/>
    <mergeCell ref="EG7:EG11"/>
    <mergeCell ref="EE8:EE11"/>
    <mergeCell ref="EF8:EF11"/>
    <mergeCell ref="DY8:DY11"/>
    <mergeCell ref="DZ8:DZ11"/>
    <mergeCell ref="EB8:EB11"/>
    <mergeCell ref="EC8:EC11"/>
    <mergeCell ref="ED8:ED11"/>
    <mergeCell ref="EH7:EH11"/>
    <mergeCell ref="EI7:EI11"/>
    <mergeCell ref="EJ7:EJ11"/>
    <mergeCell ref="EK7:EK11"/>
    <mergeCell ref="EO9:EO11"/>
    <mergeCell ref="EQ2:FA2"/>
    <mergeCell ref="EQ4:ET4"/>
    <mergeCell ref="EU4:FA4"/>
    <mergeCell ref="FB4:FD4"/>
    <mergeCell ref="FE4:FK4"/>
    <mergeCell ref="EQ7:EQ11"/>
    <mergeCell ref="ER7:ER11"/>
    <mergeCell ref="ES7:ES11"/>
    <mergeCell ref="ET7:ET11"/>
    <mergeCell ref="EQ6:ET6"/>
    <mergeCell ref="EU6:FA6"/>
    <mergeCell ref="FB6:FD6"/>
    <mergeCell ref="FE6:FK6"/>
    <mergeCell ref="EU7:EU11"/>
    <mergeCell ref="EV7:EW8"/>
    <mergeCell ref="EX7:EX11"/>
    <mergeCell ref="EY7:EY11"/>
    <mergeCell ref="EZ7:EZ11"/>
    <mergeCell ref="FA7:FA11"/>
    <mergeCell ref="EW9:EW11"/>
    <mergeCell ref="FT4:FU4"/>
    <mergeCell ref="FV4:FW4"/>
    <mergeCell ref="FX4:FY4"/>
    <mergeCell ref="EQ5:ET5"/>
    <mergeCell ref="EU5:FA5"/>
    <mergeCell ref="FB5:FD5"/>
    <mergeCell ref="FE5:FK5"/>
    <mergeCell ref="FL5:FS5"/>
    <mergeCell ref="FT5:FU5"/>
    <mergeCell ref="FV5:FW5"/>
    <mergeCell ref="FX5:FZ5"/>
    <mergeCell ref="FL6:FS6"/>
    <mergeCell ref="FT6:FU6"/>
    <mergeCell ref="FV6:FW6"/>
    <mergeCell ref="FX6:FZ6"/>
    <mergeCell ref="FG7:FG11"/>
    <mergeCell ref="FH7:FJ7"/>
    <mergeCell ref="FK7:FK11"/>
    <mergeCell ref="FB9:FB11"/>
    <mergeCell ref="FC9:FC11"/>
    <mergeCell ref="FD9:FD11"/>
    <mergeCell ref="FY9:FY11"/>
    <mergeCell ref="FV7:FV11"/>
    <mergeCell ref="FW7:FW11"/>
    <mergeCell ref="FX7:FX11"/>
    <mergeCell ref="FY7:FY8"/>
    <mergeCell ref="FZ7:FZ11"/>
    <mergeCell ref="FB8:FD8"/>
    <mergeCell ref="FH8:FH11"/>
    <mergeCell ref="FI8:FI11"/>
    <mergeCell ref="FJ8:FJ11"/>
    <mergeCell ref="FL8:FL11"/>
    <mergeCell ref="FL7:FP7"/>
    <mergeCell ref="FQ7:FQ11"/>
    <mergeCell ref="FR7:FR11"/>
    <mergeCell ref="FS7:FS11"/>
    <mergeCell ref="FT7:FT11"/>
    <mergeCell ref="FU7:FU11"/>
    <mergeCell ref="FM8:FM11"/>
    <mergeCell ref="FN8:FN11"/>
    <mergeCell ref="FO8:FO11"/>
    <mergeCell ref="FP8:FP11"/>
    <mergeCell ref="FB7:FD7"/>
    <mergeCell ref="FE7:FE11"/>
    <mergeCell ref="FF7:FF11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3:AK38 AD13:AD38 T13:U38 G13:G38 W13:W38 BT13:BU38 BN13:BN38 BD13:BE38 AQ13:AQ38 BG13:BG38 HH13:HI38 HB13:HB38 GR13:GS38 GE13:GE38 GU13:GU38 IR13:IS38 IL13:IL38 IB13:IC38 HO13:HO38 IE13:IE38 DD13:DE38 CX13:CX38 CN13:CO38 CA13:CA38 CQ13:CQ38 EN13:EO38 EH13:EH38 DX13:DY38 DK13:DK38 EA13:EA38 FX13:FY38 FR13:FR38 FH13:FI38 EU13:EU38 FK13:FK38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3:AH38 E13:E38 BR13:BR38 AO13:AO38 HF13:HF38 GC13:GC38 IP13:IP38 HM13:HM38 DB13:DB38 BY13:BY38 EL13:EL38 DI13:DI38 FV13:FV38 ES13:ES38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GF13:GG38 AG13:AG38 D13:D38 BQ13:BQ38 AN13:AN38 H13:I38 HE13:HE38 GB13:GB38 AR13:AS38 IO13:IO38 HL13:HL38 HP13:HQ38 DA13:DA38 BX13:BX38 CB13:CC38 EK13:EK38 DH13:DH38 DL13:DM38 FU13:FU38 ER13:ER38 EV13:EW38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3:AF38 C13:C38 BP13:BP38 AM13:AM38 HD13:HD38 GA13:GA38 IN13:IN38 HK13:HK38 CZ13:CZ38 BW13:BW38 EJ13:EJ38 DG13:DG38 FT13:FT38 EQ13:EQ38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3:AC38 N13:O38 K13:K38 Q13:R38 X13:AA38 BM13:BM38 AX13:AY38 AU13:AU38 BA13:BB38 BH13:BK38 HA13:HA38 GL13:GM38 GI13:GI38 GO13:GP38 GV13:GY38 IK13:IK38 HV13:HW38 HS13:HS38 HY13:HZ38 IF13:II38 CW13:CW38 CH13:CI38 CE13:CE38 CK13:CL38 CR13:CU38 EG13:EG38 DR13:DS38 DO13:DO38 DU13:DV38 EB13:EE38 FQ13:FQ38 FB13:FC38 EY13:EY38 FE13:FF38 FL13:FO38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3:S38 BC13:BC38 GQ13:GQ38 IA13:IA38 CM13:CM38 DW13:DW38 FG13:FG38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3:J38 L13:M38 AT13:AT38 AV13:AW38 GH13:GH38 GJ13:GK38 HR13:HR38 HT13:HU38 CD13:CD38 CF13:CG38 DN13:DN38 DP13:DQ38 EX13:EX38 EZ13:FA38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課税標準額段階別令和５年度分所得割額等に関する調
【給与所得者】
</oddHeader>
  </headerFooter>
  <colBreaks count="27" manualBreakCount="27">
    <brk id="13" max="37" man="1"/>
    <brk id="23" max="37" man="1"/>
    <brk id="33" max="37" man="1"/>
    <brk id="38" max="37" man="1"/>
    <brk id="49" max="37" man="1"/>
    <brk id="59" max="37" man="1"/>
    <brk id="69" max="37" man="1"/>
    <brk id="74" max="37" man="1"/>
    <brk id="85" max="37" man="1"/>
    <brk id="95" max="37" man="1"/>
    <brk id="105" max="37" man="1"/>
    <brk id="110" max="37" man="1"/>
    <brk id="121" max="37" man="1"/>
    <brk id="131" max="37" man="1"/>
    <brk id="141" max="37" man="1"/>
    <brk id="146" max="37" man="1"/>
    <brk id="157" max="37" man="1"/>
    <brk id="167" max="37" man="1"/>
    <brk id="177" max="37" man="1"/>
    <brk id="182" max="37" man="1"/>
    <brk id="193" max="37" man="1"/>
    <brk id="203" max="37" man="1"/>
    <brk id="213" max="37" man="1"/>
    <brk id="218" max="37" man="1"/>
    <brk id="229" max="37" man="1"/>
    <brk id="239" max="37" man="1"/>
    <brk id="249" max="37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0">
    <tabColor theme="8"/>
  </sheetPr>
  <dimension ref="A1:AL34"/>
  <sheetViews>
    <sheetView showGridLines="0" view="pageBreakPreview" zoomScaleNormal="90" zoomScaleSheetLayoutView="100" workbookViewId="0">
      <selection activeCell="IO22" sqref="IO21:IO22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38" ht="13.5" customHeight="1" x14ac:dyDescent="0.2">
      <c r="B3" s="48" t="s">
        <v>115</v>
      </c>
      <c r="C3" s="50" t="s">
        <v>106</v>
      </c>
      <c r="D3" s="50" t="s">
        <v>107</v>
      </c>
      <c r="E3" s="50" t="s">
        <v>108</v>
      </c>
      <c r="F3" s="50" t="s">
        <v>109</v>
      </c>
      <c r="G3" s="50" t="s">
        <v>110</v>
      </c>
      <c r="H3" s="50" t="s">
        <v>111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2">
      <c r="A4" s="175" t="s">
        <v>31</v>
      </c>
      <c r="B4" s="176"/>
      <c r="C4" s="172" t="s">
        <v>140</v>
      </c>
      <c r="D4" s="172"/>
      <c r="E4" s="172"/>
      <c r="F4" s="172"/>
      <c r="G4" s="170" t="s">
        <v>141</v>
      </c>
      <c r="H4" s="170"/>
      <c r="I4" s="170"/>
      <c r="J4" s="170"/>
      <c r="K4" s="170"/>
      <c r="L4" s="170"/>
      <c r="M4" s="171"/>
      <c r="N4" s="170" t="str">
        <f>+G4</f>
        <v>ｘｘ1</v>
      </c>
      <c r="O4" s="170"/>
      <c r="P4" s="171"/>
      <c r="Q4" s="172" t="s">
        <v>142</v>
      </c>
      <c r="R4" s="172"/>
      <c r="S4" s="172"/>
      <c r="T4" s="172"/>
      <c r="U4" s="172"/>
      <c r="V4" s="172"/>
      <c r="W4" s="172"/>
      <c r="X4" s="172" t="s">
        <v>143</v>
      </c>
      <c r="Y4" s="172"/>
      <c r="Z4" s="172"/>
      <c r="AA4" s="172"/>
      <c r="AB4" s="172"/>
      <c r="AC4" s="172"/>
      <c r="AD4" s="172"/>
      <c r="AE4" s="172"/>
      <c r="AF4" s="170" t="s">
        <v>144</v>
      </c>
      <c r="AG4" s="171"/>
      <c r="AH4" s="170" t="str">
        <f>+AF4</f>
        <v>ｘｘ4</v>
      </c>
      <c r="AI4" s="171"/>
      <c r="AJ4" s="172" t="s">
        <v>145</v>
      </c>
      <c r="AK4" s="172"/>
      <c r="AL4" s="71"/>
    </row>
    <row r="5" spans="1:38" ht="15" customHeight="1" x14ac:dyDescent="0.2">
      <c r="A5" s="129" t="s">
        <v>147</v>
      </c>
      <c r="B5" s="130"/>
      <c r="C5" s="95" t="s">
        <v>49</v>
      </c>
      <c r="D5" s="92" t="s">
        <v>50</v>
      </c>
      <c r="E5" s="92" t="s">
        <v>51</v>
      </c>
      <c r="F5" s="96" t="s">
        <v>52</v>
      </c>
      <c r="G5" s="95" t="s">
        <v>53</v>
      </c>
      <c r="H5" s="85" t="s">
        <v>148</v>
      </c>
      <c r="I5" s="86"/>
      <c r="J5" s="92" t="s">
        <v>54</v>
      </c>
      <c r="K5" s="92" t="s">
        <v>55</v>
      </c>
      <c r="L5" s="92" t="s">
        <v>56</v>
      </c>
      <c r="M5" s="96" t="s">
        <v>57</v>
      </c>
      <c r="N5" s="95" t="s">
        <v>58</v>
      </c>
      <c r="O5" s="92"/>
      <c r="P5" s="96"/>
      <c r="Q5" s="173" t="s">
        <v>169</v>
      </c>
      <c r="R5" s="177" t="s">
        <v>167</v>
      </c>
      <c r="S5" s="102" t="s">
        <v>59</v>
      </c>
      <c r="T5" s="115" t="s">
        <v>146</v>
      </c>
      <c r="U5" s="115"/>
      <c r="V5" s="116"/>
      <c r="W5" s="117" t="s">
        <v>61</v>
      </c>
      <c r="X5" s="118" t="s">
        <v>62</v>
      </c>
      <c r="Y5" s="118"/>
      <c r="Z5" s="118"/>
      <c r="AA5" s="118"/>
      <c r="AB5" s="110"/>
      <c r="AC5" s="92" t="s">
        <v>63</v>
      </c>
      <c r="AD5" s="92" t="s">
        <v>64</v>
      </c>
      <c r="AE5" s="96" t="s">
        <v>52</v>
      </c>
      <c r="AF5" s="95" t="s">
        <v>65</v>
      </c>
      <c r="AG5" s="96" t="s">
        <v>66</v>
      </c>
      <c r="AH5" s="95" t="s">
        <v>67</v>
      </c>
      <c r="AI5" s="96" t="s">
        <v>52</v>
      </c>
      <c r="AJ5" s="108" t="s">
        <v>68</v>
      </c>
      <c r="AK5" s="113"/>
      <c r="AL5" s="121" t="s">
        <v>120</v>
      </c>
    </row>
    <row r="6" spans="1:38" ht="15" customHeight="1" x14ac:dyDescent="0.2">
      <c r="A6" s="129"/>
      <c r="B6" s="130"/>
      <c r="C6" s="95"/>
      <c r="D6" s="92"/>
      <c r="E6" s="92"/>
      <c r="F6" s="96"/>
      <c r="G6" s="95"/>
      <c r="H6" s="87"/>
      <c r="I6" s="88"/>
      <c r="J6" s="92"/>
      <c r="K6" s="92"/>
      <c r="L6" s="92"/>
      <c r="M6" s="96"/>
      <c r="N6" s="110" t="s">
        <v>69</v>
      </c>
      <c r="O6" s="111"/>
      <c r="P6" s="112"/>
      <c r="Q6" s="174"/>
      <c r="R6" s="178"/>
      <c r="S6" s="102"/>
      <c r="T6" s="91" t="s">
        <v>121</v>
      </c>
      <c r="U6" s="93" t="s">
        <v>122</v>
      </c>
      <c r="V6" s="91" t="s">
        <v>70</v>
      </c>
      <c r="W6" s="117"/>
      <c r="X6" s="97" t="s">
        <v>71</v>
      </c>
      <c r="Y6" s="99" t="s">
        <v>72</v>
      </c>
      <c r="Z6" s="101" t="s">
        <v>73</v>
      </c>
      <c r="AA6" s="101" t="s">
        <v>74</v>
      </c>
      <c r="AB6" s="91" t="s">
        <v>70</v>
      </c>
      <c r="AC6" s="92"/>
      <c r="AD6" s="92"/>
      <c r="AE6" s="96"/>
      <c r="AF6" s="95"/>
      <c r="AG6" s="96"/>
      <c r="AH6" s="95"/>
      <c r="AI6" s="96"/>
      <c r="AJ6" s="108"/>
      <c r="AK6" s="114"/>
      <c r="AL6" s="121"/>
    </row>
    <row r="7" spans="1:38" ht="15" customHeight="1" x14ac:dyDescent="0.2">
      <c r="A7" s="129"/>
      <c r="B7" s="130"/>
      <c r="C7" s="95"/>
      <c r="D7" s="92"/>
      <c r="E7" s="92"/>
      <c r="F7" s="96"/>
      <c r="G7" s="95"/>
      <c r="H7" s="76"/>
      <c r="I7" s="89" t="s">
        <v>149</v>
      </c>
      <c r="J7" s="92"/>
      <c r="K7" s="92"/>
      <c r="L7" s="92"/>
      <c r="M7" s="96"/>
      <c r="N7" s="103" t="s">
        <v>75</v>
      </c>
      <c r="O7" s="91" t="s">
        <v>76</v>
      </c>
      <c r="P7" s="122" t="s">
        <v>70</v>
      </c>
      <c r="Q7" s="174"/>
      <c r="R7" s="178"/>
      <c r="S7" s="102"/>
      <c r="T7" s="92"/>
      <c r="U7" s="94"/>
      <c r="V7" s="92"/>
      <c r="W7" s="117"/>
      <c r="X7" s="98"/>
      <c r="Y7" s="100"/>
      <c r="Z7" s="102"/>
      <c r="AA7" s="102"/>
      <c r="AB7" s="92"/>
      <c r="AC7" s="92"/>
      <c r="AD7" s="92"/>
      <c r="AE7" s="96"/>
      <c r="AF7" s="95"/>
      <c r="AG7" s="96"/>
      <c r="AH7" s="95"/>
      <c r="AI7" s="96"/>
      <c r="AJ7" s="109"/>
      <c r="AK7" s="119" t="s">
        <v>123</v>
      </c>
      <c r="AL7" s="121"/>
    </row>
    <row r="8" spans="1:38" ht="15" customHeight="1" x14ac:dyDescent="0.2">
      <c r="A8" s="129"/>
      <c r="B8" s="130"/>
      <c r="C8" s="95"/>
      <c r="D8" s="92"/>
      <c r="E8" s="92"/>
      <c r="F8" s="96"/>
      <c r="G8" s="95"/>
      <c r="H8" s="76"/>
      <c r="I8" s="90"/>
      <c r="J8" s="92"/>
      <c r="K8" s="92"/>
      <c r="L8" s="92"/>
      <c r="M8" s="96"/>
      <c r="N8" s="95"/>
      <c r="O8" s="92"/>
      <c r="P8" s="96"/>
      <c r="Q8" s="174"/>
      <c r="R8" s="178"/>
      <c r="S8" s="102"/>
      <c r="T8" s="92"/>
      <c r="U8" s="94"/>
      <c r="V8" s="92"/>
      <c r="W8" s="117"/>
      <c r="X8" s="98"/>
      <c r="Y8" s="100"/>
      <c r="Z8" s="102"/>
      <c r="AA8" s="102"/>
      <c r="AB8" s="92"/>
      <c r="AC8" s="92"/>
      <c r="AD8" s="92"/>
      <c r="AE8" s="96"/>
      <c r="AF8" s="95"/>
      <c r="AG8" s="96"/>
      <c r="AH8" s="95"/>
      <c r="AI8" s="96"/>
      <c r="AJ8" s="109"/>
      <c r="AK8" s="120"/>
      <c r="AL8" s="121"/>
    </row>
    <row r="9" spans="1:38" ht="15" customHeight="1" x14ac:dyDescent="0.2">
      <c r="A9" s="129"/>
      <c r="B9" s="130"/>
      <c r="C9" s="95"/>
      <c r="D9" s="92"/>
      <c r="E9" s="92"/>
      <c r="F9" s="96"/>
      <c r="G9" s="95"/>
      <c r="H9" s="76"/>
      <c r="I9" s="90"/>
      <c r="J9" s="92"/>
      <c r="K9" s="92"/>
      <c r="L9" s="92"/>
      <c r="M9" s="96"/>
      <c r="N9" s="95"/>
      <c r="O9" s="92"/>
      <c r="P9" s="96"/>
      <c r="Q9" s="174"/>
      <c r="R9" s="178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20"/>
      <c r="AL9" s="121"/>
    </row>
    <row r="10" spans="1:38" ht="15" customHeight="1" x14ac:dyDescent="0.2">
      <c r="A10" s="131"/>
      <c r="B10" s="132"/>
      <c r="C10" s="53" t="s">
        <v>124</v>
      </c>
      <c r="D10" s="54" t="s">
        <v>124</v>
      </c>
      <c r="E10" s="54" t="s">
        <v>124</v>
      </c>
      <c r="F10" s="55" t="s">
        <v>124</v>
      </c>
      <c r="G10" s="53" t="s">
        <v>124</v>
      </c>
      <c r="H10" s="54" t="s">
        <v>78</v>
      </c>
      <c r="I10" s="54" t="s">
        <v>78</v>
      </c>
      <c r="J10" s="54" t="s">
        <v>124</v>
      </c>
      <c r="K10" s="54" t="s">
        <v>124</v>
      </c>
      <c r="L10" s="54" t="s">
        <v>124</v>
      </c>
      <c r="M10" s="55" t="s">
        <v>124</v>
      </c>
      <c r="N10" s="53" t="s">
        <v>124</v>
      </c>
      <c r="O10" s="54" t="s">
        <v>124</v>
      </c>
      <c r="P10" s="55" t="s">
        <v>124</v>
      </c>
      <c r="Q10" s="77" t="s">
        <v>124</v>
      </c>
      <c r="R10" s="78" t="s">
        <v>124</v>
      </c>
      <c r="S10" s="54" t="s">
        <v>124</v>
      </c>
      <c r="T10" s="54" t="s">
        <v>124</v>
      </c>
      <c r="U10" s="54" t="s">
        <v>124</v>
      </c>
      <c r="V10" s="54" t="s">
        <v>124</v>
      </c>
      <c r="W10" s="55" t="s">
        <v>124</v>
      </c>
      <c r="X10" s="53" t="s">
        <v>124</v>
      </c>
      <c r="Y10" s="54" t="s">
        <v>124</v>
      </c>
      <c r="Z10" s="54" t="s">
        <v>124</v>
      </c>
      <c r="AA10" s="54" t="s">
        <v>124</v>
      </c>
      <c r="AB10" s="54" t="s">
        <v>124</v>
      </c>
      <c r="AC10" s="54" t="s">
        <v>124</v>
      </c>
      <c r="AD10" s="54" t="s">
        <v>124</v>
      </c>
      <c r="AE10" s="55" t="s">
        <v>124</v>
      </c>
      <c r="AF10" s="56" t="s">
        <v>124</v>
      </c>
      <c r="AG10" s="57" t="s">
        <v>124</v>
      </c>
      <c r="AH10" s="56" t="s">
        <v>124</v>
      </c>
      <c r="AI10" s="58" t="s">
        <v>125</v>
      </c>
      <c r="AJ10" s="59" t="s">
        <v>126</v>
      </c>
      <c r="AK10" s="60" t="s">
        <v>127</v>
      </c>
      <c r="AL10" s="61" t="s">
        <v>128</v>
      </c>
    </row>
    <row r="11" spans="1:38" s="49" customFormat="1" ht="19.2" x14ac:dyDescent="0.15">
      <c r="A11" s="79">
        <v>1</v>
      </c>
      <c r="B11" s="72" t="s">
        <v>112</v>
      </c>
      <c r="C11" s="30">
        <f>表51!C36</f>
        <v>56226347</v>
      </c>
      <c r="D11" s="31">
        <f>表51!D36</f>
        <v>0</v>
      </c>
      <c r="E11" s="31">
        <f>表51!E36</f>
        <v>0</v>
      </c>
      <c r="F11" s="32">
        <f>表51!F36</f>
        <v>56226347</v>
      </c>
      <c r="G11" s="30">
        <f>表51!G36</f>
        <v>3747</v>
      </c>
      <c r="H11" s="31">
        <f>表51!H36</f>
        <v>1275111</v>
      </c>
      <c r="I11" s="31">
        <f>表51!I36</f>
        <v>619</v>
      </c>
      <c r="J11" s="31">
        <f>表51!J36</f>
        <v>8517155</v>
      </c>
      <c r="K11" s="31">
        <f>表51!K36</f>
        <v>519718</v>
      </c>
      <c r="L11" s="31">
        <f>表51!L36</f>
        <v>1170286</v>
      </c>
      <c r="M11" s="32">
        <f>表51!M36</f>
        <v>31645</v>
      </c>
      <c r="N11" s="30">
        <f>表51!N36</f>
        <v>183820</v>
      </c>
      <c r="O11" s="31">
        <f>表51!O36</f>
        <v>170100</v>
      </c>
      <c r="P11" s="32">
        <f>表51!P36</f>
        <v>353920</v>
      </c>
      <c r="Q11" s="30">
        <f>表51!Q36</f>
        <v>49920</v>
      </c>
      <c r="R11" s="31">
        <f>表51!R36</f>
        <v>375000</v>
      </c>
      <c r="S11" s="31">
        <f>表51!S36</f>
        <v>204360</v>
      </c>
      <c r="T11" s="31">
        <f>表51!T36</f>
        <v>508860</v>
      </c>
      <c r="U11" s="31">
        <f>表51!U36</f>
        <v>216220</v>
      </c>
      <c r="V11" s="31">
        <f>表51!V36</f>
        <v>725080</v>
      </c>
      <c r="W11" s="32">
        <f>表51!W36</f>
        <v>216490</v>
      </c>
      <c r="X11" s="30">
        <f>表51!X36</f>
        <v>967230</v>
      </c>
      <c r="Y11" s="31">
        <f>表51!Y36</f>
        <v>667800</v>
      </c>
      <c r="Z11" s="31">
        <f>表51!Z36</f>
        <v>202160</v>
      </c>
      <c r="AA11" s="31">
        <f>表51!AA36</f>
        <v>473850</v>
      </c>
      <c r="AB11" s="31">
        <f>表51!AB36</f>
        <v>2311040</v>
      </c>
      <c r="AC11" s="31">
        <f>表51!AC36</f>
        <v>83950</v>
      </c>
      <c r="AD11" s="31">
        <f>表51!AD36</f>
        <v>36169310</v>
      </c>
      <c r="AE11" s="32">
        <f>表51!AE36</f>
        <v>52006732</v>
      </c>
      <c r="AF11" s="30">
        <f>表51!AF36</f>
        <v>4219615</v>
      </c>
      <c r="AG11" s="32">
        <f>表51!AG36</f>
        <v>0</v>
      </c>
      <c r="AH11" s="30">
        <f>表51!AH36</f>
        <v>0</v>
      </c>
      <c r="AI11" s="32">
        <f>表51!AI36</f>
        <v>4219615</v>
      </c>
      <c r="AJ11" s="30">
        <f>表51!AJ36</f>
        <v>249738</v>
      </c>
      <c r="AK11" s="31">
        <f>表51!AK36</f>
        <v>249738</v>
      </c>
      <c r="AL11" s="33">
        <f t="shared" ref="AL11:AL34" si="0">+AJ11/AI11</f>
        <v>5.9185020434328724E-2</v>
      </c>
    </row>
    <row r="12" spans="1:38" ht="19.2" x14ac:dyDescent="0.15">
      <c r="A12" s="80">
        <v>2</v>
      </c>
      <c r="B12" s="73" t="s">
        <v>135</v>
      </c>
      <c r="C12" s="34">
        <f>表51!AM36</f>
        <v>1161437322</v>
      </c>
      <c r="D12" s="35">
        <f>表51!AN36</f>
        <v>0</v>
      </c>
      <c r="E12" s="35">
        <f>表51!AO36</f>
        <v>61</v>
      </c>
      <c r="F12" s="36">
        <f>表51!AP36</f>
        <v>1161437383</v>
      </c>
      <c r="G12" s="34">
        <f>表51!AQ36</f>
        <v>21369</v>
      </c>
      <c r="H12" s="35">
        <f>表51!AR36</f>
        <v>15261412</v>
      </c>
      <c r="I12" s="35">
        <f>表51!AS36</f>
        <v>10914</v>
      </c>
      <c r="J12" s="35">
        <f>表51!AT36</f>
        <v>232600107</v>
      </c>
      <c r="K12" s="35">
        <f>表51!AU36</f>
        <v>6701430</v>
      </c>
      <c r="L12" s="35">
        <f>表51!AV36</f>
        <v>17132358</v>
      </c>
      <c r="M12" s="36">
        <f>表51!AW36</f>
        <v>519901</v>
      </c>
      <c r="N12" s="34">
        <f>表51!AX36</f>
        <v>4227080</v>
      </c>
      <c r="O12" s="35">
        <f>表51!AY36</f>
        <v>2551200</v>
      </c>
      <c r="P12" s="36">
        <f>表51!AZ36</f>
        <v>6778280</v>
      </c>
      <c r="Q12" s="34">
        <f>表51!BA36</f>
        <v>1992900</v>
      </c>
      <c r="R12" s="35">
        <f>表51!BB36</f>
        <v>5563500</v>
      </c>
      <c r="S12" s="35">
        <f>表51!BC36</f>
        <v>0</v>
      </c>
      <c r="T12" s="35">
        <f>表51!BD36</f>
        <v>11874390</v>
      </c>
      <c r="U12" s="35">
        <f>表51!BE36</f>
        <v>3139180</v>
      </c>
      <c r="V12" s="35">
        <f>表51!BF36</f>
        <v>15013570</v>
      </c>
      <c r="W12" s="36">
        <f>表51!BG36</f>
        <v>3656040</v>
      </c>
      <c r="X12" s="34">
        <f>表51!BH36</f>
        <v>13466970</v>
      </c>
      <c r="Y12" s="35">
        <f>表51!BI36</f>
        <v>8026200</v>
      </c>
      <c r="Z12" s="35">
        <f>表51!BJ36</f>
        <v>2966280</v>
      </c>
      <c r="AA12" s="35">
        <f>表51!BK36</f>
        <v>6709500</v>
      </c>
      <c r="AB12" s="35">
        <f>表51!BL36</f>
        <v>31168950</v>
      </c>
      <c r="AC12" s="35">
        <f>表51!BM36</f>
        <v>834440</v>
      </c>
      <c r="AD12" s="35">
        <f>表51!BN36</f>
        <v>343087340</v>
      </c>
      <c r="AE12" s="36">
        <f>表51!BO36</f>
        <v>680331597</v>
      </c>
      <c r="AF12" s="34">
        <f>表51!BP36</f>
        <v>481105726</v>
      </c>
      <c r="AG12" s="36">
        <f>表51!BQ36</f>
        <v>0</v>
      </c>
      <c r="AH12" s="34">
        <f>表51!BR36</f>
        <v>60</v>
      </c>
      <c r="AI12" s="36">
        <f>表51!BS36</f>
        <v>481105786</v>
      </c>
      <c r="AJ12" s="34">
        <f>表51!BT36</f>
        <v>28834006</v>
      </c>
      <c r="AK12" s="35">
        <f>表51!BU36</f>
        <v>28834006</v>
      </c>
      <c r="AL12" s="37">
        <f t="shared" si="0"/>
        <v>5.9932777445332992E-2</v>
      </c>
    </row>
    <row r="13" spans="1:38" ht="19.2" x14ac:dyDescent="0.15">
      <c r="A13" s="81">
        <v>3</v>
      </c>
      <c r="B13" s="74" t="s">
        <v>136</v>
      </c>
      <c r="C13" s="38">
        <f>表51!BW36</f>
        <v>3019955240</v>
      </c>
      <c r="D13" s="39">
        <f>表51!BX36</f>
        <v>491</v>
      </c>
      <c r="E13" s="39">
        <f>表51!BY36</f>
        <v>1123</v>
      </c>
      <c r="F13" s="40">
        <f>表51!BZ36</f>
        <v>3019956854</v>
      </c>
      <c r="G13" s="38">
        <f>表51!CA36</f>
        <v>26945</v>
      </c>
      <c r="H13" s="39">
        <f>表51!CB36</f>
        <v>18673074</v>
      </c>
      <c r="I13" s="39">
        <f>表51!CC36</f>
        <v>17070</v>
      </c>
      <c r="J13" s="39">
        <f>表51!CD36</f>
        <v>600530206</v>
      </c>
      <c r="K13" s="39">
        <f>表51!CE36</f>
        <v>11531800</v>
      </c>
      <c r="L13" s="39">
        <f>表51!CF36</f>
        <v>29577588</v>
      </c>
      <c r="M13" s="40">
        <f>表51!CG36</f>
        <v>949950</v>
      </c>
      <c r="N13" s="38">
        <f>表51!CH36</f>
        <v>3374280</v>
      </c>
      <c r="O13" s="39">
        <f>表51!CI36</f>
        <v>2475300</v>
      </c>
      <c r="P13" s="40">
        <f>表51!CJ36</f>
        <v>5849580</v>
      </c>
      <c r="Q13" s="38">
        <f>表51!CK36</f>
        <v>1327040</v>
      </c>
      <c r="R13" s="39">
        <f>表51!CL36</f>
        <v>4102800</v>
      </c>
      <c r="S13" s="39">
        <f>表51!CM36</f>
        <v>0</v>
      </c>
      <c r="T13" s="39">
        <f>表51!CN36</f>
        <v>22845900</v>
      </c>
      <c r="U13" s="39">
        <f>表51!CO36</f>
        <v>2630620</v>
      </c>
      <c r="V13" s="39">
        <f>表51!CP36</f>
        <v>25476520</v>
      </c>
      <c r="W13" s="40">
        <f>表51!CQ36</f>
        <v>6409130</v>
      </c>
      <c r="X13" s="38">
        <f>表51!CR36</f>
        <v>14516370</v>
      </c>
      <c r="Y13" s="39">
        <f>表51!CS36</f>
        <v>9738000</v>
      </c>
      <c r="Z13" s="39">
        <f>表51!CT36</f>
        <v>3649900</v>
      </c>
      <c r="AA13" s="39">
        <f>表51!CU36</f>
        <v>6853050</v>
      </c>
      <c r="AB13" s="39">
        <f>表51!CV36</f>
        <v>34757320</v>
      </c>
      <c r="AC13" s="39">
        <f>表51!CW36</f>
        <v>712770</v>
      </c>
      <c r="AD13" s="39">
        <f>表51!CX36</f>
        <v>512961110</v>
      </c>
      <c r="AE13" s="40">
        <f>表51!CY36</f>
        <v>1252885833</v>
      </c>
      <c r="AF13" s="38">
        <f>表51!CZ36</f>
        <v>1767069411</v>
      </c>
      <c r="AG13" s="40">
        <f>表51!DA36</f>
        <v>490</v>
      </c>
      <c r="AH13" s="38">
        <f>表51!DB36</f>
        <v>1120</v>
      </c>
      <c r="AI13" s="40">
        <f>表51!DC36</f>
        <v>1767071021</v>
      </c>
      <c r="AJ13" s="38">
        <f>表51!DD36</f>
        <v>105973104</v>
      </c>
      <c r="AK13" s="39">
        <f>表51!DE36</f>
        <v>105973104</v>
      </c>
      <c r="AL13" s="41">
        <f t="shared" si="0"/>
        <v>5.9971049686519645E-2</v>
      </c>
    </row>
    <row r="14" spans="1:38" ht="19.2" x14ac:dyDescent="0.15">
      <c r="A14" s="80">
        <v>4</v>
      </c>
      <c r="B14" s="73" t="s">
        <v>113</v>
      </c>
      <c r="C14" s="34">
        <f>表51!DG36</f>
        <v>3181227176</v>
      </c>
      <c r="D14" s="35">
        <f>表51!DH36</f>
        <v>1</v>
      </c>
      <c r="E14" s="35">
        <f>表51!DI36</f>
        <v>449</v>
      </c>
      <c r="F14" s="36">
        <f>表51!DJ36</f>
        <v>3181227626</v>
      </c>
      <c r="G14" s="34">
        <f>表51!DK36</f>
        <v>14747</v>
      </c>
      <c r="H14" s="35">
        <f>表51!DL36</f>
        <v>17085694</v>
      </c>
      <c r="I14" s="35">
        <f>表51!DM36</f>
        <v>15517</v>
      </c>
      <c r="J14" s="35">
        <f>表51!DN36</f>
        <v>611188414</v>
      </c>
      <c r="K14" s="35">
        <f>表51!DO36</f>
        <v>13745523</v>
      </c>
      <c r="L14" s="35">
        <f>表51!DP36</f>
        <v>26711546</v>
      </c>
      <c r="M14" s="36">
        <f>表51!DQ36</f>
        <v>1103454</v>
      </c>
      <c r="N14" s="34">
        <f>表51!DR36</f>
        <v>2123420</v>
      </c>
      <c r="O14" s="35">
        <f>表51!DS36</f>
        <v>1632300</v>
      </c>
      <c r="P14" s="36">
        <f>表51!DT36</f>
        <v>3755720</v>
      </c>
      <c r="Q14" s="34">
        <f>表51!DU36</f>
        <v>548340</v>
      </c>
      <c r="R14" s="35">
        <f>表51!DV36</f>
        <v>1788900</v>
      </c>
      <c r="S14" s="35">
        <f>表51!DW36</f>
        <v>0</v>
      </c>
      <c r="T14" s="35">
        <f>表51!DX36</f>
        <v>23982970</v>
      </c>
      <c r="U14" s="35">
        <f>表51!DY36</f>
        <v>1447420</v>
      </c>
      <c r="V14" s="35">
        <f>表51!DZ36</f>
        <v>25430390</v>
      </c>
      <c r="W14" s="36">
        <f>表51!EA36</f>
        <v>6194610</v>
      </c>
      <c r="X14" s="34">
        <f>表51!EB36</f>
        <v>12605010</v>
      </c>
      <c r="Y14" s="35">
        <f>表51!EC36</f>
        <v>9034650</v>
      </c>
      <c r="Z14" s="35">
        <f>表51!ED36</f>
        <v>3389600</v>
      </c>
      <c r="AA14" s="35">
        <f>表51!EE36</f>
        <v>4767300</v>
      </c>
      <c r="AB14" s="35">
        <f>表51!EF36</f>
        <v>29796560</v>
      </c>
      <c r="AC14" s="35">
        <f>表51!EG36</f>
        <v>504620</v>
      </c>
      <c r="AD14" s="35">
        <f>表51!EH36</f>
        <v>363360930</v>
      </c>
      <c r="AE14" s="36">
        <f>表51!EI36</f>
        <v>1101229448</v>
      </c>
      <c r="AF14" s="34">
        <f>表51!EJ36</f>
        <v>2079997729</v>
      </c>
      <c r="AG14" s="36">
        <f>表51!EK36</f>
        <v>0</v>
      </c>
      <c r="AH14" s="34">
        <f>表51!EL36</f>
        <v>449</v>
      </c>
      <c r="AI14" s="36">
        <f>表51!EM36</f>
        <v>2079998178</v>
      </c>
      <c r="AJ14" s="34">
        <f>表51!EN36</f>
        <v>124762429</v>
      </c>
      <c r="AK14" s="35">
        <f>表51!EO36</f>
        <v>124762429</v>
      </c>
      <c r="AL14" s="42">
        <f t="shared" si="0"/>
        <v>5.9981989561146629E-2</v>
      </c>
    </row>
    <row r="15" spans="1:38" ht="19.2" x14ac:dyDescent="0.15">
      <c r="A15" s="81">
        <v>5</v>
      </c>
      <c r="B15" s="74" t="s">
        <v>137</v>
      </c>
      <c r="C15" s="38">
        <f>表51!EQ36</f>
        <v>2430820966</v>
      </c>
      <c r="D15" s="39">
        <f>表51!ER36</f>
        <v>1041</v>
      </c>
      <c r="E15" s="39">
        <f>表51!ES36</f>
        <v>2010</v>
      </c>
      <c r="F15" s="40">
        <f>表51!ET36</f>
        <v>2430824017</v>
      </c>
      <c r="G15" s="38">
        <f>表51!EU36</f>
        <v>3102</v>
      </c>
      <c r="H15" s="39">
        <f>表51!EV36</f>
        <v>13724481</v>
      </c>
      <c r="I15" s="39">
        <f>表51!EW36</f>
        <v>12636</v>
      </c>
      <c r="J15" s="39">
        <f>表51!EX36</f>
        <v>451404327</v>
      </c>
      <c r="K15" s="39">
        <f>表51!EY36</f>
        <v>11865469</v>
      </c>
      <c r="L15" s="39">
        <f>表51!EZ36</f>
        <v>18118250</v>
      </c>
      <c r="M15" s="40">
        <f>表51!FA36</f>
        <v>970017</v>
      </c>
      <c r="N15" s="38">
        <f>表51!FB36</f>
        <v>1312220</v>
      </c>
      <c r="O15" s="39">
        <f>表51!FC36</f>
        <v>1081200</v>
      </c>
      <c r="P15" s="40">
        <f>表51!FD36</f>
        <v>2393420</v>
      </c>
      <c r="Q15" s="38">
        <f>表51!FE36</f>
        <v>113100</v>
      </c>
      <c r="R15" s="39">
        <f>表51!FF36</f>
        <v>155100</v>
      </c>
      <c r="S15" s="39">
        <f>表51!FG36</f>
        <v>0</v>
      </c>
      <c r="T15" s="39">
        <f>表51!FH36</f>
        <v>19853020</v>
      </c>
      <c r="U15" s="39">
        <f>表51!FI36</f>
        <v>602300</v>
      </c>
      <c r="V15" s="39">
        <f>表51!FJ36</f>
        <v>20455320</v>
      </c>
      <c r="W15" s="40">
        <f>表51!FK36</f>
        <v>4525420</v>
      </c>
      <c r="X15" s="38">
        <f>表51!FL36</f>
        <v>10254420</v>
      </c>
      <c r="Y15" s="39">
        <f>表51!FM36</f>
        <v>8606700</v>
      </c>
      <c r="Z15" s="39">
        <f>表51!FN36</f>
        <v>2934740</v>
      </c>
      <c r="AA15" s="39">
        <f>表51!FO36</f>
        <v>3055050</v>
      </c>
      <c r="AB15" s="39">
        <f>表51!FP36</f>
        <v>24850910</v>
      </c>
      <c r="AC15" s="39">
        <f>表51!FQ36</f>
        <v>375130</v>
      </c>
      <c r="AD15" s="39">
        <f>表51!FR36</f>
        <v>208493020</v>
      </c>
      <c r="AE15" s="40">
        <f>表51!FS36</f>
        <v>757447066</v>
      </c>
      <c r="AF15" s="38">
        <f>表51!FT36</f>
        <v>1673373903</v>
      </c>
      <c r="AG15" s="40">
        <f>表51!FU36</f>
        <v>1039</v>
      </c>
      <c r="AH15" s="38">
        <f>表51!FV36</f>
        <v>2009</v>
      </c>
      <c r="AI15" s="40">
        <f>表51!FW36</f>
        <v>1673376951</v>
      </c>
      <c r="AJ15" s="38">
        <f>表51!FX36</f>
        <v>100380783</v>
      </c>
      <c r="AK15" s="39">
        <f>表51!FY36</f>
        <v>100380783</v>
      </c>
      <c r="AL15" s="41">
        <f t="shared" si="0"/>
        <v>5.9986952097083115E-2</v>
      </c>
    </row>
    <row r="16" spans="1:38" ht="19.2" x14ac:dyDescent="0.15">
      <c r="A16" s="80">
        <v>6</v>
      </c>
      <c r="B16" s="73" t="s">
        <v>138</v>
      </c>
      <c r="C16" s="34">
        <f>表51!GA36</f>
        <v>2562535447</v>
      </c>
      <c r="D16" s="35">
        <f>表51!GB36</f>
        <v>3077</v>
      </c>
      <c r="E16" s="35">
        <f>表51!GC36</f>
        <v>1610</v>
      </c>
      <c r="F16" s="36">
        <f>表51!GD36</f>
        <v>2562540134</v>
      </c>
      <c r="G16" s="34">
        <f>表51!GE36</f>
        <v>9518</v>
      </c>
      <c r="H16" s="35">
        <f>表51!GF36</f>
        <v>15435279</v>
      </c>
      <c r="I16" s="35">
        <f>表51!GG36</f>
        <v>14325</v>
      </c>
      <c r="J16" s="35">
        <f>表51!GH36</f>
        <v>451493217</v>
      </c>
      <c r="K16" s="35">
        <f>表51!GI36</f>
        <v>13175306</v>
      </c>
      <c r="L16" s="35">
        <f>表51!GJ36</f>
        <v>16530480</v>
      </c>
      <c r="M16" s="36">
        <f>表51!GK36</f>
        <v>1110347</v>
      </c>
      <c r="N16" s="34">
        <f>表51!GL36</f>
        <v>1153100</v>
      </c>
      <c r="O16" s="35">
        <f>表51!GM36</f>
        <v>974700</v>
      </c>
      <c r="P16" s="36">
        <f>表51!GN36</f>
        <v>2127800</v>
      </c>
      <c r="Q16" s="34">
        <f>表51!GO36</f>
        <v>1040</v>
      </c>
      <c r="R16" s="35">
        <f>表51!GP36</f>
        <v>0</v>
      </c>
      <c r="S16" s="35">
        <f>表51!GQ36</f>
        <v>0</v>
      </c>
      <c r="T16" s="35">
        <f>表51!GR36</f>
        <v>22840070</v>
      </c>
      <c r="U16" s="35">
        <f>表51!GS36</f>
        <v>405990</v>
      </c>
      <c r="V16" s="35">
        <f>表51!GT36</f>
        <v>23246060</v>
      </c>
      <c r="W16" s="36">
        <f>表51!GU36</f>
        <v>4663820</v>
      </c>
      <c r="X16" s="34">
        <f>表51!GV36</f>
        <v>11705100</v>
      </c>
      <c r="Y16" s="35">
        <f>表51!GW36</f>
        <v>10599300</v>
      </c>
      <c r="Z16" s="35">
        <f>表51!GX36</f>
        <v>3049880</v>
      </c>
      <c r="AA16" s="35">
        <f>表51!GY36</f>
        <v>2564550</v>
      </c>
      <c r="AB16" s="35">
        <f>表51!GZ36</f>
        <v>27918830</v>
      </c>
      <c r="AC16" s="35">
        <f>表51!HA36</f>
        <v>348680</v>
      </c>
      <c r="AD16" s="35">
        <f>表51!HB36</f>
        <v>169422970</v>
      </c>
      <c r="AE16" s="36">
        <f>表51!HC36</f>
        <v>725483347</v>
      </c>
      <c r="AF16" s="34">
        <f>表51!HD36</f>
        <v>1837052103</v>
      </c>
      <c r="AG16" s="36">
        <f>表51!HE36</f>
        <v>3074</v>
      </c>
      <c r="AH16" s="34">
        <f>表51!HF36</f>
        <v>1610</v>
      </c>
      <c r="AI16" s="36">
        <f>表51!HG36</f>
        <v>1837056787</v>
      </c>
      <c r="AJ16" s="34">
        <f>表51!HH36</f>
        <v>110205445</v>
      </c>
      <c r="AK16" s="35">
        <f>表51!HI36</f>
        <v>110205445</v>
      </c>
      <c r="AL16" s="42">
        <f t="shared" si="0"/>
        <v>5.9990222283749138E-2</v>
      </c>
    </row>
    <row r="17" spans="1:38" ht="19.2" x14ac:dyDescent="0.15">
      <c r="A17" s="81">
        <v>7</v>
      </c>
      <c r="B17" s="74" t="s">
        <v>114</v>
      </c>
      <c r="C17" s="38">
        <f>表51!HK36</f>
        <v>1606587024</v>
      </c>
      <c r="D17" s="39">
        <f>表51!HL36</f>
        <v>549</v>
      </c>
      <c r="E17" s="39">
        <f>表51!HM36</f>
        <v>1223</v>
      </c>
      <c r="F17" s="40">
        <f>表51!HN36</f>
        <v>1606588796</v>
      </c>
      <c r="G17" s="38">
        <f>表51!HO36</f>
        <v>15596</v>
      </c>
      <c r="H17" s="39">
        <f>表51!HP36</f>
        <v>10338587</v>
      </c>
      <c r="I17" s="39">
        <f>表51!HQ36</f>
        <v>8080</v>
      </c>
      <c r="J17" s="39">
        <f>表51!HR36</f>
        <v>255935882</v>
      </c>
      <c r="K17" s="39">
        <f>表51!HS36</f>
        <v>8319858</v>
      </c>
      <c r="L17" s="39">
        <f>表51!HT36</f>
        <v>8427175</v>
      </c>
      <c r="M17" s="40">
        <f>表51!HU36</f>
        <v>669490</v>
      </c>
      <c r="N17" s="38">
        <f>表51!HV36</f>
        <v>583700</v>
      </c>
      <c r="O17" s="39">
        <f>表51!HW36</f>
        <v>487500</v>
      </c>
      <c r="P17" s="40">
        <f>表51!HX36</f>
        <v>1071200</v>
      </c>
      <c r="Q17" s="38">
        <f>表51!HY36</f>
        <v>0</v>
      </c>
      <c r="R17" s="39">
        <f>表51!HZ36</f>
        <v>0</v>
      </c>
      <c r="S17" s="39">
        <f>表51!IA36</f>
        <v>0</v>
      </c>
      <c r="T17" s="39">
        <f>表51!IB36</f>
        <v>11714610</v>
      </c>
      <c r="U17" s="39">
        <f>表51!IC36</f>
        <v>228360</v>
      </c>
      <c r="V17" s="39">
        <f>表51!ID36</f>
        <v>11942970</v>
      </c>
      <c r="W17" s="40">
        <f>表51!IE36</f>
        <v>2148660</v>
      </c>
      <c r="X17" s="38">
        <f>表51!IF36</f>
        <v>6905580</v>
      </c>
      <c r="Y17" s="39">
        <f>表51!IG36</f>
        <v>6436350</v>
      </c>
      <c r="Z17" s="39">
        <f>表51!IH36</f>
        <v>1935340</v>
      </c>
      <c r="AA17" s="39">
        <f>表51!II36</f>
        <v>1197450</v>
      </c>
      <c r="AB17" s="39">
        <f>表51!IJ36</f>
        <v>16474720</v>
      </c>
      <c r="AC17" s="39">
        <f>表51!IK36</f>
        <v>185380</v>
      </c>
      <c r="AD17" s="39">
        <f>表51!IL36</f>
        <v>84064530</v>
      </c>
      <c r="AE17" s="40">
        <f>表51!IM36</f>
        <v>399594048</v>
      </c>
      <c r="AF17" s="38">
        <f>表51!IN36</f>
        <v>1206992977</v>
      </c>
      <c r="AG17" s="40">
        <f>表51!IO36</f>
        <v>548</v>
      </c>
      <c r="AH17" s="38">
        <f>表51!IP36</f>
        <v>1223</v>
      </c>
      <c r="AI17" s="40">
        <f>表51!IQ36</f>
        <v>1206994748</v>
      </c>
      <c r="AJ17" s="38">
        <f>表51!IR36</f>
        <v>72410648</v>
      </c>
      <c r="AK17" s="39">
        <f>表51!IS36</f>
        <v>72410648</v>
      </c>
      <c r="AL17" s="41">
        <f t="shared" si="0"/>
        <v>5.9992512908598007E-2</v>
      </c>
    </row>
    <row r="18" spans="1:38" ht="19.2" x14ac:dyDescent="0.15">
      <c r="A18" s="80">
        <v>8</v>
      </c>
      <c r="B18" s="73" t="s">
        <v>139</v>
      </c>
      <c r="C18" s="34">
        <f>'表51 (2)'!C36</f>
        <v>2041516818</v>
      </c>
      <c r="D18" s="35">
        <f>'表51 (2)'!D36</f>
        <v>1</v>
      </c>
      <c r="E18" s="35">
        <f>'表51 (2)'!E36</f>
        <v>6457</v>
      </c>
      <c r="F18" s="36">
        <f>'表51 (2)'!F36</f>
        <v>2041523276</v>
      </c>
      <c r="G18" s="34">
        <f>'表51 (2)'!G36</f>
        <v>8314</v>
      </c>
      <c r="H18" s="35">
        <f>'表51 (2)'!H36</f>
        <v>14107357</v>
      </c>
      <c r="I18" s="35">
        <f>'表51 (2)'!I36</f>
        <v>11803</v>
      </c>
      <c r="J18" s="35">
        <f>'表51 (2)'!J36</f>
        <v>278700421</v>
      </c>
      <c r="K18" s="35">
        <f>'表51 (2)'!K36</f>
        <v>10309882</v>
      </c>
      <c r="L18" s="35">
        <f>'表51 (2)'!L36</f>
        <v>8504444</v>
      </c>
      <c r="M18" s="36">
        <f>'表51 (2)'!M36</f>
        <v>799521</v>
      </c>
      <c r="N18" s="34">
        <f>'表51 (2)'!N36</f>
        <v>631280</v>
      </c>
      <c r="O18" s="35">
        <f>'表51 (2)'!O36</f>
        <v>590400</v>
      </c>
      <c r="P18" s="36">
        <f>'表51 (2)'!P36</f>
        <v>1221680</v>
      </c>
      <c r="Q18" s="34">
        <f>'表51 (2)'!Q36</f>
        <v>0</v>
      </c>
      <c r="R18" s="35">
        <f>'表51 (2)'!R36</f>
        <v>0</v>
      </c>
      <c r="S18" s="35">
        <f>'表51 (2)'!S36</f>
        <v>0</v>
      </c>
      <c r="T18" s="35">
        <f>'表51 (2)'!T36</f>
        <v>1874180</v>
      </c>
      <c r="U18" s="35">
        <f>'表51 (2)'!U36</f>
        <v>59640</v>
      </c>
      <c r="V18" s="35">
        <f>'表51 (2)'!V36</f>
        <v>1933820</v>
      </c>
      <c r="W18" s="36">
        <f>'表51 (2)'!W36</f>
        <v>303430</v>
      </c>
      <c r="X18" s="34">
        <f>'表51 (2)'!X36</f>
        <v>8517300</v>
      </c>
      <c r="Y18" s="35">
        <f>'表51 (2)'!Y36</f>
        <v>8335350</v>
      </c>
      <c r="Z18" s="35">
        <f>'表51 (2)'!Z36</f>
        <v>2443020</v>
      </c>
      <c r="AA18" s="35">
        <f>'表51 (2)'!AA36</f>
        <v>1143450</v>
      </c>
      <c r="AB18" s="35">
        <f>'表51 (2)'!AB36</f>
        <v>20439120</v>
      </c>
      <c r="AC18" s="35">
        <f>'表51 (2)'!AC36</f>
        <v>232990</v>
      </c>
      <c r="AD18" s="35">
        <f>'表51 (2)'!AD36</f>
        <v>83886800</v>
      </c>
      <c r="AE18" s="36">
        <f>'表51 (2)'!AE36</f>
        <v>420447779</v>
      </c>
      <c r="AF18" s="34">
        <f>'表51 (2)'!AF36</f>
        <v>1621069041</v>
      </c>
      <c r="AG18" s="36">
        <f>'表51 (2)'!AG36</f>
        <v>0</v>
      </c>
      <c r="AH18" s="34">
        <f>'表51 (2)'!AH36</f>
        <v>6456</v>
      </c>
      <c r="AI18" s="36">
        <f>'表51 (2)'!AI36</f>
        <v>1621075497</v>
      </c>
      <c r="AJ18" s="34">
        <f>'表51 (2)'!AJ36</f>
        <v>97255445</v>
      </c>
      <c r="AK18" s="35">
        <f>'表51 (2)'!AK36</f>
        <v>97255445</v>
      </c>
      <c r="AL18" s="42">
        <f t="shared" si="0"/>
        <v>5.9994395806970857E-2</v>
      </c>
    </row>
    <row r="19" spans="1:38" ht="19.2" x14ac:dyDescent="0.15">
      <c r="A19" s="81">
        <v>9</v>
      </c>
      <c r="B19" s="74" t="s">
        <v>190</v>
      </c>
      <c r="C19" s="38">
        <f>'表51 (2)'!AM36</f>
        <v>2654679807</v>
      </c>
      <c r="D19" s="39">
        <f>'表51 (2)'!AN36</f>
        <v>5858</v>
      </c>
      <c r="E19" s="39">
        <f>'表51 (2)'!AO36</f>
        <v>26323</v>
      </c>
      <c r="F19" s="40">
        <f>'表51 (2)'!AP36</f>
        <v>2654711988</v>
      </c>
      <c r="G19" s="38">
        <f>'表51 (2)'!AQ36</f>
        <v>12501</v>
      </c>
      <c r="H19" s="39">
        <f>'表51 (2)'!AR36</f>
        <v>19367778</v>
      </c>
      <c r="I19" s="39">
        <f>'表51 (2)'!AS36</f>
        <v>11421</v>
      </c>
      <c r="J19" s="39">
        <f>'表51 (2)'!AT36</f>
        <v>259058696</v>
      </c>
      <c r="K19" s="39">
        <f>'表51 (2)'!AU36</f>
        <v>12139189</v>
      </c>
      <c r="L19" s="39">
        <f>'表51 (2)'!AV36</f>
        <v>7177387</v>
      </c>
      <c r="M19" s="40">
        <f>'表51 (2)'!AW36</f>
        <v>865467</v>
      </c>
      <c r="N19" s="38">
        <f>'表51 (2)'!AX36</f>
        <v>618020</v>
      </c>
      <c r="O19" s="39">
        <f>'表51 (2)'!AY36</f>
        <v>618600</v>
      </c>
      <c r="P19" s="40">
        <f>'表51 (2)'!AZ36</f>
        <v>1236620</v>
      </c>
      <c r="Q19" s="38">
        <f>'表51 (2)'!BA36</f>
        <v>0</v>
      </c>
      <c r="R19" s="39">
        <f>'表51 (2)'!BB36</f>
        <v>0</v>
      </c>
      <c r="S19" s="39">
        <f>'表51 (2)'!BC36</f>
        <v>0</v>
      </c>
      <c r="T19" s="39">
        <f>'表51 (2)'!BD36</f>
        <v>0</v>
      </c>
      <c r="U19" s="39">
        <f>'表51 (2)'!BE36</f>
        <v>0</v>
      </c>
      <c r="V19" s="39">
        <f>'表51 (2)'!BF36</f>
        <v>0</v>
      </c>
      <c r="W19" s="40">
        <f>'表51 (2)'!BG36</f>
        <v>0</v>
      </c>
      <c r="X19" s="38">
        <f>'表51 (2)'!BH36</f>
        <v>8579010</v>
      </c>
      <c r="Y19" s="39">
        <f>'表51 (2)'!BI36</f>
        <v>8044650</v>
      </c>
      <c r="Z19" s="39">
        <f>'表51 (2)'!BJ36</f>
        <v>2728780</v>
      </c>
      <c r="AA19" s="39">
        <f>'表51 (2)'!BK36</f>
        <v>987300</v>
      </c>
      <c r="AB19" s="39">
        <f>'表51 (2)'!BL36</f>
        <v>20339740</v>
      </c>
      <c r="AC19" s="39">
        <f>'表51 (2)'!BM36</f>
        <v>215510</v>
      </c>
      <c r="AD19" s="39">
        <f>'表51 (2)'!BN36</f>
        <v>71921880</v>
      </c>
      <c r="AE19" s="40">
        <f>'表51 (2)'!BO36</f>
        <v>392334768</v>
      </c>
      <c r="AF19" s="38">
        <f>'表51 (2)'!BP36</f>
        <v>2262345044</v>
      </c>
      <c r="AG19" s="40">
        <f>'表51 (2)'!BQ36</f>
        <v>5855</v>
      </c>
      <c r="AH19" s="38">
        <f>'表51 (2)'!BR36</f>
        <v>26321</v>
      </c>
      <c r="AI19" s="40">
        <f>'表51 (2)'!BS36</f>
        <v>2262377220</v>
      </c>
      <c r="AJ19" s="38">
        <f>'表51 (2)'!BT36</f>
        <v>135735796</v>
      </c>
      <c r="AK19" s="39">
        <f>'表51 (2)'!BU36</f>
        <v>135735796</v>
      </c>
      <c r="AL19" s="41">
        <f t="shared" si="0"/>
        <v>5.9996977869145977E-2</v>
      </c>
    </row>
    <row r="20" spans="1:38" ht="19.2" x14ac:dyDescent="0.15">
      <c r="A20" s="80">
        <v>10</v>
      </c>
      <c r="B20" s="73" t="s">
        <v>191</v>
      </c>
      <c r="C20" s="34">
        <f>'表51 (2)'!BW36</f>
        <v>1470595651</v>
      </c>
      <c r="D20" s="35">
        <f>'表51 (2)'!BX36</f>
        <v>18928</v>
      </c>
      <c r="E20" s="35">
        <f>'表51 (2)'!BY36</f>
        <v>57445</v>
      </c>
      <c r="F20" s="36">
        <f>'表51 (2)'!BZ36</f>
        <v>1470672024</v>
      </c>
      <c r="G20" s="34">
        <f>'表51 (2)'!CA36</f>
        <v>5667</v>
      </c>
      <c r="H20" s="35">
        <f>'表51 (2)'!CB36</f>
        <v>9895038</v>
      </c>
      <c r="I20" s="35">
        <f>'表51 (2)'!CC36</f>
        <v>3750</v>
      </c>
      <c r="J20" s="35">
        <f>'表51 (2)'!CD36</f>
        <v>77689866</v>
      </c>
      <c r="K20" s="35">
        <f>'表51 (2)'!CE36</f>
        <v>5047729</v>
      </c>
      <c r="L20" s="35">
        <f>'表51 (2)'!CF36</f>
        <v>1958429</v>
      </c>
      <c r="M20" s="36">
        <f>'表51 (2)'!CG36</f>
        <v>306649</v>
      </c>
      <c r="N20" s="34">
        <f>'表51 (2)'!CH36</f>
        <v>190580</v>
      </c>
      <c r="O20" s="35">
        <f>'表51 (2)'!CI36</f>
        <v>231900</v>
      </c>
      <c r="P20" s="36">
        <f>'表51 (2)'!CJ36</f>
        <v>422480</v>
      </c>
      <c r="Q20" s="34">
        <f>'表51 (2)'!CK36</f>
        <v>0</v>
      </c>
      <c r="R20" s="35">
        <f>'表51 (2)'!CL36</f>
        <v>0</v>
      </c>
      <c r="S20" s="35">
        <f>'表51 (2)'!CM36</f>
        <v>0</v>
      </c>
      <c r="T20" s="35">
        <f>'表51 (2)'!CN36</f>
        <v>0</v>
      </c>
      <c r="U20" s="35">
        <f>'表51 (2)'!CO36</f>
        <v>0</v>
      </c>
      <c r="V20" s="35">
        <f>'表51 (2)'!CP36</f>
        <v>0</v>
      </c>
      <c r="W20" s="36">
        <f>'表51 (2)'!CQ36</f>
        <v>0</v>
      </c>
      <c r="X20" s="34">
        <f>'表51 (2)'!CR36</f>
        <v>2867700</v>
      </c>
      <c r="Y20" s="35">
        <f>'表51 (2)'!CS36</f>
        <v>2604150</v>
      </c>
      <c r="Z20" s="35">
        <f>'表51 (2)'!CT36</f>
        <v>1111880</v>
      </c>
      <c r="AA20" s="35">
        <f>'表51 (2)'!CU36</f>
        <v>335700</v>
      </c>
      <c r="AB20" s="35">
        <f>'表51 (2)'!CV36</f>
        <v>6919430</v>
      </c>
      <c r="AC20" s="35">
        <f>'表51 (2)'!CW36</f>
        <v>82110</v>
      </c>
      <c r="AD20" s="35">
        <f>'表51 (2)'!CX36</f>
        <v>4281790</v>
      </c>
      <c r="AE20" s="36">
        <f>'表51 (2)'!CY36</f>
        <v>106609188</v>
      </c>
      <c r="AF20" s="34">
        <f>'表51 (2)'!CZ36</f>
        <v>1363986467</v>
      </c>
      <c r="AG20" s="36">
        <f>'表51 (2)'!DA36</f>
        <v>18926</v>
      </c>
      <c r="AH20" s="34">
        <f>'表51 (2)'!DB36</f>
        <v>57443</v>
      </c>
      <c r="AI20" s="36">
        <f>'表51 (2)'!DC36</f>
        <v>1364062836</v>
      </c>
      <c r="AJ20" s="34">
        <f>'表51 (2)'!DD36</f>
        <v>81841580</v>
      </c>
      <c r="AK20" s="35">
        <f>'表51 (2)'!DE36</f>
        <v>81841580</v>
      </c>
      <c r="AL20" s="42">
        <f t="shared" ref="AL20:AL22" si="1">+AJ20/AI20</f>
        <v>5.9998394384817036E-2</v>
      </c>
    </row>
    <row r="21" spans="1:38" ht="19.2" x14ac:dyDescent="0.15">
      <c r="A21" s="81">
        <v>11</v>
      </c>
      <c r="B21" s="74" t="s">
        <v>181</v>
      </c>
      <c r="C21" s="38">
        <f>'表51 (2)'!DG36</f>
        <v>515725334</v>
      </c>
      <c r="D21" s="39">
        <f>'表51 (2)'!DH36</f>
        <v>80</v>
      </c>
      <c r="E21" s="39">
        <f>'表51 (2)'!DI36</f>
        <v>13796</v>
      </c>
      <c r="F21" s="40">
        <f>'表51 (2)'!DJ36</f>
        <v>515739210</v>
      </c>
      <c r="G21" s="38">
        <f>'表51 (2)'!DK36</f>
        <v>0</v>
      </c>
      <c r="H21" s="39">
        <f>'表51 (2)'!DL36</f>
        <v>2276423</v>
      </c>
      <c r="I21" s="39">
        <f>'表51 (2)'!DM36</f>
        <v>408</v>
      </c>
      <c r="J21" s="39">
        <f>'表51 (2)'!DN36</f>
        <v>12512921</v>
      </c>
      <c r="K21" s="39">
        <f>'表51 (2)'!DO36</f>
        <v>783816</v>
      </c>
      <c r="L21" s="39">
        <f>'表51 (2)'!DP36</f>
        <v>293758</v>
      </c>
      <c r="M21" s="40">
        <f>'表51 (2)'!DQ36</f>
        <v>53416</v>
      </c>
      <c r="N21" s="38">
        <f>'表51 (2)'!DR36</f>
        <v>29380</v>
      </c>
      <c r="O21" s="39">
        <f>'表51 (2)'!DS36</f>
        <v>41700</v>
      </c>
      <c r="P21" s="40">
        <f>'表51 (2)'!DT36</f>
        <v>71080</v>
      </c>
      <c r="Q21" s="38">
        <f>'表51 (2)'!DU36</f>
        <v>0</v>
      </c>
      <c r="R21" s="39">
        <f>'表51 (2)'!DV36</f>
        <v>0</v>
      </c>
      <c r="S21" s="39">
        <f>'表51 (2)'!DW36</f>
        <v>0</v>
      </c>
      <c r="T21" s="39">
        <f>'表51 (2)'!DX36</f>
        <v>0</v>
      </c>
      <c r="U21" s="39">
        <f>'表51 (2)'!DY36</f>
        <v>0</v>
      </c>
      <c r="V21" s="39">
        <f>'表51 (2)'!DZ36</f>
        <v>0</v>
      </c>
      <c r="W21" s="40">
        <f>'表51 (2)'!EA36</f>
        <v>0</v>
      </c>
      <c r="X21" s="38">
        <f>'表51 (2)'!EB36</f>
        <v>448140</v>
      </c>
      <c r="Y21" s="39">
        <f>'表51 (2)'!EC36</f>
        <v>449100</v>
      </c>
      <c r="Z21" s="39">
        <f>'表51 (2)'!ED36</f>
        <v>204820</v>
      </c>
      <c r="AA21" s="39">
        <f>'表51 (2)'!EE36</f>
        <v>49500</v>
      </c>
      <c r="AB21" s="39">
        <f>'表51 (2)'!EF36</f>
        <v>1151560</v>
      </c>
      <c r="AC21" s="39">
        <f>'表51 (2)'!EG36</f>
        <v>13110</v>
      </c>
      <c r="AD21" s="39">
        <f>'表51 (2)'!EH36</f>
        <v>0</v>
      </c>
      <c r="AE21" s="40">
        <f>'表51 (2)'!EI36</f>
        <v>17156084</v>
      </c>
      <c r="AF21" s="38">
        <f>'表51 (2)'!EJ36</f>
        <v>498569250</v>
      </c>
      <c r="AG21" s="40">
        <f>'表51 (2)'!EK36</f>
        <v>80</v>
      </c>
      <c r="AH21" s="38">
        <f>'表51 (2)'!EL36</f>
        <v>13796</v>
      </c>
      <c r="AI21" s="40">
        <f>'表51 (2)'!EM36</f>
        <v>498583126</v>
      </c>
      <c r="AJ21" s="38">
        <f>'表51 (2)'!EN36</f>
        <v>29914633</v>
      </c>
      <c r="AK21" s="39">
        <f>'表51 (2)'!EO36</f>
        <v>29914633</v>
      </c>
      <c r="AL21" s="41">
        <f t="shared" si="1"/>
        <v>5.9999288864822115E-2</v>
      </c>
    </row>
    <row r="22" spans="1:38" ht="19.2" x14ac:dyDescent="0.15">
      <c r="A22" s="80">
        <v>12</v>
      </c>
      <c r="B22" s="73" t="s">
        <v>182</v>
      </c>
      <c r="C22" s="34">
        <f>'表51 (2)'!EQ36</f>
        <v>521939989</v>
      </c>
      <c r="D22" s="35">
        <f>'表51 (2)'!ER36</f>
        <v>0</v>
      </c>
      <c r="E22" s="35">
        <f>'表51 (2)'!ES36</f>
        <v>14769</v>
      </c>
      <c r="F22" s="36">
        <f>'表51 (2)'!ET36</f>
        <v>521954758</v>
      </c>
      <c r="G22" s="34">
        <f>'表51 (2)'!EU36</f>
        <v>0</v>
      </c>
      <c r="H22" s="35">
        <f>'表51 (2)'!EV36</f>
        <v>983315</v>
      </c>
      <c r="I22" s="35">
        <f>'表51 (2)'!EW36</f>
        <v>2</v>
      </c>
      <c r="J22" s="35">
        <f>'表51 (2)'!EX36</f>
        <v>4492192</v>
      </c>
      <c r="K22" s="35">
        <f>'表51 (2)'!EY36</f>
        <v>221849</v>
      </c>
      <c r="L22" s="35">
        <f>'表51 (2)'!EZ36</f>
        <v>88070</v>
      </c>
      <c r="M22" s="36">
        <f>'表51 (2)'!FA36</f>
        <v>18787</v>
      </c>
      <c r="N22" s="34">
        <f>'表51 (2)'!FB36</f>
        <v>9100</v>
      </c>
      <c r="O22" s="35">
        <f>'表51 (2)'!FC36</f>
        <v>12000</v>
      </c>
      <c r="P22" s="36">
        <f>'表51 (2)'!FD36</f>
        <v>21100</v>
      </c>
      <c r="Q22" s="34">
        <f>'表51 (2)'!FE36</f>
        <v>0</v>
      </c>
      <c r="R22" s="35">
        <f>'表51 (2)'!FF36</f>
        <v>0</v>
      </c>
      <c r="S22" s="35">
        <f>'表51 (2)'!FG36</f>
        <v>0</v>
      </c>
      <c r="T22" s="35">
        <f>'表51 (2)'!FH36</f>
        <v>0</v>
      </c>
      <c r="U22" s="35">
        <f>'表51 (2)'!FI36</f>
        <v>0</v>
      </c>
      <c r="V22" s="35">
        <f>'表51 (2)'!FJ36</f>
        <v>0</v>
      </c>
      <c r="W22" s="36">
        <f>'表51 (2)'!FK36</f>
        <v>0</v>
      </c>
      <c r="X22" s="34">
        <f>'表51 (2)'!FL36</f>
        <v>163020</v>
      </c>
      <c r="Y22" s="35">
        <f>'表51 (2)'!FM36</f>
        <v>147150</v>
      </c>
      <c r="Z22" s="35">
        <f>'表51 (2)'!FN36</f>
        <v>67640</v>
      </c>
      <c r="AA22" s="35">
        <f>'表51 (2)'!FO36</f>
        <v>13950</v>
      </c>
      <c r="AB22" s="35">
        <f>'表51 (2)'!FP36</f>
        <v>391760</v>
      </c>
      <c r="AC22" s="35">
        <f>'表51 (2)'!FQ36</f>
        <v>2530</v>
      </c>
      <c r="AD22" s="35">
        <f>'表51 (2)'!FR36</f>
        <v>0</v>
      </c>
      <c r="AE22" s="36">
        <f>'表51 (2)'!FS36</f>
        <v>6219603</v>
      </c>
      <c r="AF22" s="34">
        <f>'表51 (2)'!FT36</f>
        <v>515720386</v>
      </c>
      <c r="AG22" s="36">
        <f>'表51 (2)'!FU36</f>
        <v>0</v>
      </c>
      <c r="AH22" s="34">
        <f>'表51 (2)'!FV36</f>
        <v>14769</v>
      </c>
      <c r="AI22" s="36">
        <f>'表51 (2)'!FW36</f>
        <v>515735155</v>
      </c>
      <c r="AJ22" s="34">
        <f>'表51 (2)'!FX36</f>
        <v>30943983</v>
      </c>
      <c r="AK22" s="35">
        <f>'表51 (2)'!FY36</f>
        <v>30943983</v>
      </c>
      <c r="AL22" s="42">
        <f t="shared" si="1"/>
        <v>5.9999755106862937E-2</v>
      </c>
    </row>
    <row r="23" spans="1:38" ht="19.2" x14ac:dyDescent="0.15">
      <c r="A23" s="81">
        <v>13</v>
      </c>
      <c r="B23" s="74" t="s">
        <v>183</v>
      </c>
      <c r="C23" s="38">
        <f>'表51 (2)'!GA36</f>
        <v>21223247121</v>
      </c>
      <c r="D23" s="39">
        <f>'表51 (2)'!GB36</f>
        <v>30026</v>
      </c>
      <c r="E23" s="39">
        <f>'表51 (2)'!GC36</f>
        <v>125266</v>
      </c>
      <c r="F23" s="40">
        <f>'表51 (2)'!GD36</f>
        <v>21223402413</v>
      </c>
      <c r="G23" s="38">
        <f>'表51 (2)'!GE36</f>
        <v>121506</v>
      </c>
      <c r="H23" s="39">
        <f>'表51 (2)'!GF36</f>
        <v>138423549</v>
      </c>
      <c r="I23" s="39">
        <f>'表51 (2)'!GG36</f>
        <v>106545</v>
      </c>
      <c r="J23" s="39">
        <f>'表51 (2)'!GH36</f>
        <v>3244123404</v>
      </c>
      <c r="K23" s="39">
        <f>'表51 (2)'!GI36</f>
        <v>94361569</v>
      </c>
      <c r="L23" s="39">
        <f>'表51 (2)'!GJ36</f>
        <v>135689771</v>
      </c>
      <c r="M23" s="40">
        <f>'表51 (2)'!GK36</f>
        <v>7398644</v>
      </c>
      <c r="N23" s="38">
        <f>'表51 (2)'!GL36</f>
        <v>14435980</v>
      </c>
      <c r="O23" s="39">
        <f>'表51 (2)'!GM36</f>
        <v>10866900</v>
      </c>
      <c r="P23" s="40">
        <f>'表51 (2)'!GN36</f>
        <v>25302880</v>
      </c>
      <c r="Q23" s="38">
        <f>'表51 (2)'!GO36</f>
        <v>4032340</v>
      </c>
      <c r="R23" s="39">
        <f>'表51 (2)'!GP36</f>
        <v>11985300</v>
      </c>
      <c r="S23" s="39">
        <f>'表51 (2)'!GQ36</f>
        <v>204360</v>
      </c>
      <c r="T23" s="39">
        <f>'表51 (2)'!GR36</f>
        <v>115494000</v>
      </c>
      <c r="U23" s="39">
        <f>'表51 (2)'!GS36</f>
        <v>8729730</v>
      </c>
      <c r="V23" s="39">
        <f>'表51 (2)'!GT36</f>
        <v>124223730</v>
      </c>
      <c r="W23" s="40">
        <f>'表51 (2)'!GU36</f>
        <v>28117600</v>
      </c>
      <c r="X23" s="38">
        <f>'表51 (2)'!GV36</f>
        <v>90995850</v>
      </c>
      <c r="Y23" s="39">
        <f>'表51 (2)'!GW36</f>
        <v>72689400</v>
      </c>
      <c r="Z23" s="39">
        <f>'表51 (2)'!GX36</f>
        <v>24684040</v>
      </c>
      <c r="AA23" s="39">
        <f>'表51 (2)'!GY36</f>
        <v>28150650</v>
      </c>
      <c r="AB23" s="39">
        <f>'表51 (2)'!GZ36</f>
        <v>216519940</v>
      </c>
      <c r="AC23" s="39">
        <f>'表51 (2)'!HA36</f>
        <v>3591220</v>
      </c>
      <c r="AD23" s="39">
        <f>'表51 (2)'!HB36</f>
        <v>1877649680</v>
      </c>
      <c r="AE23" s="40">
        <f>'表51 (2)'!HC36</f>
        <v>5911745493</v>
      </c>
      <c r="AF23" s="38">
        <f>'表51 (2)'!HD36</f>
        <v>15311501652</v>
      </c>
      <c r="AG23" s="40">
        <f>'表51 (2)'!HE36</f>
        <v>30012</v>
      </c>
      <c r="AH23" s="38">
        <f>'表51 (2)'!HF36</f>
        <v>125256</v>
      </c>
      <c r="AI23" s="40">
        <f>'表51 (2)'!HG36</f>
        <v>15311656920</v>
      </c>
      <c r="AJ23" s="38">
        <f>'表51 (2)'!HH36</f>
        <v>918507590</v>
      </c>
      <c r="AK23" s="39">
        <f>'表51 (2)'!HI36</f>
        <v>918507590</v>
      </c>
      <c r="AL23" s="41">
        <f t="shared" si="0"/>
        <v>5.9987471950227057E-2</v>
      </c>
    </row>
    <row r="24" spans="1:38" ht="19.2" x14ac:dyDescent="0.15">
      <c r="A24" s="82">
        <v>14</v>
      </c>
      <c r="B24" s="73" t="s">
        <v>185</v>
      </c>
      <c r="C24" s="34">
        <f>'表51 (3)'!C36</f>
        <v>4237618909</v>
      </c>
      <c r="D24" s="35">
        <f>'表51 (3)'!D36</f>
        <v>491</v>
      </c>
      <c r="E24" s="35">
        <f>'表51 (3)'!E36</f>
        <v>1184</v>
      </c>
      <c r="F24" s="36">
        <f>'表51 (3)'!F36</f>
        <v>4237620584</v>
      </c>
      <c r="G24" s="34">
        <f>'表51 (3)'!G36</f>
        <v>52061</v>
      </c>
      <c r="H24" s="35">
        <f>'表51 (3)'!H36</f>
        <v>35209597</v>
      </c>
      <c r="I24" s="35">
        <f>'表51 (3)'!I36</f>
        <v>28603</v>
      </c>
      <c r="J24" s="35">
        <f>'表51 (3)'!J36</f>
        <v>841647468</v>
      </c>
      <c r="K24" s="35">
        <f>'表51 (3)'!K36</f>
        <v>18752948</v>
      </c>
      <c r="L24" s="35">
        <f>'表51 (3)'!L36</f>
        <v>47880232</v>
      </c>
      <c r="M24" s="36">
        <f>'表51 (3)'!M36</f>
        <v>1501496</v>
      </c>
      <c r="N24" s="34">
        <f>'表51 (3)'!N36</f>
        <v>7785180</v>
      </c>
      <c r="O24" s="35">
        <f>'表51 (3)'!O36</f>
        <v>5196600</v>
      </c>
      <c r="P24" s="36">
        <f>'表51 (3)'!P36</f>
        <v>12981780</v>
      </c>
      <c r="Q24" s="34">
        <f>'表51 (3)'!Q36</f>
        <v>3369860</v>
      </c>
      <c r="R24" s="35">
        <f>'表51 (3)'!R36</f>
        <v>10041300</v>
      </c>
      <c r="S24" s="35">
        <f>'表51 (3)'!S36</f>
        <v>204360</v>
      </c>
      <c r="T24" s="35">
        <f>'表51 (3)'!T36</f>
        <v>35229150</v>
      </c>
      <c r="U24" s="35">
        <f>'表51 (3)'!U36</f>
        <v>5986020</v>
      </c>
      <c r="V24" s="35">
        <f>'表51 (3)'!V36</f>
        <v>41215170</v>
      </c>
      <c r="W24" s="36">
        <f>'表51 (3)'!W36</f>
        <v>10281660</v>
      </c>
      <c r="X24" s="34">
        <f>'表51 (3)'!X36</f>
        <v>28950570</v>
      </c>
      <c r="Y24" s="35">
        <f>'表51 (3)'!Y36</f>
        <v>18432000</v>
      </c>
      <c r="Z24" s="35">
        <f>'表51 (3)'!Z36</f>
        <v>6818340</v>
      </c>
      <c r="AA24" s="35">
        <f>'表51 (3)'!AA36</f>
        <v>14036400</v>
      </c>
      <c r="AB24" s="35">
        <f>'表51 (3)'!AB36</f>
        <v>68237310</v>
      </c>
      <c r="AC24" s="35">
        <f>'表51 (3)'!AC36</f>
        <v>1631160</v>
      </c>
      <c r="AD24" s="35">
        <f>'表51 (3)'!AD36</f>
        <v>892217760</v>
      </c>
      <c r="AE24" s="36">
        <f>'表51 (3)'!AE36</f>
        <v>1985224162</v>
      </c>
      <c r="AF24" s="34">
        <f>'表51 (3)'!AF36</f>
        <v>2252394752</v>
      </c>
      <c r="AG24" s="36">
        <f>'表51 (3)'!AG36</f>
        <v>490</v>
      </c>
      <c r="AH24" s="34">
        <f>'表51 (3)'!AH36</f>
        <v>1180</v>
      </c>
      <c r="AI24" s="36">
        <f>'表51 (3)'!AI36</f>
        <v>2252396422</v>
      </c>
      <c r="AJ24" s="34">
        <f>'表51 (3)'!AJ36</f>
        <v>135056848</v>
      </c>
      <c r="AK24" s="35">
        <f>'表51 (3)'!AK36</f>
        <v>135056848</v>
      </c>
      <c r="AL24" s="42">
        <f t="shared" si="0"/>
        <v>5.996140230061154E-2</v>
      </c>
    </row>
    <row r="25" spans="1:38" ht="19.2" x14ac:dyDescent="0.15">
      <c r="A25" s="83">
        <v>15</v>
      </c>
      <c r="B25" s="74" t="s">
        <v>186</v>
      </c>
      <c r="C25" s="38">
        <f>'表51 (3)'!AM36</f>
        <v>9781170613</v>
      </c>
      <c r="D25" s="39">
        <f>'表51 (3)'!AN36</f>
        <v>4668</v>
      </c>
      <c r="E25" s="39">
        <f>'表51 (3)'!AO36</f>
        <v>5292</v>
      </c>
      <c r="F25" s="40">
        <f>'表51 (3)'!AP36</f>
        <v>9781180573</v>
      </c>
      <c r="G25" s="38">
        <f>'表51 (3)'!AQ36</f>
        <v>42963</v>
      </c>
      <c r="H25" s="39">
        <f>'表51 (3)'!AR36</f>
        <v>56584041</v>
      </c>
      <c r="I25" s="39">
        <f>'表51 (3)'!AS36</f>
        <v>50558</v>
      </c>
      <c r="J25" s="39">
        <f>'表51 (3)'!AT36</f>
        <v>1770021840</v>
      </c>
      <c r="K25" s="39">
        <f>'表51 (3)'!AU36</f>
        <v>47106156</v>
      </c>
      <c r="L25" s="39">
        <f>'表51 (3)'!AV36</f>
        <v>69787451</v>
      </c>
      <c r="M25" s="40">
        <f>'表51 (3)'!AW36</f>
        <v>3853308</v>
      </c>
      <c r="N25" s="38">
        <f>'表51 (3)'!AX36</f>
        <v>5172440</v>
      </c>
      <c r="O25" s="39">
        <f>'表51 (3)'!AY36</f>
        <v>4175700</v>
      </c>
      <c r="P25" s="40">
        <f>'表51 (3)'!AZ36</f>
        <v>9348140</v>
      </c>
      <c r="Q25" s="38">
        <f>'表51 (3)'!BA36</f>
        <v>662480</v>
      </c>
      <c r="R25" s="39">
        <f>'表51 (3)'!BB36</f>
        <v>1944000</v>
      </c>
      <c r="S25" s="39">
        <f>'表51 (3)'!BC36</f>
        <v>0</v>
      </c>
      <c r="T25" s="39">
        <f>'表51 (3)'!BD36</f>
        <v>78390670</v>
      </c>
      <c r="U25" s="39">
        <f>'表51 (3)'!BE36</f>
        <v>2684070</v>
      </c>
      <c r="V25" s="39">
        <f>'表51 (3)'!BF36</f>
        <v>81074740</v>
      </c>
      <c r="W25" s="40">
        <f>'表51 (3)'!BG36</f>
        <v>17532510</v>
      </c>
      <c r="X25" s="38">
        <f>'表51 (3)'!BH36</f>
        <v>41470110</v>
      </c>
      <c r="Y25" s="39">
        <f>'表51 (3)'!BI36</f>
        <v>34677000</v>
      </c>
      <c r="Z25" s="39">
        <f>'表51 (3)'!BJ36</f>
        <v>11309560</v>
      </c>
      <c r="AA25" s="39">
        <f>'表51 (3)'!BK36</f>
        <v>11584350</v>
      </c>
      <c r="AB25" s="39">
        <f>'表51 (3)'!BL36</f>
        <v>99041020</v>
      </c>
      <c r="AC25" s="39">
        <f>'表51 (3)'!BM36</f>
        <v>1413810</v>
      </c>
      <c r="AD25" s="39">
        <f>'表51 (3)'!BN36</f>
        <v>825341450</v>
      </c>
      <c r="AE25" s="40">
        <f>'表51 (3)'!BO36</f>
        <v>2983753909</v>
      </c>
      <c r="AF25" s="38">
        <f>'表51 (3)'!BP36</f>
        <v>6797416712</v>
      </c>
      <c r="AG25" s="40">
        <f>'表51 (3)'!BQ36</f>
        <v>4661</v>
      </c>
      <c r="AH25" s="38">
        <f>'表51 (3)'!BR36</f>
        <v>5291</v>
      </c>
      <c r="AI25" s="40">
        <f>'表51 (3)'!BS36</f>
        <v>6797426664</v>
      </c>
      <c r="AJ25" s="38">
        <f>'表51 (3)'!BT36</f>
        <v>407759305</v>
      </c>
      <c r="AK25" s="39">
        <f>'表51 (3)'!BU36</f>
        <v>407759305</v>
      </c>
      <c r="AL25" s="41">
        <f t="shared" si="0"/>
        <v>5.9987304778077705E-2</v>
      </c>
    </row>
    <row r="26" spans="1:38" ht="19.2" x14ac:dyDescent="0.15">
      <c r="A26" s="82">
        <v>16</v>
      </c>
      <c r="B26" s="73" t="s">
        <v>184</v>
      </c>
      <c r="C26" s="34">
        <f>'表51 (3)'!BW36</f>
        <v>2041516818</v>
      </c>
      <c r="D26" s="35">
        <f>'表51 (3)'!BX36</f>
        <v>1</v>
      </c>
      <c r="E26" s="35">
        <f>'表51 (3)'!BY36</f>
        <v>6457</v>
      </c>
      <c r="F26" s="36">
        <f>'表51 (3)'!BZ36</f>
        <v>2041523276</v>
      </c>
      <c r="G26" s="34">
        <f>'表51 (3)'!CA36</f>
        <v>8314</v>
      </c>
      <c r="H26" s="35">
        <f>'表51 (3)'!CB36</f>
        <v>14107357</v>
      </c>
      <c r="I26" s="35">
        <f>'表51 (3)'!CC36</f>
        <v>11803</v>
      </c>
      <c r="J26" s="35">
        <f>'表51 (3)'!CD36</f>
        <v>278700421</v>
      </c>
      <c r="K26" s="35">
        <f>'表51 (3)'!CE36</f>
        <v>10309882</v>
      </c>
      <c r="L26" s="35">
        <f>'表51 (3)'!CF36</f>
        <v>8504444</v>
      </c>
      <c r="M26" s="36">
        <f>'表51 (3)'!CG36</f>
        <v>799521</v>
      </c>
      <c r="N26" s="34">
        <f>'表51 (3)'!CH36</f>
        <v>631280</v>
      </c>
      <c r="O26" s="35">
        <f>'表51 (3)'!CI36</f>
        <v>590400</v>
      </c>
      <c r="P26" s="36">
        <f>'表51 (3)'!CJ36</f>
        <v>1221680</v>
      </c>
      <c r="Q26" s="34">
        <f>'表51 (3)'!CK36</f>
        <v>0</v>
      </c>
      <c r="R26" s="35">
        <f>'表51 (3)'!CL36</f>
        <v>0</v>
      </c>
      <c r="S26" s="35">
        <f>'表51 (3)'!CM36</f>
        <v>0</v>
      </c>
      <c r="T26" s="35">
        <f>'表51 (3)'!CN36</f>
        <v>1874180</v>
      </c>
      <c r="U26" s="35">
        <f>'表51 (3)'!CO36</f>
        <v>59640</v>
      </c>
      <c r="V26" s="35">
        <f>'表51 (3)'!CP36</f>
        <v>1933820</v>
      </c>
      <c r="W26" s="36">
        <f>'表51 (3)'!CQ36</f>
        <v>303430</v>
      </c>
      <c r="X26" s="34">
        <f>'表51 (3)'!CR36</f>
        <v>8517300</v>
      </c>
      <c r="Y26" s="35">
        <f>'表51 (3)'!CS36</f>
        <v>8335350</v>
      </c>
      <c r="Z26" s="35">
        <f>'表51 (3)'!CT36</f>
        <v>2443020</v>
      </c>
      <c r="AA26" s="35">
        <f>'表51 (3)'!CU36</f>
        <v>1143450</v>
      </c>
      <c r="AB26" s="35">
        <f>'表51 (3)'!CV36</f>
        <v>20439120</v>
      </c>
      <c r="AC26" s="35">
        <f>'表51 (3)'!CW36</f>
        <v>232990</v>
      </c>
      <c r="AD26" s="35">
        <f>'表51 (3)'!CX36</f>
        <v>83886800</v>
      </c>
      <c r="AE26" s="36">
        <f>'表51 (3)'!CY36</f>
        <v>420447779</v>
      </c>
      <c r="AF26" s="34">
        <f>'表51 (3)'!CZ36</f>
        <v>1621069041</v>
      </c>
      <c r="AG26" s="36">
        <f>'表51 (3)'!DA36</f>
        <v>0</v>
      </c>
      <c r="AH26" s="34">
        <f>'表51 (3)'!DB36</f>
        <v>6456</v>
      </c>
      <c r="AI26" s="36">
        <f>'表51 (3)'!DC36</f>
        <v>1621075497</v>
      </c>
      <c r="AJ26" s="34">
        <f>'表51 (3)'!DD36</f>
        <v>97255445</v>
      </c>
      <c r="AK26" s="35">
        <f>'表51 (3)'!DE36</f>
        <v>97255445</v>
      </c>
      <c r="AL26" s="42">
        <f t="shared" si="0"/>
        <v>5.9994395806970857E-2</v>
      </c>
    </row>
    <row r="27" spans="1:38" ht="19.2" x14ac:dyDescent="0.15">
      <c r="A27" s="83">
        <v>17</v>
      </c>
      <c r="B27" s="74" t="s">
        <v>187</v>
      </c>
      <c r="C27" s="38">
        <f>'表51 (3)'!DG36</f>
        <v>5162940781</v>
      </c>
      <c r="D27" s="39">
        <f>'表51 (3)'!DH36</f>
        <v>24866</v>
      </c>
      <c r="E27" s="39">
        <f>'表51 (3)'!DI36</f>
        <v>112333</v>
      </c>
      <c r="F27" s="40">
        <f>'表51 (3)'!DJ36</f>
        <v>5163077980</v>
      </c>
      <c r="G27" s="38">
        <f>'表51 (3)'!DK36</f>
        <v>18168</v>
      </c>
      <c r="H27" s="39">
        <f>'表51 (3)'!DL36</f>
        <v>32522554</v>
      </c>
      <c r="I27" s="39">
        <f>'表51 (3)'!DM36</f>
        <v>15581</v>
      </c>
      <c r="J27" s="39">
        <f>'表51 (3)'!DN36</f>
        <v>353753675</v>
      </c>
      <c r="K27" s="39">
        <f>'表51 (3)'!DO36</f>
        <v>18192583</v>
      </c>
      <c r="L27" s="39">
        <f>'表51 (3)'!DP36</f>
        <v>9517644</v>
      </c>
      <c r="M27" s="40">
        <f>'表51 (3)'!DQ36</f>
        <v>1244319</v>
      </c>
      <c r="N27" s="38">
        <f>'表51 (3)'!DR36</f>
        <v>847080</v>
      </c>
      <c r="O27" s="39">
        <f>'表51 (3)'!DS36</f>
        <v>904200</v>
      </c>
      <c r="P27" s="40">
        <f>'表51 (3)'!DT36</f>
        <v>1751280</v>
      </c>
      <c r="Q27" s="38">
        <f>'表51 (3)'!DU36</f>
        <v>0</v>
      </c>
      <c r="R27" s="39">
        <f>'表51 (3)'!DV36</f>
        <v>0</v>
      </c>
      <c r="S27" s="39">
        <f>'表51 (3)'!DW36</f>
        <v>0</v>
      </c>
      <c r="T27" s="39">
        <f>'表51 (3)'!DX36</f>
        <v>0</v>
      </c>
      <c r="U27" s="39">
        <f>'表51 (3)'!DY36</f>
        <v>0</v>
      </c>
      <c r="V27" s="39">
        <f>'表51 (3)'!DZ36</f>
        <v>0</v>
      </c>
      <c r="W27" s="40">
        <f>'表51 (3)'!EA36</f>
        <v>0</v>
      </c>
      <c r="X27" s="38">
        <f>'表51 (3)'!EB36</f>
        <v>12057870</v>
      </c>
      <c r="Y27" s="39">
        <f>'表51 (3)'!EC36</f>
        <v>11245050</v>
      </c>
      <c r="Z27" s="39">
        <f>'表51 (3)'!ED36</f>
        <v>4113120</v>
      </c>
      <c r="AA27" s="39">
        <f>'表51 (3)'!EE36</f>
        <v>1386450</v>
      </c>
      <c r="AB27" s="39">
        <f>'表51 (3)'!EF36</f>
        <v>28802490</v>
      </c>
      <c r="AC27" s="39">
        <f>'表51 (3)'!EG36</f>
        <v>313260</v>
      </c>
      <c r="AD27" s="39">
        <f>'表51 (3)'!EH36</f>
        <v>76203670</v>
      </c>
      <c r="AE27" s="40">
        <f>'表51 (3)'!EI36</f>
        <v>522319643</v>
      </c>
      <c r="AF27" s="38">
        <f>'表51 (3)'!EJ36</f>
        <v>4640621147</v>
      </c>
      <c r="AG27" s="40">
        <f>'表51 (3)'!EK36</f>
        <v>24861</v>
      </c>
      <c r="AH27" s="38">
        <f>'表51 (3)'!EL36</f>
        <v>112329</v>
      </c>
      <c r="AI27" s="40">
        <f>'表51 (3)'!EM36</f>
        <v>4640758337</v>
      </c>
      <c r="AJ27" s="38">
        <f>'表51 (3)'!EN36</f>
        <v>278435992</v>
      </c>
      <c r="AK27" s="39">
        <f>'表51 (3)'!EO36</f>
        <v>278435992</v>
      </c>
      <c r="AL27" s="41">
        <f t="shared" si="0"/>
        <v>5.9997951149508434E-2</v>
      </c>
    </row>
    <row r="28" spans="1:38" ht="19.2" x14ac:dyDescent="0.15">
      <c r="A28" s="82">
        <v>18</v>
      </c>
      <c r="B28" s="73" t="s">
        <v>188</v>
      </c>
      <c r="C28" s="34">
        <f>'表51 (4)'!C36</f>
        <v>14018236008</v>
      </c>
      <c r="D28" s="35">
        <f>'表51 (4)'!D36</f>
        <v>5160</v>
      </c>
      <c r="E28" s="35">
        <f>'表51 (4)'!E36</f>
        <v>6474</v>
      </c>
      <c r="F28" s="36">
        <f>'表51 (4)'!F36</f>
        <v>14018247642</v>
      </c>
      <c r="G28" s="34">
        <f>'表51 (4)'!G36</f>
        <v>95027</v>
      </c>
      <c r="H28" s="35">
        <f>'表51 (4)'!H36</f>
        <v>91763491</v>
      </c>
      <c r="I28" s="35">
        <f>'表51 (4)'!I36</f>
        <v>79161</v>
      </c>
      <c r="J28" s="35">
        <f>'表51 (4)'!J36</f>
        <v>2611555452</v>
      </c>
      <c r="K28" s="35">
        <f>'表51 (4)'!K36</f>
        <v>65841149</v>
      </c>
      <c r="L28" s="35">
        <f>'表51 (4)'!L36</f>
        <v>117650122</v>
      </c>
      <c r="M28" s="36">
        <f>'表51 (4)'!M36</f>
        <v>5354125</v>
      </c>
      <c r="N28" s="34">
        <f>'表51 (4)'!N36</f>
        <v>12955800</v>
      </c>
      <c r="O28" s="35">
        <f>'表51 (4)'!O36</f>
        <v>9369600</v>
      </c>
      <c r="P28" s="36">
        <f>'表51 (4)'!P36</f>
        <v>22325400</v>
      </c>
      <c r="Q28" s="34">
        <f>'表51 (4)'!Q36</f>
        <v>4031820</v>
      </c>
      <c r="R28" s="35">
        <f>'表51 (4)'!R36</f>
        <v>11982000</v>
      </c>
      <c r="S28" s="35">
        <f>'表51 (4)'!S36</f>
        <v>200720</v>
      </c>
      <c r="T28" s="35">
        <f>'表51 (4)'!T36</f>
        <v>113608990</v>
      </c>
      <c r="U28" s="35">
        <f>'表51 (4)'!U36</f>
        <v>8668950</v>
      </c>
      <c r="V28" s="35">
        <f>'表51 (4)'!V36</f>
        <v>122277940</v>
      </c>
      <c r="W28" s="36">
        <f>'表51 (4)'!W36</f>
        <v>27811040</v>
      </c>
      <c r="X28" s="34">
        <f>'表51 (4)'!X36</f>
        <v>70413750</v>
      </c>
      <c r="Y28" s="35">
        <f>'表51 (4)'!Y36</f>
        <v>53098200</v>
      </c>
      <c r="Z28" s="35">
        <f>'表51 (4)'!Z36</f>
        <v>18122960</v>
      </c>
      <c r="AA28" s="35">
        <f>'表51 (4)'!AA36</f>
        <v>25614450</v>
      </c>
      <c r="AB28" s="35">
        <f>'表51 (4)'!AB36</f>
        <v>167249360</v>
      </c>
      <c r="AC28" s="35">
        <f>'表51 (4)'!AC36</f>
        <v>3043590</v>
      </c>
      <c r="AD28" s="35">
        <f>'表51 (4)'!AD36</f>
        <v>1717262080</v>
      </c>
      <c r="AE28" s="36">
        <f>'表51 (4)'!AE36</f>
        <v>4968443316</v>
      </c>
      <c r="AF28" s="34">
        <f>'表51 (4)'!AF36</f>
        <v>9049792704</v>
      </c>
      <c r="AG28" s="36">
        <f>'表51 (4)'!AG36</f>
        <v>5151</v>
      </c>
      <c r="AH28" s="34">
        <f>'表51 (4)'!AH36</f>
        <v>6471</v>
      </c>
      <c r="AI28" s="36">
        <f>'表51 (4)'!AI36</f>
        <v>9049804326</v>
      </c>
      <c r="AJ28" s="34">
        <f>'表51 (4)'!AJ36</f>
        <v>361819560</v>
      </c>
      <c r="AK28" s="35">
        <f>'表51 (4)'!AK36</f>
        <v>361819560</v>
      </c>
      <c r="AL28" s="42">
        <f t="shared" si="0"/>
        <v>3.9980926323511315E-2</v>
      </c>
    </row>
    <row r="29" spans="1:38" ht="19.2" x14ac:dyDescent="0.15">
      <c r="A29" s="83">
        <v>19</v>
      </c>
      <c r="B29" s="74" t="s">
        <v>189</v>
      </c>
      <c r="C29" s="38">
        <f>'表51 (4)'!AM36</f>
        <v>2041516820</v>
      </c>
      <c r="D29" s="39">
        <f>'表51 (4)'!AN36</f>
        <v>1</v>
      </c>
      <c r="E29" s="39">
        <f>'表51 (4)'!AO36</f>
        <v>6457</v>
      </c>
      <c r="F29" s="40">
        <f>'表51 (4)'!AP36</f>
        <v>2041523278</v>
      </c>
      <c r="G29" s="38">
        <f>'表51 (4)'!AQ36</f>
        <v>8314</v>
      </c>
      <c r="H29" s="39">
        <f>'表51 (4)'!AR36</f>
        <v>14107358</v>
      </c>
      <c r="I29" s="39">
        <f>'表51 (4)'!AS36</f>
        <v>11803</v>
      </c>
      <c r="J29" s="39">
        <f>'表51 (4)'!AT36</f>
        <v>278700421</v>
      </c>
      <c r="K29" s="39">
        <f>'表51 (4)'!AU36</f>
        <v>10309883</v>
      </c>
      <c r="L29" s="39">
        <f>'表51 (4)'!AV36</f>
        <v>8504444</v>
      </c>
      <c r="M29" s="40">
        <f>'表51 (4)'!AW36</f>
        <v>799521</v>
      </c>
      <c r="N29" s="38">
        <f>'表51 (4)'!AX36</f>
        <v>631280</v>
      </c>
      <c r="O29" s="39">
        <f>'表51 (4)'!AY36</f>
        <v>590400</v>
      </c>
      <c r="P29" s="40">
        <f>'表51 (4)'!AZ36</f>
        <v>1221680</v>
      </c>
      <c r="Q29" s="38">
        <f>'表51 (4)'!BA36</f>
        <v>0</v>
      </c>
      <c r="R29" s="39">
        <f>'表51 (4)'!BB36</f>
        <v>0</v>
      </c>
      <c r="S29" s="39">
        <f>'表51 (4)'!BC36</f>
        <v>0</v>
      </c>
      <c r="T29" s="39">
        <f>'表51 (4)'!BD36</f>
        <v>1874180</v>
      </c>
      <c r="U29" s="39">
        <f>'表51 (4)'!BE36</f>
        <v>59640</v>
      </c>
      <c r="V29" s="39">
        <f>'表51 (4)'!BF36</f>
        <v>1933820</v>
      </c>
      <c r="W29" s="40">
        <f>'表51 (4)'!BG36</f>
        <v>303430</v>
      </c>
      <c r="X29" s="38">
        <f>'表51 (4)'!BH36</f>
        <v>8517300</v>
      </c>
      <c r="Y29" s="39">
        <f>'表51 (4)'!BI36</f>
        <v>8335350</v>
      </c>
      <c r="Z29" s="39">
        <f>'表51 (4)'!BJ36</f>
        <v>2443020</v>
      </c>
      <c r="AA29" s="39">
        <f>'表51 (4)'!BK36</f>
        <v>1143450</v>
      </c>
      <c r="AB29" s="39">
        <f>'表51 (4)'!BL36</f>
        <v>20439120</v>
      </c>
      <c r="AC29" s="39">
        <f>'表51 (4)'!BM36</f>
        <v>232990</v>
      </c>
      <c r="AD29" s="39">
        <f>'表51 (4)'!BN36</f>
        <v>83886800</v>
      </c>
      <c r="AE29" s="40">
        <f>'表51 (4)'!BO36</f>
        <v>420447781</v>
      </c>
      <c r="AF29" s="38">
        <f>'表51 (4)'!BP36</f>
        <v>1621069041</v>
      </c>
      <c r="AG29" s="40">
        <f>'表51 (4)'!BQ36</f>
        <v>0</v>
      </c>
      <c r="AH29" s="38">
        <f>'表51 (4)'!BR36</f>
        <v>6456</v>
      </c>
      <c r="AI29" s="40">
        <f>'表51 (4)'!BS36</f>
        <v>1621075497</v>
      </c>
      <c r="AJ29" s="38">
        <f>'表51 (4)'!BT36</f>
        <v>64833924</v>
      </c>
      <c r="AK29" s="39">
        <f>'表51 (4)'!BU36</f>
        <v>64833924</v>
      </c>
      <c r="AL29" s="41">
        <f t="shared" si="0"/>
        <v>3.9994388984339824E-2</v>
      </c>
    </row>
    <row r="30" spans="1:38" ht="19.2" x14ac:dyDescent="0.15">
      <c r="A30" s="82">
        <v>20</v>
      </c>
      <c r="B30" s="73" t="s">
        <v>192</v>
      </c>
      <c r="C30" s="34">
        <f>'表51 (4)'!BW36</f>
        <v>2654679807</v>
      </c>
      <c r="D30" s="35">
        <f>'表51 (4)'!BX36</f>
        <v>5858</v>
      </c>
      <c r="E30" s="35">
        <f>'表51 (4)'!BY36</f>
        <v>26323</v>
      </c>
      <c r="F30" s="36">
        <f>'表51 (4)'!BZ36</f>
        <v>2654711988</v>
      </c>
      <c r="G30" s="34">
        <f>'表51 (4)'!CA36</f>
        <v>12501</v>
      </c>
      <c r="H30" s="35">
        <f>'表51 (4)'!CB36</f>
        <v>19367778</v>
      </c>
      <c r="I30" s="35">
        <f>'表51 (4)'!CC36</f>
        <v>11421</v>
      </c>
      <c r="J30" s="35">
        <f>'表51 (4)'!CD36</f>
        <v>259058696</v>
      </c>
      <c r="K30" s="35">
        <f>'表51 (4)'!CE36</f>
        <v>12139189</v>
      </c>
      <c r="L30" s="35">
        <f>'表51 (4)'!CF36</f>
        <v>7177387</v>
      </c>
      <c r="M30" s="36">
        <f>'表51 (4)'!CG36</f>
        <v>865467</v>
      </c>
      <c r="N30" s="34">
        <f>'表51 (4)'!CH36</f>
        <v>618020</v>
      </c>
      <c r="O30" s="35">
        <f>'表51 (4)'!CI36</f>
        <v>618600</v>
      </c>
      <c r="P30" s="36">
        <f>'表51 (4)'!CJ36</f>
        <v>1236620</v>
      </c>
      <c r="Q30" s="34">
        <f>'表51 (4)'!CK36</f>
        <v>0</v>
      </c>
      <c r="R30" s="35">
        <f>'表51 (4)'!CL36</f>
        <v>0</v>
      </c>
      <c r="S30" s="35">
        <f>'表51 (4)'!CM36</f>
        <v>0</v>
      </c>
      <c r="T30" s="35">
        <f>'表51 (4)'!CN36</f>
        <v>0</v>
      </c>
      <c r="U30" s="35">
        <f>'表51 (4)'!CO36</f>
        <v>0</v>
      </c>
      <c r="V30" s="35">
        <f>'表51 (4)'!CP36</f>
        <v>0</v>
      </c>
      <c r="W30" s="36">
        <f>'表51 (4)'!CQ36</f>
        <v>0</v>
      </c>
      <c r="X30" s="34">
        <f>'表51 (4)'!CR36</f>
        <v>8579010</v>
      </c>
      <c r="Y30" s="35">
        <f>'表51 (4)'!CS36</f>
        <v>8044650</v>
      </c>
      <c r="Z30" s="35">
        <f>'表51 (4)'!CT36</f>
        <v>2728780</v>
      </c>
      <c r="AA30" s="35">
        <f>'表51 (4)'!CU36</f>
        <v>987300</v>
      </c>
      <c r="AB30" s="35">
        <f>'表51 (4)'!CV36</f>
        <v>20339740</v>
      </c>
      <c r="AC30" s="35">
        <f>'表51 (4)'!CW36</f>
        <v>215510</v>
      </c>
      <c r="AD30" s="35">
        <f>'表51 (4)'!CX36</f>
        <v>71921880</v>
      </c>
      <c r="AE30" s="36">
        <f>'表51 (4)'!CY36</f>
        <v>392334768</v>
      </c>
      <c r="AF30" s="34">
        <f>'表51 (4)'!CZ36</f>
        <v>2262345044</v>
      </c>
      <c r="AG30" s="36">
        <f>'表51 (4)'!DA36</f>
        <v>5855</v>
      </c>
      <c r="AH30" s="34">
        <f>'表51 (4)'!DB36</f>
        <v>26321</v>
      </c>
      <c r="AI30" s="36">
        <f>'表51 (4)'!DC36</f>
        <v>2262377220</v>
      </c>
      <c r="AJ30" s="34">
        <f>'表51 (4)'!DD36</f>
        <v>90488372</v>
      </c>
      <c r="AK30" s="35">
        <f>'表51 (4)'!DE36</f>
        <v>90488372</v>
      </c>
      <c r="AL30" s="42">
        <f t="shared" si="0"/>
        <v>3.9997031087503611E-2</v>
      </c>
    </row>
    <row r="31" spans="1:38" ht="19.2" x14ac:dyDescent="0.15">
      <c r="A31" s="83">
        <v>21</v>
      </c>
      <c r="B31" s="74" t="s">
        <v>193</v>
      </c>
      <c r="C31" s="38">
        <f>'表51 (4)'!DG36</f>
        <v>1470595651</v>
      </c>
      <c r="D31" s="39">
        <f>'表51 (4)'!DH36</f>
        <v>18928</v>
      </c>
      <c r="E31" s="39">
        <f>'表51 (4)'!DI36</f>
        <v>57445</v>
      </c>
      <c r="F31" s="40">
        <f>'表51 (4)'!DJ36</f>
        <v>1470672024</v>
      </c>
      <c r="G31" s="38">
        <f>'表51 (4)'!DK36</f>
        <v>5667</v>
      </c>
      <c r="H31" s="39">
        <f>'表51 (4)'!DL36</f>
        <v>9895038</v>
      </c>
      <c r="I31" s="39">
        <f>'表51 (4)'!DM36</f>
        <v>3750</v>
      </c>
      <c r="J31" s="39">
        <f>'表51 (4)'!DN36</f>
        <v>77689866</v>
      </c>
      <c r="K31" s="39">
        <f>'表51 (4)'!DO36</f>
        <v>5047729</v>
      </c>
      <c r="L31" s="39">
        <f>'表51 (4)'!DP36</f>
        <v>1958429</v>
      </c>
      <c r="M31" s="40">
        <f>'表51 (4)'!DQ36</f>
        <v>306649</v>
      </c>
      <c r="N31" s="38">
        <f>'表51 (4)'!DR36</f>
        <v>190580</v>
      </c>
      <c r="O31" s="39">
        <f>'表51 (4)'!DS36</f>
        <v>231900</v>
      </c>
      <c r="P31" s="40">
        <f>'表51 (4)'!DT36</f>
        <v>422480</v>
      </c>
      <c r="Q31" s="38">
        <f>'表51 (4)'!DU36</f>
        <v>0</v>
      </c>
      <c r="R31" s="39">
        <f>'表51 (4)'!DV36</f>
        <v>0</v>
      </c>
      <c r="S31" s="39">
        <f>'表51 (4)'!DW36</f>
        <v>0</v>
      </c>
      <c r="T31" s="39">
        <f>'表51 (4)'!DX36</f>
        <v>0</v>
      </c>
      <c r="U31" s="39">
        <f>'表51 (4)'!DY36</f>
        <v>0</v>
      </c>
      <c r="V31" s="39">
        <f>'表51 (4)'!DZ36</f>
        <v>0</v>
      </c>
      <c r="W31" s="40">
        <f>'表51 (4)'!EA36</f>
        <v>0</v>
      </c>
      <c r="X31" s="38">
        <f>'表51 (4)'!EB36</f>
        <v>2867700</v>
      </c>
      <c r="Y31" s="39">
        <f>'表51 (4)'!EC36</f>
        <v>2604150</v>
      </c>
      <c r="Z31" s="39">
        <f>'表51 (4)'!ED36</f>
        <v>1111880</v>
      </c>
      <c r="AA31" s="39">
        <f>'表51 (4)'!EE36</f>
        <v>335700</v>
      </c>
      <c r="AB31" s="39">
        <f>'表51 (4)'!EF36</f>
        <v>6919430</v>
      </c>
      <c r="AC31" s="39">
        <f>'表51 (4)'!EG36</f>
        <v>82110</v>
      </c>
      <c r="AD31" s="39">
        <f>'表51 (4)'!EH36</f>
        <v>4281790</v>
      </c>
      <c r="AE31" s="40">
        <f>'表51 (4)'!EI36</f>
        <v>106609188</v>
      </c>
      <c r="AF31" s="38">
        <f>'表51 (4)'!EJ36</f>
        <v>1363986467</v>
      </c>
      <c r="AG31" s="40">
        <f>'表51 (4)'!EK36</f>
        <v>18926</v>
      </c>
      <c r="AH31" s="38">
        <f>'表51 (4)'!EL36</f>
        <v>57443</v>
      </c>
      <c r="AI31" s="40">
        <f>'表51 (4)'!EM36</f>
        <v>1364062836</v>
      </c>
      <c r="AJ31" s="38">
        <f>'表51 (4)'!EN36</f>
        <v>54561586</v>
      </c>
      <c r="AK31" s="39">
        <f>'表51 (4)'!EO36</f>
        <v>54561586</v>
      </c>
      <c r="AL31" s="41">
        <f t="shared" si="0"/>
        <v>3.9999320089972749E-2</v>
      </c>
    </row>
    <row r="32" spans="1:38" ht="19.2" x14ac:dyDescent="0.15">
      <c r="A32" s="82">
        <v>22</v>
      </c>
      <c r="B32" s="73" t="s">
        <v>194</v>
      </c>
      <c r="C32" s="34">
        <f>'表51 (4)'!EQ36</f>
        <v>515725334</v>
      </c>
      <c r="D32" s="35">
        <f>'表51 (4)'!ER36</f>
        <v>80</v>
      </c>
      <c r="E32" s="35">
        <f>'表51 (4)'!ES36</f>
        <v>13796</v>
      </c>
      <c r="F32" s="36">
        <f>'表51 (4)'!ET36</f>
        <v>515739210</v>
      </c>
      <c r="G32" s="34">
        <f>'表51 (4)'!EU36</f>
        <v>0</v>
      </c>
      <c r="H32" s="35">
        <f>'表51 (4)'!EV36</f>
        <v>2276423</v>
      </c>
      <c r="I32" s="35">
        <f>'表51 (4)'!EW36</f>
        <v>408</v>
      </c>
      <c r="J32" s="35">
        <f>'表51 (4)'!EX36</f>
        <v>12512921</v>
      </c>
      <c r="K32" s="35">
        <f>'表51 (4)'!EY36</f>
        <v>783816</v>
      </c>
      <c r="L32" s="35">
        <f>'表51 (4)'!EZ36</f>
        <v>293758</v>
      </c>
      <c r="M32" s="36">
        <f>'表51 (4)'!FA36</f>
        <v>53416</v>
      </c>
      <c r="N32" s="34">
        <f>'表51 (4)'!FB36</f>
        <v>29380</v>
      </c>
      <c r="O32" s="35">
        <f>'表51 (4)'!FC36</f>
        <v>41700</v>
      </c>
      <c r="P32" s="36">
        <f>'表51 (4)'!FD36</f>
        <v>71080</v>
      </c>
      <c r="Q32" s="34">
        <f>'表51 (4)'!FE36</f>
        <v>0</v>
      </c>
      <c r="R32" s="35">
        <f>'表51 (4)'!FF36</f>
        <v>0</v>
      </c>
      <c r="S32" s="35">
        <f>'表51 (4)'!FG36</f>
        <v>0</v>
      </c>
      <c r="T32" s="35">
        <f>'表51 (4)'!FH36</f>
        <v>0</v>
      </c>
      <c r="U32" s="35">
        <f>'表51 (4)'!FI36</f>
        <v>0</v>
      </c>
      <c r="V32" s="35">
        <f>'表51 (4)'!FJ36</f>
        <v>0</v>
      </c>
      <c r="W32" s="36">
        <f>'表51 (4)'!FK36</f>
        <v>0</v>
      </c>
      <c r="X32" s="34">
        <f>'表51 (4)'!FL36</f>
        <v>448140</v>
      </c>
      <c r="Y32" s="35">
        <f>'表51 (4)'!FM36</f>
        <v>449100</v>
      </c>
      <c r="Z32" s="35">
        <f>'表51 (4)'!FN36</f>
        <v>204820</v>
      </c>
      <c r="AA32" s="35">
        <f>'表51 (4)'!FO36</f>
        <v>49500</v>
      </c>
      <c r="AB32" s="35">
        <f>'表51 (4)'!FP36</f>
        <v>1151560</v>
      </c>
      <c r="AC32" s="35">
        <f>'表51 (4)'!FQ36</f>
        <v>13110</v>
      </c>
      <c r="AD32" s="35">
        <f>'表51 (4)'!FR36</f>
        <v>0</v>
      </c>
      <c r="AE32" s="36">
        <f>'表51 (4)'!FS36</f>
        <v>17156084</v>
      </c>
      <c r="AF32" s="34">
        <f>'表51 (4)'!FT36</f>
        <v>498569250</v>
      </c>
      <c r="AG32" s="36">
        <f>'表51 (4)'!FU36</f>
        <v>80</v>
      </c>
      <c r="AH32" s="34">
        <f>'表51 (4)'!FV36</f>
        <v>13796</v>
      </c>
      <c r="AI32" s="36">
        <f>'表51 (4)'!FW36</f>
        <v>498583126</v>
      </c>
      <c r="AJ32" s="34">
        <f>'表51 (4)'!FX36</f>
        <v>19943049</v>
      </c>
      <c r="AK32" s="35">
        <f>'表51 (4)'!FY36</f>
        <v>19943049</v>
      </c>
      <c r="AL32" s="42">
        <f t="shared" si="0"/>
        <v>3.9999446351098533E-2</v>
      </c>
    </row>
    <row r="33" spans="1:38" ht="19.2" x14ac:dyDescent="0.15">
      <c r="A33" s="83">
        <v>23</v>
      </c>
      <c r="B33" s="74" t="s">
        <v>195</v>
      </c>
      <c r="C33" s="38">
        <f>'表51 (4)'!GA36</f>
        <v>521939989</v>
      </c>
      <c r="D33" s="39">
        <f>'表51 (4)'!GB36</f>
        <v>0</v>
      </c>
      <c r="E33" s="39">
        <f>'表51 (4)'!GC36</f>
        <v>14769</v>
      </c>
      <c r="F33" s="40">
        <f>'表51 (4)'!GD36</f>
        <v>521954758</v>
      </c>
      <c r="G33" s="38">
        <f>'表51 (4)'!GE36</f>
        <v>0</v>
      </c>
      <c r="H33" s="39">
        <f>'表51 (4)'!GF36</f>
        <v>983315</v>
      </c>
      <c r="I33" s="39">
        <f>'表51 (4)'!GG36</f>
        <v>2</v>
      </c>
      <c r="J33" s="39">
        <f>'表51 (4)'!GH36</f>
        <v>4492192</v>
      </c>
      <c r="K33" s="39">
        <f>'表51 (4)'!GI36</f>
        <v>221849</v>
      </c>
      <c r="L33" s="39">
        <f>'表51 (4)'!GJ36</f>
        <v>88070</v>
      </c>
      <c r="M33" s="40">
        <f>'表51 (4)'!GK36</f>
        <v>18787</v>
      </c>
      <c r="N33" s="38">
        <f>'表51 (4)'!GL36</f>
        <v>9100</v>
      </c>
      <c r="O33" s="39">
        <f>'表51 (4)'!GM36</f>
        <v>12000</v>
      </c>
      <c r="P33" s="40">
        <f>'表51 (4)'!GN36</f>
        <v>21100</v>
      </c>
      <c r="Q33" s="38">
        <f>'表51 (4)'!GO36</f>
        <v>0</v>
      </c>
      <c r="R33" s="39">
        <f>'表51 (4)'!GP36</f>
        <v>0</v>
      </c>
      <c r="S33" s="39">
        <f>'表51 (4)'!GQ36</f>
        <v>0</v>
      </c>
      <c r="T33" s="39">
        <f>'表51 (4)'!GR36</f>
        <v>0</v>
      </c>
      <c r="U33" s="39">
        <f>'表51 (4)'!GS36</f>
        <v>0</v>
      </c>
      <c r="V33" s="39">
        <f>'表51 (4)'!GT36</f>
        <v>0</v>
      </c>
      <c r="W33" s="40">
        <f>'表51 (4)'!GU36</f>
        <v>0</v>
      </c>
      <c r="X33" s="38">
        <f>'表51 (4)'!GV36</f>
        <v>163020</v>
      </c>
      <c r="Y33" s="39">
        <f>'表51 (4)'!GW36</f>
        <v>147150</v>
      </c>
      <c r="Z33" s="39">
        <f>'表51 (4)'!GX36</f>
        <v>67640</v>
      </c>
      <c r="AA33" s="39">
        <f>'表51 (4)'!GY36</f>
        <v>13950</v>
      </c>
      <c r="AB33" s="39">
        <f>'表51 (4)'!GZ36</f>
        <v>391760</v>
      </c>
      <c r="AC33" s="39">
        <f>'表51 (4)'!HA36</f>
        <v>2530</v>
      </c>
      <c r="AD33" s="39">
        <f>'表51 (4)'!HB36</f>
        <v>0</v>
      </c>
      <c r="AE33" s="40">
        <f>'表51 (4)'!HC36</f>
        <v>6219603</v>
      </c>
      <c r="AF33" s="38">
        <f>'表51 (4)'!HD36</f>
        <v>515720386</v>
      </c>
      <c r="AG33" s="40">
        <f>'表51 (4)'!HE36</f>
        <v>0</v>
      </c>
      <c r="AH33" s="38">
        <f>'表51 (4)'!HF36</f>
        <v>14769</v>
      </c>
      <c r="AI33" s="40">
        <f>'表51 (4)'!HG36</f>
        <v>515735155</v>
      </c>
      <c r="AJ33" s="38">
        <f>'表51 (4)'!HH36</f>
        <v>20612578</v>
      </c>
      <c r="AK33" s="39">
        <f>'表51 (4)'!HI36</f>
        <v>20612578</v>
      </c>
      <c r="AL33" s="41">
        <f t="shared" si="0"/>
        <v>3.99673704616859E-2</v>
      </c>
    </row>
    <row r="34" spans="1:38" ht="21" customHeight="1" x14ac:dyDescent="0.15">
      <c r="A34" s="84">
        <v>24</v>
      </c>
      <c r="B34" s="75" t="s">
        <v>196</v>
      </c>
      <c r="C34" s="46">
        <f>'表51 (4)'!HK36</f>
        <v>21222693609</v>
      </c>
      <c r="D34" s="44">
        <f>'表51 (4)'!HL36</f>
        <v>30027</v>
      </c>
      <c r="E34" s="44">
        <f>'表51 (4)'!HM36</f>
        <v>125264</v>
      </c>
      <c r="F34" s="45">
        <f>'表51 (4)'!HN36</f>
        <v>21222848900</v>
      </c>
      <c r="G34" s="43">
        <f>'表51 (4)'!HO36</f>
        <v>121509</v>
      </c>
      <c r="H34" s="44">
        <f>'表51 (4)'!HP36</f>
        <v>138393403</v>
      </c>
      <c r="I34" s="44">
        <f>'表51 (4)'!HQ36</f>
        <v>106545</v>
      </c>
      <c r="J34" s="44">
        <f>'表51 (4)'!HR36</f>
        <v>3244009548</v>
      </c>
      <c r="K34" s="44">
        <f>'表51 (4)'!HS36</f>
        <v>94343615</v>
      </c>
      <c r="L34" s="44">
        <f>'表51 (4)'!HT36</f>
        <v>135672210</v>
      </c>
      <c r="M34" s="45">
        <f>'表51 (4)'!HU36</f>
        <v>7397965</v>
      </c>
      <c r="N34" s="43">
        <f>'表51 (4)'!HV36</f>
        <v>14434160</v>
      </c>
      <c r="O34" s="44">
        <f>'表51 (4)'!HW36</f>
        <v>10864200</v>
      </c>
      <c r="P34" s="45">
        <f>'表51 (4)'!HX36</f>
        <v>25298360</v>
      </c>
      <c r="Q34" s="43">
        <f>'表51 (4)'!HY36</f>
        <v>4031820</v>
      </c>
      <c r="R34" s="44">
        <f>'表51 (4)'!HZ36</f>
        <v>11982000</v>
      </c>
      <c r="S34" s="44">
        <f>'表51 (4)'!IA36</f>
        <v>200720</v>
      </c>
      <c r="T34" s="44">
        <f>'表51 (4)'!IB36</f>
        <v>115483170</v>
      </c>
      <c r="U34" s="44">
        <f>'表51 (4)'!IC36</f>
        <v>8728590</v>
      </c>
      <c r="V34" s="44">
        <f>'表51 (4)'!ID36</f>
        <v>124211760</v>
      </c>
      <c r="W34" s="45">
        <f>'表51 (4)'!IE36</f>
        <v>28114470</v>
      </c>
      <c r="X34" s="43">
        <f>'表51 (4)'!IF36</f>
        <v>90988920</v>
      </c>
      <c r="Y34" s="44">
        <f>'表51 (4)'!IG36</f>
        <v>72678600</v>
      </c>
      <c r="Z34" s="44">
        <f>'表51 (4)'!IH36</f>
        <v>24679100</v>
      </c>
      <c r="AA34" s="44">
        <f>'表51 (4)'!II36</f>
        <v>28144350</v>
      </c>
      <c r="AB34" s="44">
        <f>'表51 (4)'!IJ36</f>
        <v>216490970</v>
      </c>
      <c r="AC34" s="44">
        <f>'表51 (4)'!IK36</f>
        <v>3589840</v>
      </c>
      <c r="AD34" s="44">
        <f>'表51 (4)'!IL36</f>
        <v>1877352550</v>
      </c>
      <c r="AE34" s="45">
        <f>'表51 (4)'!IM36</f>
        <v>5911210740</v>
      </c>
      <c r="AF34" s="43">
        <f>'表51 (4)'!IN36</f>
        <v>15311482892</v>
      </c>
      <c r="AG34" s="45">
        <f>'表51 (4)'!IO36</f>
        <v>30012</v>
      </c>
      <c r="AH34" s="43">
        <f>'表51 (4)'!IP36</f>
        <v>125256</v>
      </c>
      <c r="AI34" s="45">
        <f>'表51 (4)'!IQ36</f>
        <v>15311638160</v>
      </c>
      <c r="AJ34" s="43">
        <f>'表51 (4)'!IR36</f>
        <v>612259069</v>
      </c>
      <c r="AK34" s="44">
        <f>'表51 (4)'!IS36</f>
        <v>612259069</v>
      </c>
      <c r="AL34" s="47">
        <f t="shared" si="0"/>
        <v>3.9986516308846733E-2</v>
      </c>
    </row>
  </sheetData>
  <mergeCells count="52">
    <mergeCell ref="R5:R9"/>
    <mergeCell ref="C2:M2"/>
    <mergeCell ref="N5:P5"/>
    <mergeCell ref="N7:N9"/>
    <mergeCell ref="O7:O9"/>
    <mergeCell ref="P7:P9"/>
    <mergeCell ref="E5:E9"/>
    <mergeCell ref="F5:F9"/>
    <mergeCell ref="H5:I6"/>
    <mergeCell ref="I7:I9"/>
    <mergeCell ref="X4:AE4"/>
    <mergeCell ref="AE5:AE9"/>
    <mergeCell ref="Q5:Q9"/>
    <mergeCell ref="A4:B4"/>
    <mergeCell ref="C4:F4"/>
    <mergeCell ref="G4:M4"/>
    <mergeCell ref="A5:B10"/>
    <mergeCell ref="C5:C9"/>
    <mergeCell ref="D5:D9"/>
    <mergeCell ref="G5:G9"/>
    <mergeCell ref="AD5:AD9"/>
    <mergeCell ref="N6:P6"/>
    <mergeCell ref="J5:J9"/>
    <mergeCell ref="K5:K9"/>
    <mergeCell ref="L5:L9"/>
    <mergeCell ref="M5:M9"/>
    <mergeCell ref="AH4:AI4"/>
    <mergeCell ref="AJ4:AK4"/>
    <mergeCell ref="N4:P4"/>
    <mergeCell ref="Q4:W4"/>
    <mergeCell ref="S5:S9"/>
    <mergeCell ref="T5:V5"/>
    <mergeCell ref="T6:T9"/>
    <mergeCell ref="AF5:AF9"/>
    <mergeCell ref="AF4:AG4"/>
    <mergeCell ref="U6:U9"/>
    <mergeCell ref="W5:W9"/>
    <mergeCell ref="X5:AB5"/>
    <mergeCell ref="V6:V9"/>
    <mergeCell ref="X6:X9"/>
    <mergeCell ref="Y6:Y9"/>
    <mergeCell ref="Z6:Z9"/>
    <mergeCell ref="AL5:AL9"/>
    <mergeCell ref="AA6:AA9"/>
    <mergeCell ref="AB6:AB9"/>
    <mergeCell ref="AK5:AK6"/>
    <mergeCell ref="AG5:AG9"/>
    <mergeCell ref="AK7:AK9"/>
    <mergeCell ref="AH5:AH9"/>
    <mergeCell ref="AJ5:AJ9"/>
    <mergeCell ref="AI5:AI9"/>
    <mergeCell ref="AC5:AC9"/>
  </mergeCells>
  <phoneticPr fontId="3"/>
  <dataValidations count="7"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課税標準額段階別令和５年度分所得割額等に関する調
【給与所得者】
</oddHeader>
  </headerFooter>
  <colBreaks count="3" manualBreakCount="3">
    <brk id="13" max="1048575" man="1"/>
    <brk id="23" max="1048575" man="1"/>
    <brk id="33" max="1048575" man="1"/>
  </colBreaks>
  <ignoredErrors>
    <ignoredError sqref="J11:R11 C11:H15 J13:R15 I12:Q12 S11:AL15 AL34 AL16:AL19 AL23:AL30" unlockedFormula="1"/>
    <ignoredError sqref="I3:M3 C3:H3 AL3 N3:Q3 R3:AK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L34"/>
  <sheetViews>
    <sheetView showGridLines="0" view="pageBreakPreview" zoomScaleNormal="90" zoomScaleSheetLayoutView="100" workbookViewId="0">
      <selection activeCell="IO22" sqref="IO21:IO22"/>
    </sheetView>
  </sheetViews>
  <sheetFormatPr defaultColWidth="1" defaultRowHeight="15" customHeight="1" x14ac:dyDescent="0.2"/>
  <cols>
    <col min="1" max="1" width="3" style="48" customWidth="1"/>
    <col min="2" max="2" width="22.109375" style="48" customWidth="1"/>
    <col min="3" max="6" width="15" style="48" customWidth="1"/>
    <col min="7" max="7" width="8" style="48" customWidth="1"/>
    <col min="8" max="8" width="7" style="49" customWidth="1"/>
    <col min="9" max="9" width="8.44140625" style="49" customWidth="1"/>
    <col min="10" max="10" width="10" style="48" customWidth="1"/>
    <col min="11" max="11" width="9" style="48" customWidth="1"/>
    <col min="12" max="13" width="10" style="48" customWidth="1"/>
    <col min="14" max="16" width="9" style="48" customWidth="1"/>
    <col min="17" max="18" width="8" style="48" customWidth="1"/>
    <col min="19" max="23" width="7" style="48" customWidth="1"/>
    <col min="24" max="30" width="10" style="48" customWidth="1"/>
    <col min="31" max="31" width="12" style="48" customWidth="1"/>
    <col min="32" max="37" width="18" style="48" customWidth="1"/>
    <col min="38" max="38" width="6" style="48" customWidth="1"/>
    <col min="39" max="16384" width="1" style="48"/>
  </cols>
  <sheetData>
    <row r="1" spans="1:38" ht="33.75" customHeight="1" x14ac:dyDescent="0.2"/>
    <row r="2" spans="1:38" ht="13.5" customHeight="1" x14ac:dyDescent="0.2"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38" ht="13.5" customHeight="1" x14ac:dyDescent="0.2">
      <c r="B3" s="48" t="s">
        <v>197</v>
      </c>
      <c r="C3" s="50" t="s">
        <v>0</v>
      </c>
      <c r="D3" s="50" t="s">
        <v>1</v>
      </c>
      <c r="E3" s="50" t="s">
        <v>2</v>
      </c>
      <c r="F3" s="50" t="s">
        <v>3</v>
      </c>
      <c r="G3" s="50" t="s">
        <v>4</v>
      </c>
      <c r="H3" s="50" t="s">
        <v>5</v>
      </c>
      <c r="I3" s="50" t="s">
        <v>162</v>
      </c>
      <c r="J3" s="50" t="s">
        <v>163</v>
      </c>
      <c r="K3" s="50" t="s">
        <v>164</v>
      </c>
      <c r="L3" s="50" t="s">
        <v>165</v>
      </c>
      <c r="M3" s="51" t="s">
        <v>166</v>
      </c>
      <c r="N3" s="51" t="s">
        <v>6</v>
      </c>
      <c r="O3" s="51" t="s">
        <v>7</v>
      </c>
      <c r="P3" s="51" t="s">
        <v>155</v>
      </c>
      <c r="Q3" s="50" t="s">
        <v>8</v>
      </c>
      <c r="R3" s="50" t="s">
        <v>9</v>
      </c>
      <c r="S3" s="50" t="s">
        <v>10</v>
      </c>
      <c r="T3" s="50" t="s">
        <v>156</v>
      </c>
      <c r="U3" s="50" t="s">
        <v>11</v>
      </c>
      <c r="V3" s="50" t="s">
        <v>12</v>
      </c>
      <c r="W3" s="50" t="s">
        <v>13</v>
      </c>
      <c r="X3" s="50" t="s">
        <v>14</v>
      </c>
      <c r="Y3" s="50" t="s">
        <v>157</v>
      </c>
      <c r="Z3" s="50" t="s">
        <v>15</v>
      </c>
      <c r="AA3" s="50" t="s">
        <v>16</v>
      </c>
      <c r="AB3" s="50" t="s">
        <v>17</v>
      </c>
      <c r="AC3" s="50" t="s">
        <v>18</v>
      </c>
      <c r="AD3" s="50" t="s">
        <v>19</v>
      </c>
      <c r="AE3" s="50" t="s">
        <v>158</v>
      </c>
      <c r="AF3" s="50" t="s">
        <v>159</v>
      </c>
      <c r="AG3" s="50" t="s">
        <v>160</v>
      </c>
      <c r="AH3" s="50" t="s">
        <v>20</v>
      </c>
      <c r="AI3" s="50" t="s">
        <v>21</v>
      </c>
      <c r="AJ3" s="50" t="s">
        <v>22</v>
      </c>
      <c r="AK3" s="50" t="s">
        <v>161</v>
      </c>
    </row>
    <row r="4" spans="1:38" s="52" customFormat="1" ht="13.5" customHeight="1" x14ac:dyDescent="0.2">
      <c r="A4" s="175" t="s">
        <v>31</v>
      </c>
      <c r="B4" s="176"/>
      <c r="C4" s="172" t="s">
        <v>129</v>
      </c>
      <c r="D4" s="172"/>
      <c r="E4" s="172"/>
      <c r="F4" s="172"/>
      <c r="G4" s="170" t="s">
        <v>130</v>
      </c>
      <c r="H4" s="170"/>
      <c r="I4" s="170"/>
      <c r="J4" s="170"/>
      <c r="K4" s="170"/>
      <c r="L4" s="170"/>
      <c r="M4" s="171"/>
      <c r="N4" s="170" t="str">
        <f>+G4</f>
        <v>ｘｘ1</v>
      </c>
      <c r="O4" s="170"/>
      <c r="P4" s="171"/>
      <c r="Q4" s="172" t="s">
        <v>131</v>
      </c>
      <c r="R4" s="172"/>
      <c r="S4" s="172"/>
      <c r="T4" s="172"/>
      <c r="U4" s="172"/>
      <c r="V4" s="172"/>
      <c r="W4" s="172"/>
      <c r="X4" s="172" t="s">
        <v>132</v>
      </c>
      <c r="Y4" s="172"/>
      <c r="Z4" s="172"/>
      <c r="AA4" s="172"/>
      <c r="AB4" s="172"/>
      <c r="AC4" s="172"/>
      <c r="AD4" s="172"/>
      <c r="AE4" s="172"/>
      <c r="AF4" s="170" t="s">
        <v>133</v>
      </c>
      <c r="AG4" s="171"/>
      <c r="AH4" s="170" t="str">
        <f>+AF4</f>
        <v>ｘｘ4</v>
      </c>
      <c r="AI4" s="171"/>
      <c r="AJ4" s="172" t="s">
        <v>134</v>
      </c>
      <c r="AK4" s="172"/>
      <c r="AL4" s="71"/>
    </row>
    <row r="5" spans="1:38" ht="15" customHeight="1" x14ac:dyDescent="0.2">
      <c r="A5" s="129" t="s">
        <v>147</v>
      </c>
      <c r="B5" s="130"/>
      <c r="C5" s="95" t="s">
        <v>49</v>
      </c>
      <c r="D5" s="92" t="s">
        <v>50</v>
      </c>
      <c r="E5" s="92" t="s">
        <v>51</v>
      </c>
      <c r="F5" s="96" t="s">
        <v>52</v>
      </c>
      <c r="G5" s="95" t="s">
        <v>53</v>
      </c>
      <c r="H5" s="85" t="s">
        <v>148</v>
      </c>
      <c r="I5" s="86"/>
      <c r="J5" s="92" t="s">
        <v>54</v>
      </c>
      <c r="K5" s="92" t="s">
        <v>55</v>
      </c>
      <c r="L5" s="92" t="s">
        <v>56</v>
      </c>
      <c r="M5" s="96" t="s">
        <v>57</v>
      </c>
      <c r="N5" s="95" t="s">
        <v>58</v>
      </c>
      <c r="O5" s="92"/>
      <c r="P5" s="96"/>
      <c r="Q5" s="173" t="s">
        <v>169</v>
      </c>
      <c r="R5" s="177" t="s">
        <v>167</v>
      </c>
      <c r="S5" s="102" t="s">
        <v>59</v>
      </c>
      <c r="T5" s="115" t="s">
        <v>60</v>
      </c>
      <c r="U5" s="115"/>
      <c r="V5" s="116"/>
      <c r="W5" s="117" t="s">
        <v>61</v>
      </c>
      <c r="X5" s="118" t="s">
        <v>62</v>
      </c>
      <c r="Y5" s="118"/>
      <c r="Z5" s="118"/>
      <c r="AA5" s="118"/>
      <c r="AB5" s="110"/>
      <c r="AC5" s="92" t="s">
        <v>63</v>
      </c>
      <c r="AD5" s="92" t="s">
        <v>64</v>
      </c>
      <c r="AE5" s="96" t="s">
        <v>52</v>
      </c>
      <c r="AF5" s="95" t="s">
        <v>65</v>
      </c>
      <c r="AG5" s="96" t="s">
        <v>66</v>
      </c>
      <c r="AH5" s="95" t="s">
        <v>67</v>
      </c>
      <c r="AI5" s="96" t="s">
        <v>52</v>
      </c>
      <c r="AJ5" s="108" t="s">
        <v>68</v>
      </c>
      <c r="AK5" s="113"/>
      <c r="AL5" s="121" t="s">
        <v>120</v>
      </c>
    </row>
    <row r="6" spans="1:38" ht="15" customHeight="1" x14ac:dyDescent="0.2">
      <c r="A6" s="129"/>
      <c r="B6" s="130"/>
      <c r="C6" s="95"/>
      <c r="D6" s="92"/>
      <c r="E6" s="92"/>
      <c r="F6" s="96"/>
      <c r="G6" s="95"/>
      <c r="H6" s="87"/>
      <c r="I6" s="88"/>
      <c r="J6" s="92"/>
      <c r="K6" s="92"/>
      <c r="L6" s="92"/>
      <c r="M6" s="96"/>
      <c r="N6" s="110" t="s">
        <v>69</v>
      </c>
      <c r="O6" s="111"/>
      <c r="P6" s="112"/>
      <c r="Q6" s="174"/>
      <c r="R6" s="178"/>
      <c r="S6" s="102"/>
      <c r="T6" s="91" t="s">
        <v>121</v>
      </c>
      <c r="U6" s="93" t="s">
        <v>122</v>
      </c>
      <c r="V6" s="91" t="s">
        <v>70</v>
      </c>
      <c r="W6" s="117"/>
      <c r="X6" s="97" t="s">
        <v>71</v>
      </c>
      <c r="Y6" s="99" t="s">
        <v>72</v>
      </c>
      <c r="Z6" s="101" t="s">
        <v>73</v>
      </c>
      <c r="AA6" s="101" t="s">
        <v>74</v>
      </c>
      <c r="AB6" s="91" t="s">
        <v>70</v>
      </c>
      <c r="AC6" s="92"/>
      <c r="AD6" s="92"/>
      <c r="AE6" s="96"/>
      <c r="AF6" s="95"/>
      <c r="AG6" s="96"/>
      <c r="AH6" s="95"/>
      <c r="AI6" s="96"/>
      <c r="AJ6" s="108"/>
      <c r="AK6" s="114"/>
      <c r="AL6" s="121"/>
    </row>
    <row r="7" spans="1:38" ht="15" customHeight="1" x14ac:dyDescent="0.2">
      <c r="A7" s="129"/>
      <c r="B7" s="130"/>
      <c r="C7" s="95"/>
      <c r="D7" s="92"/>
      <c r="E7" s="92"/>
      <c r="F7" s="96"/>
      <c r="G7" s="95"/>
      <c r="H7" s="76"/>
      <c r="I7" s="89" t="s">
        <v>149</v>
      </c>
      <c r="J7" s="92"/>
      <c r="K7" s="92"/>
      <c r="L7" s="92"/>
      <c r="M7" s="96"/>
      <c r="N7" s="103" t="s">
        <v>75</v>
      </c>
      <c r="O7" s="91" t="s">
        <v>76</v>
      </c>
      <c r="P7" s="122" t="s">
        <v>70</v>
      </c>
      <c r="Q7" s="174"/>
      <c r="R7" s="178"/>
      <c r="S7" s="102"/>
      <c r="T7" s="92"/>
      <c r="U7" s="94"/>
      <c r="V7" s="92"/>
      <c r="W7" s="117"/>
      <c r="X7" s="98"/>
      <c r="Y7" s="100"/>
      <c r="Z7" s="102"/>
      <c r="AA7" s="102"/>
      <c r="AB7" s="92"/>
      <c r="AC7" s="92"/>
      <c r="AD7" s="92"/>
      <c r="AE7" s="96"/>
      <c r="AF7" s="95"/>
      <c r="AG7" s="96"/>
      <c r="AH7" s="95"/>
      <c r="AI7" s="96"/>
      <c r="AJ7" s="109"/>
      <c r="AK7" s="119" t="s">
        <v>77</v>
      </c>
      <c r="AL7" s="121"/>
    </row>
    <row r="8" spans="1:38" ht="15" customHeight="1" x14ac:dyDescent="0.2">
      <c r="A8" s="129"/>
      <c r="B8" s="130"/>
      <c r="C8" s="95"/>
      <c r="D8" s="92"/>
      <c r="E8" s="92"/>
      <c r="F8" s="96"/>
      <c r="G8" s="95"/>
      <c r="H8" s="76"/>
      <c r="I8" s="90"/>
      <c r="J8" s="92"/>
      <c r="K8" s="92"/>
      <c r="L8" s="92"/>
      <c r="M8" s="96"/>
      <c r="N8" s="95"/>
      <c r="O8" s="92"/>
      <c r="P8" s="96"/>
      <c r="Q8" s="174"/>
      <c r="R8" s="178"/>
      <c r="S8" s="102"/>
      <c r="T8" s="92"/>
      <c r="U8" s="94"/>
      <c r="V8" s="92"/>
      <c r="W8" s="117"/>
      <c r="X8" s="98"/>
      <c r="Y8" s="100"/>
      <c r="Z8" s="102"/>
      <c r="AA8" s="102"/>
      <c r="AB8" s="92"/>
      <c r="AC8" s="92"/>
      <c r="AD8" s="92"/>
      <c r="AE8" s="96"/>
      <c r="AF8" s="95"/>
      <c r="AG8" s="96"/>
      <c r="AH8" s="95"/>
      <c r="AI8" s="96"/>
      <c r="AJ8" s="109"/>
      <c r="AK8" s="120"/>
      <c r="AL8" s="121"/>
    </row>
    <row r="9" spans="1:38" ht="15" customHeight="1" x14ac:dyDescent="0.2">
      <c r="A9" s="129"/>
      <c r="B9" s="130"/>
      <c r="C9" s="95"/>
      <c r="D9" s="92"/>
      <c r="E9" s="92"/>
      <c r="F9" s="96"/>
      <c r="G9" s="95"/>
      <c r="H9" s="76"/>
      <c r="I9" s="90"/>
      <c r="J9" s="92"/>
      <c r="K9" s="92"/>
      <c r="L9" s="92"/>
      <c r="M9" s="96"/>
      <c r="N9" s="95"/>
      <c r="O9" s="92"/>
      <c r="P9" s="96"/>
      <c r="Q9" s="174"/>
      <c r="R9" s="178"/>
      <c r="S9" s="102"/>
      <c r="T9" s="92"/>
      <c r="U9" s="94"/>
      <c r="V9" s="92"/>
      <c r="W9" s="117"/>
      <c r="X9" s="98"/>
      <c r="Y9" s="100"/>
      <c r="Z9" s="102"/>
      <c r="AA9" s="102"/>
      <c r="AB9" s="92"/>
      <c r="AC9" s="92"/>
      <c r="AD9" s="92"/>
      <c r="AE9" s="96"/>
      <c r="AF9" s="95"/>
      <c r="AG9" s="96"/>
      <c r="AH9" s="95"/>
      <c r="AI9" s="96"/>
      <c r="AJ9" s="109"/>
      <c r="AK9" s="120"/>
      <c r="AL9" s="121"/>
    </row>
    <row r="10" spans="1:38" ht="15" customHeight="1" x14ac:dyDescent="0.2">
      <c r="A10" s="131"/>
      <c r="B10" s="132"/>
      <c r="C10" s="53" t="s">
        <v>78</v>
      </c>
      <c r="D10" s="54" t="s">
        <v>78</v>
      </c>
      <c r="E10" s="54" t="s">
        <v>78</v>
      </c>
      <c r="F10" s="55" t="s">
        <v>78</v>
      </c>
      <c r="G10" s="53" t="s">
        <v>78</v>
      </c>
      <c r="H10" s="54" t="s">
        <v>78</v>
      </c>
      <c r="I10" s="54" t="s">
        <v>78</v>
      </c>
      <c r="J10" s="54" t="s">
        <v>78</v>
      </c>
      <c r="K10" s="54" t="s">
        <v>78</v>
      </c>
      <c r="L10" s="54" t="s">
        <v>78</v>
      </c>
      <c r="M10" s="55" t="s">
        <v>78</v>
      </c>
      <c r="N10" s="53" t="s">
        <v>78</v>
      </c>
      <c r="O10" s="54" t="s">
        <v>78</v>
      </c>
      <c r="P10" s="55" t="s">
        <v>78</v>
      </c>
      <c r="Q10" s="77" t="s">
        <v>78</v>
      </c>
      <c r="R10" s="78" t="s">
        <v>78</v>
      </c>
      <c r="S10" s="54" t="s">
        <v>78</v>
      </c>
      <c r="T10" s="54" t="s">
        <v>78</v>
      </c>
      <c r="U10" s="54" t="s">
        <v>78</v>
      </c>
      <c r="V10" s="54" t="s">
        <v>78</v>
      </c>
      <c r="W10" s="55" t="s">
        <v>78</v>
      </c>
      <c r="X10" s="53" t="s">
        <v>78</v>
      </c>
      <c r="Y10" s="54" t="s">
        <v>78</v>
      </c>
      <c r="Z10" s="54" t="s">
        <v>78</v>
      </c>
      <c r="AA10" s="54" t="s">
        <v>78</v>
      </c>
      <c r="AB10" s="54" t="s">
        <v>78</v>
      </c>
      <c r="AC10" s="54" t="s">
        <v>78</v>
      </c>
      <c r="AD10" s="54" t="s">
        <v>78</v>
      </c>
      <c r="AE10" s="55" t="s">
        <v>78</v>
      </c>
      <c r="AF10" s="56" t="s">
        <v>78</v>
      </c>
      <c r="AG10" s="57" t="s">
        <v>78</v>
      </c>
      <c r="AH10" s="56" t="s">
        <v>78</v>
      </c>
      <c r="AI10" s="58" t="s">
        <v>125</v>
      </c>
      <c r="AJ10" s="59" t="s">
        <v>79</v>
      </c>
      <c r="AK10" s="60" t="s">
        <v>127</v>
      </c>
      <c r="AL10" s="61" t="s">
        <v>128</v>
      </c>
    </row>
    <row r="11" spans="1:38" s="49" customFormat="1" ht="19.2" x14ac:dyDescent="0.15">
      <c r="A11" s="79">
        <v>1</v>
      </c>
      <c r="B11" s="72" t="s">
        <v>112</v>
      </c>
      <c r="C11" s="30">
        <f>表51!C38</f>
        <v>85195948</v>
      </c>
      <c r="D11" s="31">
        <f>表51!D38</f>
        <v>0</v>
      </c>
      <c r="E11" s="31">
        <f>表51!E38</f>
        <v>0</v>
      </c>
      <c r="F11" s="32">
        <f>表51!F38</f>
        <v>85195948</v>
      </c>
      <c r="G11" s="30">
        <f>表51!G38</f>
        <v>5897</v>
      </c>
      <c r="H11" s="31">
        <f>表51!H38</f>
        <v>1765672</v>
      </c>
      <c r="I11" s="31">
        <f>表51!I38</f>
        <v>893</v>
      </c>
      <c r="J11" s="31">
        <f>表51!J38</f>
        <v>12225924</v>
      </c>
      <c r="K11" s="31">
        <f>表51!K38</f>
        <v>706391</v>
      </c>
      <c r="L11" s="31">
        <f>表51!L38</f>
        <v>1802594</v>
      </c>
      <c r="M11" s="32">
        <f>表51!M38</f>
        <v>46355</v>
      </c>
      <c r="N11" s="30">
        <f>表51!N38</f>
        <v>292500</v>
      </c>
      <c r="O11" s="31">
        <f>表51!O38</f>
        <v>259200</v>
      </c>
      <c r="P11" s="32">
        <f>表51!P38</f>
        <v>551700</v>
      </c>
      <c r="Q11" s="30">
        <f>表51!Q38</f>
        <v>70720</v>
      </c>
      <c r="R11" s="31">
        <f>表51!R38</f>
        <v>612600</v>
      </c>
      <c r="S11" s="31">
        <f>表51!S38</f>
        <v>294840</v>
      </c>
      <c r="T11" s="31">
        <f>表51!T38</f>
        <v>759990</v>
      </c>
      <c r="U11" s="31">
        <f>表51!U38</f>
        <v>311980</v>
      </c>
      <c r="V11" s="31">
        <f>表51!V38</f>
        <v>1071970</v>
      </c>
      <c r="W11" s="32">
        <f>表51!W38</f>
        <v>335850</v>
      </c>
      <c r="X11" s="30">
        <f>表51!X38</f>
        <v>1510080</v>
      </c>
      <c r="Y11" s="31">
        <f>表51!Y38</f>
        <v>1054800</v>
      </c>
      <c r="Z11" s="31">
        <f>表51!Z38</f>
        <v>267900</v>
      </c>
      <c r="AA11" s="31">
        <f>表51!AA38</f>
        <v>672300</v>
      </c>
      <c r="AB11" s="31">
        <f>表51!AB38</f>
        <v>3505080</v>
      </c>
      <c r="AC11" s="31">
        <f>表51!AC38</f>
        <v>133400</v>
      </c>
      <c r="AD11" s="31">
        <f>表51!AD38</f>
        <v>55612620</v>
      </c>
      <c r="AE11" s="32">
        <f>表51!AE38</f>
        <v>78741613</v>
      </c>
      <c r="AF11" s="30">
        <f>表51!AF38</f>
        <v>6454335</v>
      </c>
      <c r="AG11" s="32">
        <f>表51!AG38</f>
        <v>0</v>
      </c>
      <c r="AH11" s="30">
        <f>表51!AH38</f>
        <v>0</v>
      </c>
      <c r="AI11" s="32">
        <f>表51!AI38</f>
        <v>6454335</v>
      </c>
      <c r="AJ11" s="30">
        <f>表51!AJ38</f>
        <v>381967</v>
      </c>
      <c r="AK11" s="31">
        <f>表51!AK38</f>
        <v>381967</v>
      </c>
      <c r="AL11" s="33">
        <f t="shared" ref="AL11:AL34" si="0">+AJ11/AI11</f>
        <v>5.9179915514146697E-2</v>
      </c>
    </row>
    <row r="12" spans="1:38" ht="19.2" x14ac:dyDescent="0.15">
      <c r="A12" s="80">
        <v>2</v>
      </c>
      <c r="B12" s="73" t="s">
        <v>135</v>
      </c>
      <c r="C12" s="34">
        <f>表51!AM38</f>
        <v>1705575975</v>
      </c>
      <c r="D12" s="35">
        <f>表51!AN38</f>
        <v>0</v>
      </c>
      <c r="E12" s="35">
        <f>表51!AO38</f>
        <v>61</v>
      </c>
      <c r="F12" s="36">
        <f>表51!AP38</f>
        <v>1705576036</v>
      </c>
      <c r="G12" s="34">
        <f>表51!AQ38</f>
        <v>34371</v>
      </c>
      <c r="H12" s="35">
        <f>表51!AR38</f>
        <v>20601914</v>
      </c>
      <c r="I12" s="35">
        <f>表51!AS38</f>
        <v>16112</v>
      </c>
      <c r="J12" s="35">
        <f>表51!AT38</f>
        <v>341711318</v>
      </c>
      <c r="K12" s="35">
        <f>表51!AU38</f>
        <v>9290282</v>
      </c>
      <c r="L12" s="35">
        <f>表51!AV38</f>
        <v>25933351</v>
      </c>
      <c r="M12" s="36">
        <f>表51!AW38</f>
        <v>786062</v>
      </c>
      <c r="N12" s="34">
        <f>表51!AX38</f>
        <v>6589440</v>
      </c>
      <c r="O12" s="35">
        <f>表51!AY38</f>
        <v>3785700</v>
      </c>
      <c r="P12" s="36">
        <f>表51!AZ38</f>
        <v>10375140</v>
      </c>
      <c r="Q12" s="34">
        <f>表51!BA38</f>
        <v>2892500</v>
      </c>
      <c r="R12" s="35">
        <f>表51!BB38</f>
        <v>8781600</v>
      </c>
      <c r="S12" s="35">
        <f>表51!BC38</f>
        <v>0</v>
      </c>
      <c r="T12" s="35">
        <f>表51!BD38</f>
        <v>18096540</v>
      </c>
      <c r="U12" s="35">
        <f>表51!BE38</f>
        <v>4667920</v>
      </c>
      <c r="V12" s="35">
        <f>表51!BF38</f>
        <v>22764460</v>
      </c>
      <c r="W12" s="36">
        <f>表51!BG38</f>
        <v>5667080</v>
      </c>
      <c r="X12" s="34">
        <f>表51!BH38</f>
        <v>20246490</v>
      </c>
      <c r="Y12" s="35">
        <f>表51!BI38</f>
        <v>12381300</v>
      </c>
      <c r="Z12" s="35">
        <f>表51!BJ38</f>
        <v>3907920</v>
      </c>
      <c r="AA12" s="35">
        <f>表51!BK38</f>
        <v>9599850</v>
      </c>
      <c r="AB12" s="35">
        <f>表51!BL38</f>
        <v>46135560</v>
      </c>
      <c r="AC12" s="35">
        <f>表51!BM38</f>
        <v>1278340</v>
      </c>
      <c r="AD12" s="35">
        <f>表51!BN38</f>
        <v>504963310</v>
      </c>
      <c r="AE12" s="36">
        <f>表51!BO38</f>
        <v>1001215288</v>
      </c>
      <c r="AF12" s="34">
        <f>表51!BP38</f>
        <v>704360688</v>
      </c>
      <c r="AG12" s="36">
        <f>表51!BQ38</f>
        <v>0</v>
      </c>
      <c r="AH12" s="34">
        <f>表51!BR38</f>
        <v>60</v>
      </c>
      <c r="AI12" s="36">
        <f>表51!BS38</f>
        <v>704360748</v>
      </c>
      <c r="AJ12" s="34">
        <f>表51!BT38</f>
        <v>42214173</v>
      </c>
      <c r="AK12" s="35">
        <f>表51!BU38</f>
        <v>42214173</v>
      </c>
      <c r="AL12" s="37">
        <f t="shared" si="0"/>
        <v>5.9932602888314271E-2</v>
      </c>
    </row>
    <row r="13" spans="1:38" ht="19.2" x14ac:dyDescent="0.15">
      <c r="A13" s="81">
        <v>3</v>
      </c>
      <c r="B13" s="74" t="s">
        <v>136</v>
      </c>
      <c r="C13" s="38">
        <f>表51!BW38</f>
        <v>4256416480</v>
      </c>
      <c r="D13" s="39">
        <f>表51!BX38</f>
        <v>943</v>
      </c>
      <c r="E13" s="39">
        <f>表51!BY38</f>
        <v>1123</v>
      </c>
      <c r="F13" s="40">
        <f>表51!BZ38</f>
        <v>4256418546</v>
      </c>
      <c r="G13" s="38">
        <f>表51!CA38</f>
        <v>37131</v>
      </c>
      <c r="H13" s="39">
        <f>表51!CB38</f>
        <v>25056339</v>
      </c>
      <c r="I13" s="39">
        <f>表51!CC38</f>
        <v>23799</v>
      </c>
      <c r="J13" s="39">
        <f>表51!CD38</f>
        <v>850350059</v>
      </c>
      <c r="K13" s="39">
        <f>表51!CE38</f>
        <v>15611968</v>
      </c>
      <c r="L13" s="39">
        <f>表51!CF38</f>
        <v>43248993</v>
      </c>
      <c r="M13" s="40">
        <f>表51!CG38</f>
        <v>1518556</v>
      </c>
      <c r="N13" s="38">
        <f>表51!CH38</f>
        <v>5107960</v>
      </c>
      <c r="O13" s="39">
        <f>表51!CI38</f>
        <v>3680100</v>
      </c>
      <c r="P13" s="40">
        <f>表51!CJ38</f>
        <v>8788060</v>
      </c>
      <c r="Q13" s="38">
        <f>表51!CK38</f>
        <v>1898260</v>
      </c>
      <c r="R13" s="39">
        <f>表51!CL38</f>
        <v>6348600</v>
      </c>
      <c r="S13" s="39">
        <f>表51!CM38</f>
        <v>0</v>
      </c>
      <c r="T13" s="39">
        <f>表51!CN38</f>
        <v>36876290</v>
      </c>
      <c r="U13" s="39">
        <f>表51!CO38</f>
        <v>4077660</v>
      </c>
      <c r="V13" s="39">
        <f>表51!CP38</f>
        <v>40953950</v>
      </c>
      <c r="W13" s="40">
        <f>表51!CQ38</f>
        <v>10518430</v>
      </c>
      <c r="X13" s="38">
        <f>表51!CR38</f>
        <v>22019250</v>
      </c>
      <c r="Y13" s="39">
        <f>表51!CS38</f>
        <v>15811650</v>
      </c>
      <c r="Z13" s="39">
        <f>表51!CT38</f>
        <v>4778880</v>
      </c>
      <c r="AA13" s="39">
        <f>表51!CU38</f>
        <v>10102050</v>
      </c>
      <c r="AB13" s="39">
        <f>表51!CV38</f>
        <v>52711830</v>
      </c>
      <c r="AC13" s="39">
        <f>表51!CW38</f>
        <v>1144250</v>
      </c>
      <c r="AD13" s="39">
        <f>表51!CX38</f>
        <v>719946780</v>
      </c>
      <c r="AE13" s="40">
        <f>表51!CY38</f>
        <v>1778133206</v>
      </c>
      <c r="AF13" s="38">
        <f>表51!CZ38</f>
        <v>2478283279</v>
      </c>
      <c r="AG13" s="40">
        <f>表51!DA38</f>
        <v>941</v>
      </c>
      <c r="AH13" s="38">
        <f>表51!DB38</f>
        <v>1120</v>
      </c>
      <c r="AI13" s="40">
        <f>表51!DC38</f>
        <v>2478285340</v>
      </c>
      <c r="AJ13" s="38">
        <f>表51!DD38</f>
        <v>148626048</v>
      </c>
      <c r="AK13" s="39">
        <f>表51!DE38</f>
        <v>148626048</v>
      </c>
      <c r="AL13" s="41">
        <f t="shared" si="0"/>
        <v>5.9971321946326005E-2</v>
      </c>
    </row>
    <row r="14" spans="1:38" ht="19.2" x14ac:dyDescent="0.15">
      <c r="A14" s="80">
        <v>4</v>
      </c>
      <c r="B14" s="73" t="s">
        <v>113</v>
      </c>
      <c r="C14" s="34">
        <f>表51!DG38</f>
        <v>4443192405</v>
      </c>
      <c r="D14" s="35">
        <f>表51!DH38</f>
        <v>2</v>
      </c>
      <c r="E14" s="35">
        <f>表51!DI38</f>
        <v>449</v>
      </c>
      <c r="F14" s="36">
        <f>表51!DJ38</f>
        <v>4443192856</v>
      </c>
      <c r="G14" s="34">
        <f>表51!DK38</f>
        <v>23407</v>
      </c>
      <c r="H14" s="35">
        <f>表51!DL38</f>
        <v>22662367</v>
      </c>
      <c r="I14" s="35">
        <f>表51!DM38</f>
        <v>21171</v>
      </c>
      <c r="J14" s="35">
        <f>表51!DN38</f>
        <v>857731842</v>
      </c>
      <c r="K14" s="35">
        <f>表51!DO38</f>
        <v>18409659</v>
      </c>
      <c r="L14" s="35">
        <f>表51!DP38</f>
        <v>38988570</v>
      </c>
      <c r="M14" s="36">
        <f>表51!DQ38</f>
        <v>1831922</v>
      </c>
      <c r="N14" s="34">
        <f>表51!DR38</f>
        <v>3254420</v>
      </c>
      <c r="O14" s="35">
        <f>表51!DS38</f>
        <v>2458200</v>
      </c>
      <c r="P14" s="36">
        <f>表51!DT38</f>
        <v>5712620</v>
      </c>
      <c r="Q14" s="34">
        <f>表51!DU38</f>
        <v>758420</v>
      </c>
      <c r="R14" s="35">
        <f>表51!DV38</f>
        <v>2676300</v>
      </c>
      <c r="S14" s="35">
        <f>表51!DW38</f>
        <v>0</v>
      </c>
      <c r="T14" s="35">
        <f>表51!DX38</f>
        <v>40043190</v>
      </c>
      <c r="U14" s="35">
        <f>表51!DY38</f>
        <v>2250740</v>
      </c>
      <c r="V14" s="35">
        <f>表51!DZ38</f>
        <v>42293930</v>
      </c>
      <c r="W14" s="36">
        <f>表51!EA38</f>
        <v>10417020</v>
      </c>
      <c r="X14" s="34">
        <f>表51!EB38</f>
        <v>19495080</v>
      </c>
      <c r="Y14" s="35">
        <f>表51!EC38</f>
        <v>15287400</v>
      </c>
      <c r="Z14" s="35">
        <f>表51!ED38</f>
        <v>4419400</v>
      </c>
      <c r="AA14" s="35">
        <f>表51!EE38</f>
        <v>7082100</v>
      </c>
      <c r="AB14" s="35">
        <f>表51!EF38</f>
        <v>46283980</v>
      </c>
      <c r="AC14" s="35">
        <f>表51!EG38</f>
        <v>819950</v>
      </c>
      <c r="AD14" s="35">
        <f>表51!EH38</f>
        <v>504970260</v>
      </c>
      <c r="AE14" s="36">
        <f>表51!EI38</f>
        <v>1553580247</v>
      </c>
      <c r="AF14" s="34">
        <f>表51!EJ38</f>
        <v>2889612160</v>
      </c>
      <c r="AG14" s="36">
        <f>表51!EK38</f>
        <v>0</v>
      </c>
      <c r="AH14" s="34">
        <f>表51!EL38</f>
        <v>449</v>
      </c>
      <c r="AI14" s="36">
        <f>表51!EM38</f>
        <v>2889612609</v>
      </c>
      <c r="AJ14" s="34">
        <f>表51!EN38</f>
        <v>173325281</v>
      </c>
      <c r="AK14" s="35">
        <f>表51!EO38</f>
        <v>173325281</v>
      </c>
      <c r="AL14" s="42">
        <f t="shared" si="0"/>
        <v>5.9982186006581062E-2</v>
      </c>
    </row>
    <row r="15" spans="1:38" ht="19.2" x14ac:dyDescent="0.15">
      <c r="A15" s="81">
        <v>5</v>
      </c>
      <c r="B15" s="74" t="s">
        <v>137</v>
      </c>
      <c r="C15" s="38">
        <f>表51!EQ38</f>
        <v>3373055777</v>
      </c>
      <c r="D15" s="39">
        <f>表51!ER38</f>
        <v>1204</v>
      </c>
      <c r="E15" s="39">
        <f>表51!ES38</f>
        <v>2010</v>
      </c>
      <c r="F15" s="40">
        <f>表51!ET38</f>
        <v>3373058991</v>
      </c>
      <c r="G15" s="38">
        <f>表51!EU38</f>
        <v>5930</v>
      </c>
      <c r="H15" s="39">
        <f>表51!EV38</f>
        <v>18153319</v>
      </c>
      <c r="I15" s="39">
        <f>表51!EW38</f>
        <v>16226</v>
      </c>
      <c r="J15" s="39">
        <f>表51!EX38</f>
        <v>630180300</v>
      </c>
      <c r="K15" s="39">
        <f>表51!EY38</f>
        <v>15776021</v>
      </c>
      <c r="L15" s="39">
        <f>表51!EZ38</f>
        <v>26309719</v>
      </c>
      <c r="M15" s="40">
        <f>表51!FA38</f>
        <v>1590879</v>
      </c>
      <c r="N15" s="38">
        <f>表51!FB38</f>
        <v>2062580</v>
      </c>
      <c r="O15" s="39">
        <f>表51!FC38</f>
        <v>1599900</v>
      </c>
      <c r="P15" s="40">
        <f>表51!FD38</f>
        <v>3662480</v>
      </c>
      <c r="Q15" s="38">
        <f>表51!FE38</f>
        <v>151320</v>
      </c>
      <c r="R15" s="39">
        <f>表51!FF38</f>
        <v>216300</v>
      </c>
      <c r="S15" s="39">
        <f>表51!FG38</f>
        <v>0</v>
      </c>
      <c r="T15" s="39">
        <f>表51!FH38</f>
        <v>33222200</v>
      </c>
      <c r="U15" s="39">
        <f>表51!FI38</f>
        <v>927200</v>
      </c>
      <c r="V15" s="39">
        <f>表51!FJ38</f>
        <v>34149400</v>
      </c>
      <c r="W15" s="40">
        <f>表51!FK38</f>
        <v>7536430</v>
      </c>
      <c r="X15" s="38">
        <f>表51!FL38</f>
        <v>16210590</v>
      </c>
      <c r="Y15" s="39">
        <f>表51!FM38</f>
        <v>14715000</v>
      </c>
      <c r="Z15" s="39">
        <f>表51!FN38</f>
        <v>3817100</v>
      </c>
      <c r="AA15" s="39">
        <f>表51!FO38</f>
        <v>4480200</v>
      </c>
      <c r="AB15" s="39">
        <f>表51!FP38</f>
        <v>39222890</v>
      </c>
      <c r="AC15" s="39">
        <f>表51!FQ38</f>
        <v>602140</v>
      </c>
      <c r="AD15" s="39">
        <f>表51!FR38</f>
        <v>287514270</v>
      </c>
      <c r="AE15" s="40">
        <f>表51!FS38</f>
        <v>1065071398</v>
      </c>
      <c r="AF15" s="38">
        <f>表51!FT38</f>
        <v>2307984383</v>
      </c>
      <c r="AG15" s="40">
        <f>表51!FU38</f>
        <v>1201</v>
      </c>
      <c r="AH15" s="38">
        <f>表51!FV38</f>
        <v>2009</v>
      </c>
      <c r="AI15" s="40">
        <f>表51!FW38</f>
        <v>2307987593</v>
      </c>
      <c r="AJ15" s="38">
        <f>表51!FX38</f>
        <v>138449484</v>
      </c>
      <c r="AK15" s="39">
        <f>表51!FY38</f>
        <v>138449484</v>
      </c>
      <c r="AL15" s="41">
        <f t="shared" si="0"/>
        <v>5.9987100632563926E-2</v>
      </c>
    </row>
    <row r="16" spans="1:38" ht="19.2" x14ac:dyDescent="0.15">
      <c r="A16" s="80">
        <v>6</v>
      </c>
      <c r="B16" s="73" t="s">
        <v>138</v>
      </c>
      <c r="C16" s="34">
        <f>表51!GA38</f>
        <v>3562689079</v>
      </c>
      <c r="D16" s="35">
        <f>表51!GB38</f>
        <v>3902</v>
      </c>
      <c r="E16" s="35">
        <f>表51!GC38</f>
        <v>1610</v>
      </c>
      <c r="F16" s="36">
        <f>表51!GD38</f>
        <v>3562694591</v>
      </c>
      <c r="G16" s="34">
        <f>表51!GE38</f>
        <v>13451</v>
      </c>
      <c r="H16" s="35">
        <f>表51!GF38</f>
        <v>20232108</v>
      </c>
      <c r="I16" s="35">
        <f>表51!GG38</f>
        <v>19316</v>
      </c>
      <c r="J16" s="35">
        <f>表51!GH38</f>
        <v>632788587</v>
      </c>
      <c r="K16" s="35">
        <f>表51!GI38</f>
        <v>17369371</v>
      </c>
      <c r="L16" s="35">
        <f>表51!GJ38</f>
        <v>23997402</v>
      </c>
      <c r="M16" s="36">
        <f>表51!GK38</f>
        <v>1763221</v>
      </c>
      <c r="N16" s="34">
        <f>表51!GL38</f>
        <v>1796600</v>
      </c>
      <c r="O16" s="35">
        <f>表51!GM38</f>
        <v>1410000</v>
      </c>
      <c r="P16" s="36">
        <f>表51!GN38</f>
        <v>3206600</v>
      </c>
      <c r="Q16" s="34">
        <f>表51!GO38</f>
        <v>1040</v>
      </c>
      <c r="R16" s="35">
        <f>表51!GP38</f>
        <v>300</v>
      </c>
      <c r="S16" s="35">
        <f>表51!GQ38</f>
        <v>0</v>
      </c>
      <c r="T16" s="35">
        <f>表51!GR38</f>
        <v>37639800</v>
      </c>
      <c r="U16" s="35">
        <f>表51!GS38</f>
        <v>613730</v>
      </c>
      <c r="V16" s="35">
        <f>表51!GT38</f>
        <v>38253530</v>
      </c>
      <c r="W16" s="36">
        <f>表51!GU38</f>
        <v>7705860</v>
      </c>
      <c r="X16" s="34">
        <f>表51!GV38</f>
        <v>18643680</v>
      </c>
      <c r="Y16" s="35">
        <f>表51!GW38</f>
        <v>18151650</v>
      </c>
      <c r="Z16" s="35">
        <f>表51!GX38</f>
        <v>3933760</v>
      </c>
      <c r="AA16" s="35">
        <f>表51!GY38</f>
        <v>3702600</v>
      </c>
      <c r="AB16" s="35">
        <f>表51!GZ38</f>
        <v>44431690</v>
      </c>
      <c r="AC16" s="35">
        <f>表51!HA38</f>
        <v>544640</v>
      </c>
      <c r="AD16" s="35">
        <f>表51!HB38</f>
        <v>234229870</v>
      </c>
      <c r="AE16" s="36">
        <f>表51!HC38</f>
        <v>1024537670</v>
      </c>
      <c r="AF16" s="34">
        <f>表51!HD38</f>
        <v>2538151413</v>
      </c>
      <c r="AG16" s="36">
        <f>表51!HE38</f>
        <v>3898</v>
      </c>
      <c r="AH16" s="34">
        <f>表51!HF38</f>
        <v>1610</v>
      </c>
      <c r="AI16" s="36">
        <f>表51!HG38</f>
        <v>2538156921</v>
      </c>
      <c r="AJ16" s="34">
        <f>表51!HH38</f>
        <v>152264845</v>
      </c>
      <c r="AK16" s="35">
        <f>表51!HI38</f>
        <v>152264845</v>
      </c>
      <c r="AL16" s="42">
        <f t="shared" si="0"/>
        <v>5.9990319645016145E-2</v>
      </c>
    </row>
    <row r="17" spans="1:38" ht="19.2" x14ac:dyDescent="0.15">
      <c r="A17" s="81">
        <v>7</v>
      </c>
      <c r="B17" s="74" t="s">
        <v>114</v>
      </c>
      <c r="C17" s="38">
        <f>表51!HK38</f>
        <v>2145327646</v>
      </c>
      <c r="D17" s="39">
        <f>表51!HL38</f>
        <v>549</v>
      </c>
      <c r="E17" s="39">
        <f>表51!HM38</f>
        <v>1223</v>
      </c>
      <c r="F17" s="40">
        <f>表51!HN38</f>
        <v>2145329418</v>
      </c>
      <c r="G17" s="38">
        <f>表51!HO38</f>
        <v>16657</v>
      </c>
      <c r="H17" s="39">
        <f>表51!HP38</f>
        <v>13133931</v>
      </c>
      <c r="I17" s="39">
        <f>表51!HQ38</f>
        <v>11297</v>
      </c>
      <c r="J17" s="39">
        <f>表51!HR38</f>
        <v>344690797</v>
      </c>
      <c r="K17" s="39">
        <f>表51!HS38</f>
        <v>10639845</v>
      </c>
      <c r="L17" s="39">
        <f>表51!HT38</f>
        <v>11691762</v>
      </c>
      <c r="M17" s="40">
        <f>表51!HU38</f>
        <v>994674</v>
      </c>
      <c r="N17" s="38">
        <f>表51!HV38</f>
        <v>871000</v>
      </c>
      <c r="O17" s="39">
        <f>表51!HW38</f>
        <v>679500</v>
      </c>
      <c r="P17" s="40">
        <f>表51!HX38</f>
        <v>1550500</v>
      </c>
      <c r="Q17" s="38">
        <f>表51!HY38</f>
        <v>0</v>
      </c>
      <c r="R17" s="39">
        <f>表51!HZ38</f>
        <v>0</v>
      </c>
      <c r="S17" s="39">
        <f>表51!IA38</f>
        <v>0</v>
      </c>
      <c r="T17" s="39">
        <f>表51!IB38</f>
        <v>18055890</v>
      </c>
      <c r="U17" s="39">
        <f>表51!IC38</f>
        <v>334700</v>
      </c>
      <c r="V17" s="39">
        <f>表51!ID38</f>
        <v>18390590</v>
      </c>
      <c r="W17" s="40">
        <f>表51!IE38</f>
        <v>3337030</v>
      </c>
      <c r="X17" s="38">
        <f>表51!IF38</f>
        <v>10524030</v>
      </c>
      <c r="Y17" s="39">
        <f>表51!IG38</f>
        <v>10529550</v>
      </c>
      <c r="Z17" s="39">
        <f>表51!IH38</f>
        <v>2419080</v>
      </c>
      <c r="AA17" s="39">
        <f>表51!II38</f>
        <v>1678500</v>
      </c>
      <c r="AB17" s="39">
        <f>表51!IJ38</f>
        <v>25151160</v>
      </c>
      <c r="AC17" s="39">
        <f>表51!IK38</f>
        <v>272780</v>
      </c>
      <c r="AD17" s="39">
        <f>表51!IL38</f>
        <v>111807570</v>
      </c>
      <c r="AE17" s="40">
        <f>表51!IM38</f>
        <v>541677296</v>
      </c>
      <c r="AF17" s="38">
        <f>表51!IN38</f>
        <v>1603650351</v>
      </c>
      <c r="AG17" s="40">
        <f>表51!IO38</f>
        <v>548</v>
      </c>
      <c r="AH17" s="38">
        <f>表51!IP38</f>
        <v>1223</v>
      </c>
      <c r="AI17" s="40">
        <f>表51!IQ38</f>
        <v>1603652122</v>
      </c>
      <c r="AJ17" s="38">
        <f>表51!IR38</f>
        <v>96207229</v>
      </c>
      <c r="AK17" s="39">
        <f>表51!IS38</f>
        <v>96207229</v>
      </c>
      <c r="AL17" s="41">
        <f t="shared" si="0"/>
        <v>5.9992580485607336E-2</v>
      </c>
    </row>
    <row r="18" spans="1:38" ht="19.2" x14ac:dyDescent="0.15">
      <c r="A18" s="80">
        <v>8</v>
      </c>
      <c r="B18" s="73" t="s">
        <v>139</v>
      </c>
      <c r="C18" s="34">
        <f>'表51 (2)'!C38</f>
        <v>2613915444</v>
      </c>
      <c r="D18" s="35">
        <f>'表51 (2)'!D38</f>
        <v>1035</v>
      </c>
      <c r="E18" s="35">
        <f>'表51 (2)'!E38</f>
        <v>6457</v>
      </c>
      <c r="F18" s="36">
        <f>'表51 (2)'!F38</f>
        <v>2613922936</v>
      </c>
      <c r="G18" s="34">
        <f>'表51 (2)'!G38</f>
        <v>12357</v>
      </c>
      <c r="H18" s="35">
        <f>'表51 (2)'!H38</f>
        <v>17337812</v>
      </c>
      <c r="I18" s="35">
        <f>'表51 (2)'!I38</f>
        <v>15116</v>
      </c>
      <c r="J18" s="35">
        <f>'表51 (2)'!J38</f>
        <v>359942026</v>
      </c>
      <c r="K18" s="35">
        <f>'表51 (2)'!K38</f>
        <v>12900726</v>
      </c>
      <c r="L18" s="35">
        <f>'表51 (2)'!L38</f>
        <v>11250047</v>
      </c>
      <c r="M18" s="36">
        <f>'表51 (2)'!M38</f>
        <v>1124397</v>
      </c>
      <c r="N18" s="34">
        <f>'表51 (2)'!N38</f>
        <v>906360</v>
      </c>
      <c r="O18" s="35">
        <f>'表51 (2)'!O38</f>
        <v>794100</v>
      </c>
      <c r="P18" s="36">
        <f>'表51 (2)'!P38</f>
        <v>1700460</v>
      </c>
      <c r="Q18" s="34">
        <f>'表51 (2)'!Q38</f>
        <v>0</v>
      </c>
      <c r="R18" s="35">
        <f>'表51 (2)'!R38</f>
        <v>0</v>
      </c>
      <c r="S18" s="35">
        <f>'表51 (2)'!S38</f>
        <v>0</v>
      </c>
      <c r="T18" s="35">
        <f>'表51 (2)'!T38</f>
        <v>2714360</v>
      </c>
      <c r="U18" s="35">
        <f>'表51 (2)'!U38</f>
        <v>88490</v>
      </c>
      <c r="V18" s="35">
        <f>'表51 (2)'!V38</f>
        <v>2802850</v>
      </c>
      <c r="W18" s="36">
        <f>'表51 (2)'!W38</f>
        <v>445420</v>
      </c>
      <c r="X18" s="34">
        <f>'表51 (2)'!X38</f>
        <v>12169740</v>
      </c>
      <c r="Y18" s="35">
        <f>'表51 (2)'!Y38</f>
        <v>12630600</v>
      </c>
      <c r="Z18" s="35">
        <f>'表51 (2)'!Z38</f>
        <v>2928660</v>
      </c>
      <c r="AA18" s="35">
        <f>'表51 (2)'!AA38</f>
        <v>1553850</v>
      </c>
      <c r="AB18" s="35">
        <f>'表51 (2)'!AB38</f>
        <v>29282850</v>
      </c>
      <c r="AC18" s="35">
        <f>'表51 (2)'!AC38</f>
        <v>327060</v>
      </c>
      <c r="AD18" s="35">
        <f>'表51 (2)'!AD38</f>
        <v>107237970</v>
      </c>
      <c r="AE18" s="36">
        <f>'表51 (2)'!AE38</f>
        <v>544363975</v>
      </c>
      <c r="AF18" s="34">
        <f>'表51 (2)'!AF38</f>
        <v>2069551471</v>
      </c>
      <c r="AG18" s="36">
        <f>'表51 (2)'!AG38</f>
        <v>1034</v>
      </c>
      <c r="AH18" s="34">
        <f>'表51 (2)'!AH38</f>
        <v>6456</v>
      </c>
      <c r="AI18" s="36">
        <f>'表51 (2)'!AI38</f>
        <v>2069558961</v>
      </c>
      <c r="AJ18" s="34">
        <f>'表51 (2)'!AJ38</f>
        <v>124162034</v>
      </c>
      <c r="AK18" s="35">
        <f>'表51 (2)'!AK38</f>
        <v>124162034</v>
      </c>
      <c r="AL18" s="42">
        <f t="shared" si="0"/>
        <v>5.99944414920199E-2</v>
      </c>
    </row>
    <row r="19" spans="1:38" ht="19.2" x14ac:dyDescent="0.15">
      <c r="A19" s="81">
        <v>9</v>
      </c>
      <c r="B19" s="74" t="s">
        <v>190</v>
      </c>
      <c r="C19" s="38">
        <f>'表51 (2)'!AM38</f>
        <v>3180136166</v>
      </c>
      <c r="D19" s="39">
        <f>'表51 (2)'!AN38</f>
        <v>9064</v>
      </c>
      <c r="E19" s="39">
        <f>'表51 (2)'!AO38</f>
        <v>28784</v>
      </c>
      <c r="F19" s="40">
        <f>'表51 (2)'!AP38</f>
        <v>3180174014</v>
      </c>
      <c r="G19" s="38">
        <f>'表51 (2)'!AQ38</f>
        <v>14712</v>
      </c>
      <c r="H19" s="39">
        <f>'表51 (2)'!AR38</f>
        <v>22569982</v>
      </c>
      <c r="I19" s="39">
        <f>'表51 (2)'!AS38</f>
        <v>14294</v>
      </c>
      <c r="J19" s="39">
        <f>'表51 (2)'!AT38</f>
        <v>312707555</v>
      </c>
      <c r="K19" s="39">
        <f>'表51 (2)'!AU38</f>
        <v>14513897</v>
      </c>
      <c r="L19" s="39">
        <f>'表51 (2)'!AV38</f>
        <v>8835078</v>
      </c>
      <c r="M19" s="40">
        <f>'表51 (2)'!AW38</f>
        <v>1102448</v>
      </c>
      <c r="N19" s="38">
        <f>'表51 (2)'!AX38</f>
        <v>786760</v>
      </c>
      <c r="O19" s="39">
        <f>'表51 (2)'!AY38</f>
        <v>780300</v>
      </c>
      <c r="P19" s="40">
        <f>'表51 (2)'!AZ38</f>
        <v>1567060</v>
      </c>
      <c r="Q19" s="38">
        <f>'表51 (2)'!BA38</f>
        <v>0</v>
      </c>
      <c r="R19" s="39">
        <f>'表51 (2)'!BB38</f>
        <v>0</v>
      </c>
      <c r="S19" s="39">
        <f>'表51 (2)'!BC38</f>
        <v>0</v>
      </c>
      <c r="T19" s="39">
        <f>'表51 (2)'!BD38</f>
        <v>0</v>
      </c>
      <c r="U19" s="39">
        <f>'表51 (2)'!BE38</f>
        <v>0</v>
      </c>
      <c r="V19" s="39">
        <f>'表51 (2)'!BF38</f>
        <v>0</v>
      </c>
      <c r="W19" s="40">
        <f>'表51 (2)'!BG38</f>
        <v>0</v>
      </c>
      <c r="X19" s="38">
        <f>'表51 (2)'!BH38</f>
        <v>10928280</v>
      </c>
      <c r="Y19" s="39">
        <f>'表51 (2)'!BI38</f>
        <v>10760400</v>
      </c>
      <c r="Z19" s="39">
        <f>'表51 (2)'!BJ38</f>
        <v>3125500</v>
      </c>
      <c r="AA19" s="39">
        <f>'表51 (2)'!BK38</f>
        <v>1259550</v>
      </c>
      <c r="AB19" s="39">
        <f>'表51 (2)'!BL38</f>
        <v>26073730</v>
      </c>
      <c r="AC19" s="39">
        <f>'表51 (2)'!BM38</f>
        <v>285200</v>
      </c>
      <c r="AD19" s="39">
        <f>'表51 (2)'!BN38</f>
        <v>86423580</v>
      </c>
      <c r="AE19" s="40">
        <f>'表51 (2)'!BO38</f>
        <v>474093242</v>
      </c>
      <c r="AF19" s="38">
        <f>'表51 (2)'!BP38</f>
        <v>2706042931</v>
      </c>
      <c r="AG19" s="40">
        <f>'表51 (2)'!BQ38</f>
        <v>9060</v>
      </c>
      <c r="AH19" s="38">
        <f>'表51 (2)'!BR38</f>
        <v>28781</v>
      </c>
      <c r="AI19" s="40">
        <f>'表51 (2)'!BS38</f>
        <v>2706080772</v>
      </c>
      <c r="AJ19" s="38">
        <f>'表51 (2)'!BT38</f>
        <v>162356487</v>
      </c>
      <c r="AK19" s="39">
        <f>'表51 (2)'!BU38</f>
        <v>162356487</v>
      </c>
      <c r="AL19" s="41">
        <f t="shared" si="0"/>
        <v>5.9996910912605977E-2</v>
      </c>
    </row>
    <row r="20" spans="1:38" ht="19.2" x14ac:dyDescent="0.15">
      <c r="A20" s="80">
        <v>10</v>
      </c>
      <c r="B20" s="73" t="s">
        <v>191</v>
      </c>
      <c r="C20" s="34">
        <f>'表51 (2)'!BW38</f>
        <v>1690857726</v>
      </c>
      <c r="D20" s="35">
        <f>'表51 (2)'!BX38</f>
        <v>18928</v>
      </c>
      <c r="E20" s="35">
        <f>'表51 (2)'!BY38</f>
        <v>57445</v>
      </c>
      <c r="F20" s="36">
        <f>'表51 (2)'!BZ38</f>
        <v>1690934099</v>
      </c>
      <c r="G20" s="34">
        <f>'表51 (2)'!CA38</f>
        <v>5667</v>
      </c>
      <c r="H20" s="35">
        <f>'表51 (2)'!CB38</f>
        <v>11211351</v>
      </c>
      <c r="I20" s="35">
        <f>'表51 (2)'!CC38</f>
        <v>4478</v>
      </c>
      <c r="J20" s="35">
        <f>'表51 (2)'!CD38</f>
        <v>89507747</v>
      </c>
      <c r="K20" s="35">
        <f>'表51 (2)'!CE38</f>
        <v>5856871</v>
      </c>
      <c r="L20" s="35">
        <f>'表51 (2)'!CF38</f>
        <v>2299812</v>
      </c>
      <c r="M20" s="36">
        <f>'表51 (2)'!CG38</f>
        <v>367722</v>
      </c>
      <c r="N20" s="34">
        <f>'表51 (2)'!CH38</f>
        <v>234520</v>
      </c>
      <c r="O20" s="35">
        <f>'表51 (2)'!CI38</f>
        <v>273900</v>
      </c>
      <c r="P20" s="36">
        <f>'表51 (2)'!CJ38</f>
        <v>508420</v>
      </c>
      <c r="Q20" s="34">
        <f>'表51 (2)'!CK38</f>
        <v>0</v>
      </c>
      <c r="R20" s="35">
        <f>'表51 (2)'!CL38</f>
        <v>0</v>
      </c>
      <c r="S20" s="35">
        <f>'表51 (2)'!CM38</f>
        <v>0</v>
      </c>
      <c r="T20" s="35">
        <f>'表51 (2)'!CN38</f>
        <v>0</v>
      </c>
      <c r="U20" s="35">
        <f>'表51 (2)'!CO38</f>
        <v>0</v>
      </c>
      <c r="V20" s="35">
        <f>'表51 (2)'!CP38</f>
        <v>0</v>
      </c>
      <c r="W20" s="36">
        <f>'表51 (2)'!CQ38</f>
        <v>0</v>
      </c>
      <c r="X20" s="34">
        <f>'表51 (2)'!CR38</f>
        <v>3356760</v>
      </c>
      <c r="Y20" s="35">
        <f>'表51 (2)'!CS38</f>
        <v>3150000</v>
      </c>
      <c r="Z20" s="35">
        <f>'表51 (2)'!CT38</f>
        <v>1236900</v>
      </c>
      <c r="AA20" s="35">
        <f>'表51 (2)'!CU38</f>
        <v>409950</v>
      </c>
      <c r="AB20" s="35">
        <f>'表51 (2)'!CV38</f>
        <v>8153610</v>
      </c>
      <c r="AC20" s="35">
        <f>'表51 (2)'!CW38</f>
        <v>100280</v>
      </c>
      <c r="AD20" s="35">
        <f>'表51 (2)'!CX38</f>
        <v>4953530</v>
      </c>
      <c r="AE20" s="36">
        <f>'表51 (2)'!CY38</f>
        <v>122965010</v>
      </c>
      <c r="AF20" s="34">
        <f>'表51 (2)'!CZ38</f>
        <v>1567892720</v>
      </c>
      <c r="AG20" s="36">
        <f>'表51 (2)'!DA38</f>
        <v>18926</v>
      </c>
      <c r="AH20" s="34">
        <f>'表51 (2)'!DB38</f>
        <v>57443</v>
      </c>
      <c r="AI20" s="36">
        <f>'表51 (2)'!DC38</f>
        <v>1567969089</v>
      </c>
      <c r="AJ20" s="34">
        <f>'表51 (2)'!DD38</f>
        <v>94075631</v>
      </c>
      <c r="AK20" s="35">
        <f>'表51 (2)'!DE38</f>
        <v>94075631</v>
      </c>
      <c r="AL20" s="42">
        <f t="shared" si="0"/>
        <v>5.9998396435224623E-2</v>
      </c>
    </row>
    <row r="21" spans="1:38" ht="19.2" x14ac:dyDescent="0.15">
      <c r="A21" s="81">
        <v>11</v>
      </c>
      <c r="B21" s="74" t="s">
        <v>181</v>
      </c>
      <c r="C21" s="38">
        <f>'表51 (2)'!DG38</f>
        <v>577543563</v>
      </c>
      <c r="D21" s="39">
        <f>'表51 (2)'!DH38</f>
        <v>80</v>
      </c>
      <c r="E21" s="39">
        <f>'表51 (2)'!DI38</f>
        <v>13796</v>
      </c>
      <c r="F21" s="40">
        <f>'表51 (2)'!DJ38</f>
        <v>577557439</v>
      </c>
      <c r="G21" s="38">
        <f>'表51 (2)'!DK38</f>
        <v>0</v>
      </c>
      <c r="H21" s="39">
        <f>'表51 (2)'!DL38</f>
        <v>2500908</v>
      </c>
      <c r="I21" s="39">
        <f>'表51 (2)'!DM38</f>
        <v>571</v>
      </c>
      <c r="J21" s="39">
        <f>'表51 (2)'!DN38</f>
        <v>14002790</v>
      </c>
      <c r="K21" s="39">
        <f>'表51 (2)'!DO38</f>
        <v>909096</v>
      </c>
      <c r="L21" s="39">
        <f>'表51 (2)'!DP38</f>
        <v>335408</v>
      </c>
      <c r="M21" s="40">
        <f>'表51 (2)'!DQ38</f>
        <v>61807</v>
      </c>
      <c r="N21" s="38">
        <f>'表51 (2)'!DR38</f>
        <v>33020</v>
      </c>
      <c r="O21" s="39">
        <f>'表51 (2)'!DS38</f>
        <v>49500</v>
      </c>
      <c r="P21" s="40">
        <f>'表51 (2)'!DT38</f>
        <v>82520</v>
      </c>
      <c r="Q21" s="38">
        <f>'表51 (2)'!DU38</f>
        <v>0</v>
      </c>
      <c r="R21" s="39">
        <f>'表51 (2)'!DV38</f>
        <v>0</v>
      </c>
      <c r="S21" s="39">
        <f>'表51 (2)'!DW38</f>
        <v>0</v>
      </c>
      <c r="T21" s="39">
        <f>'表51 (2)'!DX38</f>
        <v>0</v>
      </c>
      <c r="U21" s="39">
        <f>'表51 (2)'!DY38</f>
        <v>0</v>
      </c>
      <c r="V21" s="39">
        <f>'表51 (2)'!DZ38</f>
        <v>0</v>
      </c>
      <c r="W21" s="40">
        <f>'表51 (2)'!EA38</f>
        <v>0</v>
      </c>
      <c r="X21" s="38">
        <f>'表51 (2)'!EB38</f>
        <v>508200</v>
      </c>
      <c r="Y21" s="39">
        <f>'表51 (2)'!EC38</f>
        <v>524700</v>
      </c>
      <c r="Z21" s="39">
        <f>'表51 (2)'!ED38</f>
        <v>220020</v>
      </c>
      <c r="AA21" s="39">
        <f>'表51 (2)'!EE38</f>
        <v>59850</v>
      </c>
      <c r="AB21" s="39">
        <f>'表51 (2)'!EF38</f>
        <v>1312770</v>
      </c>
      <c r="AC21" s="39">
        <f>'表51 (2)'!EG38</f>
        <v>17020</v>
      </c>
      <c r="AD21" s="39">
        <f>'表51 (2)'!EH38</f>
        <v>0</v>
      </c>
      <c r="AE21" s="40">
        <f>'表51 (2)'!EI38</f>
        <v>19222319</v>
      </c>
      <c r="AF21" s="38">
        <f>'表51 (2)'!EJ38</f>
        <v>558321244</v>
      </c>
      <c r="AG21" s="40">
        <f>'表51 (2)'!EK38</f>
        <v>80</v>
      </c>
      <c r="AH21" s="38">
        <f>'表51 (2)'!EL38</f>
        <v>13796</v>
      </c>
      <c r="AI21" s="40">
        <f>'表51 (2)'!EM38</f>
        <v>558335120</v>
      </c>
      <c r="AJ21" s="38">
        <f>'表51 (2)'!EN38</f>
        <v>33499713</v>
      </c>
      <c r="AK21" s="39">
        <f>'表51 (2)'!EO38</f>
        <v>33499713</v>
      </c>
      <c r="AL21" s="41">
        <f t="shared" si="0"/>
        <v>5.9999293972408545E-2</v>
      </c>
    </row>
    <row r="22" spans="1:38" ht="19.2" x14ac:dyDescent="0.15">
      <c r="A22" s="80">
        <v>12</v>
      </c>
      <c r="B22" s="73" t="s">
        <v>182</v>
      </c>
      <c r="C22" s="34">
        <f>'表51 (2)'!EQ38</f>
        <v>558018134</v>
      </c>
      <c r="D22" s="35">
        <f>'表51 (2)'!ER38</f>
        <v>0</v>
      </c>
      <c r="E22" s="35">
        <f>'表51 (2)'!ES38</f>
        <v>14769</v>
      </c>
      <c r="F22" s="36">
        <f>'表51 (2)'!ET38</f>
        <v>558032903</v>
      </c>
      <c r="G22" s="34">
        <f>'表51 (2)'!EU38</f>
        <v>0</v>
      </c>
      <c r="H22" s="35">
        <f>'表51 (2)'!EV38</f>
        <v>1053754</v>
      </c>
      <c r="I22" s="35">
        <f>'表51 (2)'!EW38</f>
        <v>2</v>
      </c>
      <c r="J22" s="35">
        <f>'表51 (2)'!EX38</f>
        <v>4842199</v>
      </c>
      <c r="K22" s="35">
        <f>'表51 (2)'!EY38</f>
        <v>238183</v>
      </c>
      <c r="L22" s="35">
        <f>'表51 (2)'!EZ38</f>
        <v>97295</v>
      </c>
      <c r="M22" s="36">
        <f>'表51 (2)'!FA38</f>
        <v>20863</v>
      </c>
      <c r="N22" s="34">
        <f>'表51 (2)'!FB38</f>
        <v>9880</v>
      </c>
      <c r="O22" s="35">
        <f>'表51 (2)'!FC38</f>
        <v>12000</v>
      </c>
      <c r="P22" s="36">
        <f>'表51 (2)'!FD38</f>
        <v>21880</v>
      </c>
      <c r="Q22" s="34">
        <f>'表51 (2)'!FE38</f>
        <v>0</v>
      </c>
      <c r="R22" s="35">
        <f>'表51 (2)'!FF38</f>
        <v>0</v>
      </c>
      <c r="S22" s="35">
        <f>'表51 (2)'!FG38</f>
        <v>0</v>
      </c>
      <c r="T22" s="35">
        <f>'表51 (2)'!FH38</f>
        <v>0</v>
      </c>
      <c r="U22" s="35">
        <f>'表51 (2)'!FI38</f>
        <v>0</v>
      </c>
      <c r="V22" s="35">
        <f>'表51 (2)'!FJ38</f>
        <v>0</v>
      </c>
      <c r="W22" s="36">
        <f>'表51 (2)'!FK38</f>
        <v>0</v>
      </c>
      <c r="X22" s="34">
        <f>'表51 (2)'!FL38</f>
        <v>176880</v>
      </c>
      <c r="Y22" s="35">
        <f>'表51 (2)'!FM38</f>
        <v>162450</v>
      </c>
      <c r="Z22" s="35">
        <f>'表51 (2)'!FN38</f>
        <v>71440</v>
      </c>
      <c r="AA22" s="35">
        <f>'表51 (2)'!FO38</f>
        <v>16200</v>
      </c>
      <c r="AB22" s="35">
        <f>'表51 (2)'!FP38</f>
        <v>426970</v>
      </c>
      <c r="AC22" s="35">
        <f>'表51 (2)'!FQ38</f>
        <v>2530</v>
      </c>
      <c r="AD22" s="35">
        <f>'表51 (2)'!FR38</f>
        <v>0</v>
      </c>
      <c r="AE22" s="36">
        <f>'表51 (2)'!FS38</f>
        <v>6703674</v>
      </c>
      <c r="AF22" s="34">
        <f>'表51 (2)'!FT38</f>
        <v>551314460</v>
      </c>
      <c r="AG22" s="36">
        <f>'表51 (2)'!FU38</f>
        <v>0</v>
      </c>
      <c r="AH22" s="34">
        <f>'表51 (2)'!FV38</f>
        <v>14769</v>
      </c>
      <c r="AI22" s="36">
        <f>'表51 (2)'!FW38</f>
        <v>551329229</v>
      </c>
      <c r="AJ22" s="34">
        <f>'表51 (2)'!FX38</f>
        <v>33079622</v>
      </c>
      <c r="AK22" s="35">
        <f>'表51 (2)'!FY38</f>
        <v>33079622</v>
      </c>
      <c r="AL22" s="42">
        <f t="shared" si="0"/>
        <v>5.999976105021633E-2</v>
      </c>
    </row>
    <row r="23" spans="1:38" ht="19.2" x14ac:dyDescent="0.15">
      <c r="A23" s="81">
        <v>13</v>
      </c>
      <c r="B23" s="74" t="s">
        <v>183</v>
      </c>
      <c r="C23" s="38">
        <f>'表51 (2)'!GA38</f>
        <v>28191924343</v>
      </c>
      <c r="D23" s="39">
        <f>'表51 (2)'!GB38</f>
        <v>35707</v>
      </c>
      <c r="E23" s="39">
        <f>'表51 (2)'!GC38</f>
        <v>127727</v>
      </c>
      <c r="F23" s="40">
        <f>'表51 (2)'!GD38</f>
        <v>28192087777</v>
      </c>
      <c r="G23" s="38">
        <f>'表51 (2)'!GE38</f>
        <v>169580</v>
      </c>
      <c r="H23" s="39">
        <f>'表51 (2)'!GF38</f>
        <v>176279457</v>
      </c>
      <c r="I23" s="39">
        <f>'表51 (2)'!GG38</f>
        <v>143275</v>
      </c>
      <c r="J23" s="39">
        <f>'表51 (2)'!GH38</f>
        <v>4450681144</v>
      </c>
      <c r="K23" s="39">
        <f>'表51 (2)'!GI38</f>
        <v>122222310</v>
      </c>
      <c r="L23" s="39">
        <f>'表51 (2)'!GJ38</f>
        <v>194790031</v>
      </c>
      <c r="M23" s="40">
        <f>'表51 (2)'!GK38</f>
        <v>11208906</v>
      </c>
      <c r="N23" s="38">
        <f>'表51 (2)'!GL38</f>
        <v>21945040</v>
      </c>
      <c r="O23" s="39">
        <f>'表51 (2)'!GM38</f>
        <v>15782400</v>
      </c>
      <c r="P23" s="40">
        <f>'表51 (2)'!GN38</f>
        <v>37727440</v>
      </c>
      <c r="Q23" s="38">
        <f>'表51 (2)'!GO38</f>
        <v>5772260</v>
      </c>
      <c r="R23" s="39">
        <f>'表51 (2)'!GP38</f>
        <v>18635700</v>
      </c>
      <c r="S23" s="39">
        <f>'表51 (2)'!GQ38</f>
        <v>294840</v>
      </c>
      <c r="T23" s="39">
        <f>'表51 (2)'!GR38</f>
        <v>187408260</v>
      </c>
      <c r="U23" s="39">
        <f>'表51 (2)'!GS38</f>
        <v>13272420</v>
      </c>
      <c r="V23" s="39">
        <f>'表51 (2)'!GT38</f>
        <v>200680680</v>
      </c>
      <c r="W23" s="40">
        <f>'表51 (2)'!GU38</f>
        <v>45963120</v>
      </c>
      <c r="X23" s="38">
        <f>'表51 (2)'!GV38</f>
        <v>135789060</v>
      </c>
      <c r="Y23" s="39">
        <f>'表51 (2)'!GW38</f>
        <v>115159500</v>
      </c>
      <c r="Z23" s="39">
        <f>'表51 (2)'!GX38</f>
        <v>31126560</v>
      </c>
      <c r="AA23" s="39">
        <f>'表51 (2)'!GY38</f>
        <v>40617000</v>
      </c>
      <c r="AB23" s="39">
        <f>'表51 (2)'!GZ38</f>
        <v>322692120</v>
      </c>
      <c r="AC23" s="39">
        <f>'表51 (2)'!HA38</f>
        <v>5527590</v>
      </c>
      <c r="AD23" s="39">
        <f>'表51 (2)'!HB38</f>
        <v>2617659760</v>
      </c>
      <c r="AE23" s="40">
        <f>'表51 (2)'!HC38</f>
        <v>8210304938</v>
      </c>
      <c r="AF23" s="38">
        <f>'表51 (2)'!HD38</f>
        <v>19981619435</v>
      </c>
      <c r="AG23" s="40">
        <f>'表51 (2)'!HE38</f>
        <v>35688</v>
      </c>
      <c r="AH23" s="38">
        <f>'表51 (2)'!HF38</f>
        <v>127716</v>
      </c>
      <c r="AI23" s="40">
        <f>'表51 (2)'!HG38</f>
        <v>19981782839</v>
      </c>
      <c r="AJ23" s="38">
        <f>'表51 (2)'!HH38</f>
        <v>1198642514</v>
      </c>
      <c r="AK23" s="39">
        <f>'表51 (2)'!HI38</f>
        <v>1198642514</v>
      </c>
      <c r="AL23" s="41">
        <f t="shared" si="0"/>
        <v>5.9986765127910215E-2</v>
      </c>
    </row>
    <row r="24" spans="1:38" ht="19.2" x14ac:dyDescent="0.15">
      <c r="A24" s="82">
        <v>14</v>
      </c>
      <c r="B24" s="73" t="s">
        <v>185</v>
      </c>
      <c r="C24" s="34">
        <f>'表51 (3)'!C38</f>
        <v>6047188403</v>
      </c>
      <c r="D24" s="35">
        <f>'表51 (3)'!D38</f>
        <v>943</v>
      </c>
      <c r="E24" s="35">
        <f>'表51 (3)'!E38</f>
        <v>1184</v>
      </c>
      <c r="F24" s="36">
        <f>'表51 (3)'!F38</f>
        <v>6047190530</v>
      </c>
      <c r="G24" s="34">
        <f>'表51 (3)'!G38</f>
        <v>77399</v>
      </c>
      <c r="H24" s="35">
        <f>'表51 (3)'!H38</f>
        <v>47423925</v>
      </c>
      <c r="I24" s="35">
        <f>'表51 (3)'!I38</f>
        <v>40804</v>
      </c>
      <c r="J24" s="35">
        <f>'表51 (3)'!J38</f>
        <v>1204287301</v>
      </c>
      <c r="K24" s="35">
        <f>'表51 (3)'!K38</f>
        <v>25608641</v>
      </c>
      <c r="L24" s="35">
        <f>'表51 (3)'!L38</f>
        <v>70984938</v>
      </c>
      <c r="M24" s="36">
        <f>'表51 (3)'!M38</f>
        <v>2350973</v>
      </c>
      <c r="N24" s="34">
        <f>'表51 (3)'!N38</f>
        <v>11989900</v>
      </c>
      <c r="O24" s="35">
        <f>'表51 (3)'!O38</f>
        <v>7725000</v>
      </c>
      <c r="P24" s="36">
        <f>'表51 (3)'!P38</f>
        <v>19714900</v>
      </c>
      <c r="Q24" s="34">
        <f>'表51 (3)'!Q38</f>
        <v>4861480</v>
      </c>
      <c r="R24" s="35">
        <f>'表51 (3)'!R38</f>
        <v>15742800</v>
      </c>
      <c r="S24" s="35">
        <f>'表51 (3)'!S38</f>
        <v>294840</v>
      </c>
      <c r="T24" s="35">
        <f>'表51 (3)'!T38</f>
        <v>55732820</v>
      </c>
      <c r="U24" s="35">
        <f>'表51 (3)'!U38</f>
        <v>9057560</v>
      </c>
      <c r="V24" s="35">
        <f>'表51 (3)'!V38</f>
        <v>64790380</v>
      </c>
      <c r="W24" s="36">
        <f>'表51 (3)'!W38</f>
        <v>16521360</v>
      </c>
      <c r="X24" s="34">
        <f>'表51 (3)'!X38</f>
        <v>43775820</v>
      </c>
      <c r="Y24" s="35">
        <f>'表51 (3)'!Y38</f>
        <v>29247750</v>
      </c>
      <c r="Z24" s="35">
        <f>'表51 (3)'!Z38</f>
        <v>8954700</v>
      </c>
      <c r="AA24" s="35">
        <f>'表51 (3)'!AA38</f>
        <v>20374200</v>
      </c>
      <c r="AB24" s="35">
        <f>'表51 (3)'!AB38</f>
        <v>102352470</v>
      </c>
      <c r="AC24" s="35">
        <f>'表51 (3)'!AC38</f>
        <v>2555990</v>
      </c>
      <c r="AD24" s="35">
        <f>'表51 (3)'!AD38</f>
        <v>1280522710</v>
      </c>
      <c r="AE24" s="36">
        <f>'表51 (3)'!AE38</f>
        <v>2858090107</v>
      </c>
      <c r="AF24" s="34">
        <f>'表51 (3)'!AF38</f>
        <v>3189098302</v>
      </c>
      <c r="AG24" s="36">
        <f>'表51 (3)'!AG38</f>
        <v>941</v>
      </c>
      <c r="AH24" s="34">
        <f>'表51 (3)'!AH38</f>
        <v>1180</v>
      </c>
      <c r="AI24" s="36">
        <f>'表51 (3)'!AI38</f>
        <v>3189100423</v>
      </c>
      <c r="AJ24" s="34">
        <f>'表51 (3)'!AJ38</f>
        <v>191222188</v>
      </c>
      <c r="AK24" s="35">
        <f>'表51 (3)'!AK38</f>
        <v>191222188</v>
      </c>
      <c r="AL24" s="42">
        <f t="shared" si="0"/>
        <v>5.996116855427102E-2</v>
      </c>
    </row>
    <row r="25" spans="1:38" ht="19.2" x14ac:dyDescent="0.15">
      <c r="A25" s="83">
        <v>15</v>
      </c>
      <c r="B25" s="74" t="s">
        <v>186</v>
      </c>
      <c r="C25" s="38">
        <f>'表51 (3)'!AM38</f>
        <v>13524264907</v>
      </c>
      <c r="D25" s="39">
        <f>'表51 (3)'!AN38</f>
        <v>5657</v>
      </c>
      <c r="E25" s="39">
        <f>'表51 (3)'!AO38</f>
        <v>5292</v>
      </c>
      <c r="F25" s="40">
        <f>'表51 (3)'!AP38</f>
        <v>13524275856</v>
      </c>
      <c r="G25" s="38">
        <f>'表51 (3)'!AQ38</f>
        <v>59445</v>
      </c>
      <c r="H25" s="39">
        <f>'表51 (3)'!AR38</f>
        <v>74181725</v>
      </c>
      <c r="I25" s="39">
        <f>'表51 (3)'!AS38</f>
        <v>68010</v>
      </c>
      <c r="J25" s="39">
        <f>'表51 (3)'!AT38</f>
        <v>2465391526</v>
      </c>
      <c r="K25" s="39">
        <f>'表51 (3)'!AU38</f>
        <v>62194896</v>
      </c>
      <c r="L25" s="39">
        <f>'表51 (3)'!AV38</f>
        <v>100987453</v>
      </c>
      <c r="M25" s="40">
        <f>'表51 (3)'!AW38</f>
        <v>6180696</v>
      </c>
      <c r="N25" s="38">
        <f>'表51 (3)'!AX38</f>
        <v>7984600</v>
      </c>
      <c r="O25" s="39">
        <f>'表51 (3)'!AY38</f>
        <v>6147600</v>
      </c>
      <c r="P25" s="40">
        <f>'表51 (3)'!AZ38</f>
        <v>14132200</v>
      </c>
      <c r="Q25" s="38">
        <f>'表51 (3)'!BA38</f>
        <v>910780</v>
      </c>
      <c r="R25" s="39">
        <f>'表51 (3)'!BB38</f>
        <v>2892900</v>
      </c>
      <c r="S25" s="39">
        <f>'表51 (3)'!BC38</f>
        <v>0</v>
      </c>
      <c r="T25" s="39">
        <f>'表51 (3)'!BD38</f>
        <v>128961080</v>
      </c>
      <c r="U25" s="39">
        <f>'表51 (3)'!BE38</f>
        <v>4126370</v>
      </c>
      <c r="V25" s="39">
        <f>'表51 (3)'!BF38</f>
        <v>133087450</v>
      </c>
      <c r="W25" s="40">
        <f>'表51 (3)'!BG38</f>
        <v>28996340</v>
      </c>
      <c r="X25" s="38">
        <f>'表51 (3)'!BH38</f>
        <v>64873380</v>
      </c>
      <c r="Y25" s="39">
        <f>'表51 (3)'!BI38</f>
        <v>58683600</v>
      </c>
      <c r="Z25" s="39">
        <f>'表51 (3)'!BJ38</f>
        <v>14589340</v>
      </c>
      <c r="AA25" s="39">
        <f>'表51 (3)'!BK38</f>
        <v>16943400</v>
      </c>
      <c r="AB25" s="39">
        <f>'表51 (3)'!BL38</f>
        <v>155089720</v>
      </c>
      <c r="AC25" s="39">
        <f>'表51 (3)'!BM38</f>
        <v>2239510</v>
      </c>
      <c r="AD25" s="39">
        <f>'表51 (3)'!BN38</f>
        <v>1138521970</v>
      </c>
      <c r="AE25" s="40">
        <f>'表51 (3)'!BO38</f>
        <v>4184866611</v>
      </c>
      <c r="AF25" s="38">
        <f>'表51 (3)'!BP38</f>
        <v>9339398307</v>
      </c>
      <c r="AG25" s="40">
        <f>'表51 (3)'!BQ38</f>
        <v>5647</v>
      </c>
      <c r="AH25" s="38">
        <f>'表51 (3)'!BR38</f>
        <v>5291</v>
      </c>
      <c r="AI25" s="40">
        <f>'表51 (3)'!BS38</f>
        <v>9339409245</v>
      </c>
      <c r="AJ25" s="38">
        <f>'表51 (3)'!BT38</f>
        <v>560246839</v>
      </c>
      <c r="AK25" s="39">
        <f>'表51 (3)'!BU38</f>
        <v>560246839</v>
      </c>
      <c r="AL25" s="41">
        <f t="shared" si="0"/>
        <v>5.9987395808780625E-2</v>
      </c>
    </row>
    <row r="26" spans="1:38" ht="19.2" x14ac:dyDescent="0.15">
      <c r="A26" s="82">
        <v>16</v>
      </c>
      <c r="B26" s="73" t="s">
        <v>184</v>
      </c>
      <c r="C26" s="34">
        <f>'表51 (3)'!BW38</f>
        <v>2613915444</v>
      </c>
      <c r="D26" s="35">
        <f>'表51 (3)'!BX38</f>
        <v>1035</v>
      </c>
      <c r="E26" s="35">
        <f>'表51 (3)'!BY38</f>
        <v>6457</v>
      </c>
      <c r="F26" s="36">
        <f>'表51 (3)'!BZ38</f>
        <v>2613922936</v>
      </c>
      <c r="G26" s="34">
        <f>'表51 (3)'!CA38</f>
        <v>12357</v>
      </c>
      <c r="H26" s="35">
        <f>'表51 (3)'!CB38</f>
        <v>17337812</v>
      </c>
      <c r="I26" s="35">
        <f>'表51 (3)'!CC38</f>
        <v>15116</v>
      </c>
      <c r="J26" s="35">
        <f>'表51 (3)'!CD38</f>
        <v>359942026</v>
      </c>
      <c r="K26" s="35">
        <f>'表51 (3)'!CE38</f>
        <v>12900726</v>
      </c>
      <c r="L26" s="35">
        <f>'表51 (3)'!CF38</f>
        <v>11250047</v>
      </c>
      <c r="M26" s="36">
        <f>'表51 (3)'!CG38</f>
        <v>1124397</v>
      </c>
      <c r="N26" s="34">
        <f>'表51 (3)'!CH38</f>
        <v>906360</v>
      </c>
      <c r="O26" s="35">
        <f>'表51 (3)'!CI38</f>
        <v>794100</v>
      </c>
      <c r="P26" s="36">
        <f>'表51 (3)'!CJ38</f>
        <v>1700460</v>
      </c>
      <c r="Q26" s="34">
        <f>'表51 (3)'!CK38</f>
        <v>0</v>
      </c>
      <c r="R26" s="35">
        <f>'表51 (3)'!CL38</f>
        <v>0</v>
      </c>
      <c r="S26" s="35">
        <f>'表51 (3)'!CM38</f>
        <v>0</v>
      </c>
      <c r="T26" s="35">
        <f>'表51 (3)'!CN38</f>
        <v>2714360</v>
      </c>
      <c r="U26" s="35">
        <f>'表51 (3)'!CO38</f>
        <v>88490</v>
      </c>
      <c r="V26" s="35">
        <f>'表51 (3)'!CP38</f>
        <v>2802850</v>
      </c>
      <c r="W26" s="36">
        <f>'表51 (3)'!CQ38</f>
        <v>445420</v>
      </c>
      <c r="X26" s="34">
        <f>'表51 (3)'!CR38</f>
        <v>12169740</v>
      </c>
      <c r="Y26" s="35">
        <f>'表51 (3)'!CS38</f>
        <v>12630600</v>
      </c>
      <c r="Z26" s="35">
        <f>'表51 (3)'!CT38</f>
        <v>2928660</v>
      </c>
      <c r="AA26" s="35">
        <f>'表51 (3)'!CU38</f>
        <v>1553850</v>
      </c>
      <c r="AB26" s="35">
        <f>'表51 (3)'!CV38</f>
        <v>29282850</v>
      </c>
      <c r="AC26" s="35">
        <f>'表51 (3)'!CW38</f>
        <v>327060</v>
      </c>
      <c r="AD26" s="35">
        <f>'表51 (3)'!CX38</f>
        <v>107237970</v>
      </c>
      <c r="AE26" s="36">
        <f>'表51 (3)'!CY38</f>
        <v>544363975</v>
      </c>
      <c r="AF26" s="34">
        <f>'表51 (3)'!CZ38</f>
        <v>2069551471</v>
      </c>
      <c r="AG26" s="36">
        <f>'表51 (3)'!DA38</f>
        <v>1034</v>
      </c>
      <c r="AH26" s="34">
        <f>'表51 (3)'!DB38</f>
        <v>6456</v>
      </c>
      <c r="AI26" s="36">
        <f>'表51 (3)'!DC38</f>
        <v>2069558961</v>
      </c>
      <c r="AJ26" s="34">
        <f>'表51 (3)'!DD38</f>
        <v>124162034</v>
      </c>
      <c r="AK26" s="35">
        <f>'表51 (3)'!DE38</f>
        <v>124162034</v>
      </c>
      <c r="AL26" s="42">
        <f t="shared" si="0"/>
        <v>5.99944414920199E-2</v>
      </c>
    </row>
    <row r="27" spans="1:38" ht="19.2" x14ac:dyDescent="0.15">
      <c r="A27" s="83">
        <v>17</v>
      </c>
      <c r="B27" s="74" t="s">
        <v>187</v>
      </c>
      <c r="C27" s="38">
        <f>'表51 (3)'!DG38</f>
        <v>6006555589</v>
      </c>
      <c r="D27" s="39">
        <f>'表51 (3)'!DH38</f>
        <v>28072</v>
      </c>
      <c r="E27" s="39">
        <f>'表51 (3)'!DI38</f>
        <v>114794</v>
      </c>
      <c r="F27" s="40">
        <f>'表51 (3)'!DJ38</f>
        <v>6006698455</v>
      </c>
      <c r="G27" s="38">
        <f>'表51 (3)'!DK38</f>
        <v>20379</v>
      </c>
      <c r="H27" s="39">
        <f>'表51 (3)'!DL38</f>
        <v>37335995</v>
      </c>
      <c r="I27" s="39">
        <f>'表51 (3)'!DM38</f>
        <v>19345</v>
      </c>
      <c r="J27" s="39">
        <f>'表51 (3)'!DN38</f>
        <v>421060291</v>
      </c>
      <c r="K27" s="39">
        <f>'表51 (3)'!DO38</f>
        <v>21518047</v>
      </c>
      <c r="L27" s="39">
        <f>'表51 (3)'!DP38</f>
        <v>11567593</v>
      </c>
      <c r="M27" s="40">
        <f>'表51 (3)'!DQ38</f>
        <v>1552840</v>
      </c>
      <c r="N27" s="38">
        <f>'表51 (3)'!DR38</f>
        <v>1064180</v>
      </c>
      <c r="O27" s="39">
        <f>'表51 (3)'!DS38</f>
        <v>1115700</v>
      </c>
      <c r="P27" s="40">
        <f>'表51 (3)'!DT38</f>
        <v>2179880</v>
      </c>
      <c r="Q27" s="38">
        <f>'表51 (3)'!DU38</f>
        <v>0</v>
      </c>
      <c r="R27" s="39">
        <f>'表51 (3)'!DV38</f>
        <v>0</v>
      </c>
      <c r="S27" s="39">
        <f>'表51 (3)'!DW38</f>
        <v>0</v>
      </c>
      <c r="T27" s="39">
        <f>'表51 (3)'!DX38</f>
        <v>0</v>
      </c>
      <c r="U27" s="39">
        <f>'表51 (3)'!DY38</f>
        <v>0</v>
      </c>
      <c r="V27" s="39">
        <f>'表51 (3)'!DZ38</f>
        <v>0</v>
      </c>
      <c r="W27" s="40">
        <f>'表51 (3)'!EA38</f>
        <v>0</v>
      </c>
      <c r="X27" s="38">
        <f>'表51 (3)'!EB38</f>
        <v>14970120</v>
      </c>
      <c r="Y27" s="39">
        <f>'表51 (3)'!EC38</f>
        <v>14597550</v>
      </c>
      <c r="Z27" s="39">
        <f>'表51 (3)'!ED38</f>
        <v>4653860</v>
      </c>
      <c r="AA27" s="39">
        <f>'表51 (3)'!EE38</f>
        <v>1745550</v>
      </c>
      <c r="AB27" s="39">
        <f>'表51 (3)'!EF38</f>
        <v>35967080</v>
      </c>
      <c r="AC27" s="39">
        <f>'表51 (3)'!EG38</f>
        <v>405030</v>
      </c>
      <c r="AD27" s="39">
        <f>'表51 (3)'!EH38</f>
        <v>91377110</v>
      </c>
      <c r="AE27" s="40">
        <f>'表51 (3)'!EI38</f>
        <v>622984245</v>
      </c>
      <c r="AF27" s="38">
        <f>'表51 (3)'!EJ38</f>
        <v>5383571355</v>
      </c>
      <c r="AG27" s="40">
        <f>'表51 (3)'!EK38</f>
        <v>28066</v>
      </c>
      <c r="AH27" s="38">
        <f>'表51 (3)'!EL38</f>
        <v>114789</v>
      </c>
      <c r="AI27" s="40">
        <f>'表51 (3)'!EM38</f>
        <v>5383714210</v>
      </c>
      <c r="AJ27" s="38">
        <f>'表51 (3)'!EN38</f>
        <v>323011453</v>
      </c>
      <c r="AK27" s="39">
        <f>'表51 (3)'!EO38</f>
        <v>323011453</v>
      </c>
      <c r="AL27" s="41">
        <f t="shared" si="0"/>
        <v>5.9997882577054552E-2</v>
      </c>
    </row>
    <row r="28" spans="1:38" ht="19.2" x14ac:dyDescent="0.15">
      <c r="A28" s="82">
        <v>18</v>
      </c>
      <c r="B28" s="73" t="s">
        <v>188</v>
      </c>
      <c r="C28" s="34">
        <f>'表51 (4)'!C38</f>
        <v>19570623906</v>
      </c>
      <c r="D28" s="35">
        <f>'表51 (4)'!D38</f>
        <v>6600</v>
      </c>
      <c r="E28" s="35">
        <f>'表51 (4)'!E38</f>
        <v>6474</v>
      </c>
      <c r="F28" s="36">
        <f>'表51 (4)'!F38</f>
        <v>19570636980</v>
      </c>
      <c r="G28" s="34">
        <f>'表51 (4)'!G38</f>
        <v>136845</v>
      </c>
      <c r="H28" s="35">
        <f>'表51 (4)'!H38</f>
        <v>121563300</v>
      </c>
      <c r="I28" s="35">
        <f>'表51 (4)'!I38</f>
        <v>108814</v>
      </c>
      <c r="J28" s="35">
        <f>'表51 (4)'!J38</f>
        <v>3669508969</v>
      </c>
      <c r="K28" s="35">
        <f>'表51 (4)'!K38</f>
        <v>87781337</v>
      </c>
      <c r="L28" s="35">
        <f>'表51 (4)'!L38</f>
        <v>171944805</v>
      </c>
      <c r="M28" s="36">
        <f>'表51 (4)'!M38</f>
        <v>8530657</v>
      </c>
      <c r="N28" s="34">
        <f>'表51 (4)'!N38</f>
        <v>19971380</v>
      </c>
      <c r="O28" s="35">
        <f>'表51 (4)'!O38</f>
        <v>13867800</v>
      </c>
      <c r="P28" s="36">
        <f>'表51 (4)'!P38</f>
        <v>33839180</v>
      </c>
      <c r="Q28" s="34">
        <f>'表51 (4)'!Q38</f>
        <v>5771480</v>
      </c>
      <c r="R28" s="35">
        <f>'表51 (4)'!R38</f>
        <v>18630600</v>
      </c>
      <c r="S28" s="35">
        <f>'表51 (4)'!S38</f>
        <v>290420</v>
      </c>
      <c r="T28" s="35">
        <f>'表51 (4)'!T38</f>
        <v>184678450</v>
      </c>
      <c r="U28" s="35">
        <f>'表51 (4)'!U38</f>
        <v>13181650</v>
      </c>
      <c r="V28" s="35">
        <f>'表51 (4)'!V38</f>
        <v>197860100</v>
      </c>
      <c r="W28" s="36">
        <f>'表51 (4)'!W38</f>
        <v>45512260</v>
      </c>
      <c r="X28" s="34">
        <f>'表51 (4)'!X38</f>
        <v>108636990</v>
      </c>
      <c r="Y28" s="35">
        <f>'表51 (4)'!Y38</f>
        <v>87915600</v>
      </c>
      <c r="Z28" s="35">
        <f>'表51 (4)'!Z38</f>
        <v>23538340</v>
      </c>
      <c r="AA28" s="35">
        <f>'表51 (4)'!AA38</f>
        <v>37308600</v>
      </c>
      <c r="AB28" s="35">
        <f>'表51 (4)'!AB38</f>
        <v>257399530</v>
      </c>
      <c r="AC28" s="35">
        <f>'表51 (4)'!AC38</f>
        <v>4792740</v>
      </c>
      <c r="AD28" s="35">
        <f>'表51 (4)'!AD38</f>
        <v>2418592750</v>
      </c>
      <c r="AE28" s="36">
        <f>'表51 (4)'!AE38</f>
        <v>7042154973</v>
      </c>
      <c r="AF28" s="34">
        <f>'表51 (4)'!AF38</f>
        <v>12528468948</v>
      </c>
      <c r="AG28" s="36">
        <f>'表51 (4)'!AG38</f>
        <v>6588</v>
      </c>
      <c r="AH28" s="34">
        <f>'表51 (4)'!AH38</f>
        <v>6471</v>
      </c>
      <c r="AI28" s="36">
        <f>'表51 (4)'!AI38</f>
        <v>12528482007</v>
      </c>
      <c r="AJ28" s="34">
        <f>'表51 (4)'!AJ38</f>
        <v>500898713</v>
      </c>
      <c r="AK28" s="35">
        <f>'表51 (4)'!AK38</f>
        <v>500898713</v>
      </c>
      <c r="AL28" s="42">
        <f t="shared" si="0"/>
        <v>3.9980798369677543E-2</v>
      </c>
    </row>
    <row r="29" spans="1:38" ht="19.2" x14ac:dyDescent="0.15">
      <c r="A29" s="83">
        <v>19</v>
      </c>
      <c r="B29" s="74" t="s">
        <v>189</v>
      </c>
      <c r="C29" s="38">
        <f>'表51 (4)'!AM38</f>
        <v>2613915446</v>
      </c>
      <c r="D29" s="39">
        <f>'表51 (4)'!AN38</f>
        <v>1035</v>
      </c>
      <c r="E29" s="39">
        <f>'表51 (4)'!AO38</f>
        <v>6457</v>
      </c>
      <c r="F29" s="40">
        <f>'表51 (4)'!AP38</f>
        <v>2613922938</v>
      </c>
      <c r="G29" s="38">
        <f>'表51 (4)'!AQ38</f>
        <v>12357</v>
      </c>
      <c r="H29" s="39">
        <f>'表51 (4)'!AR38</f>
        <v>17337813</v>
      </c>
      <c r="I29" s="39">
        <f>'表51 (4)'!AS38</f>
        <v>15116</v>
      </c>
      <c r="J29" s="39">
        <f>'表51 (4)'!AT38</f>
        <v>359942026</v>
      </c>
      <c r="K29" s="39">
        <f>'表51 (4)'!AU38</f>
        <v>12900727</v>
      </c>
      <c r="L29" s="39">
        <f>'表51 (4)'!AV38</f>
        <v>11250047</v>
      </c>
      <c r="M29" s="40">
        <f>'表51 (4)'!AW38</f>
        <v>1124397</v>
      </c>
      <c r="N29" s="38">
        <f>'表51 (4)'!AX38</f>
        <v>906360</v>
      </c>
      <c r="O29" s="39">
        <f>'表51 (4)'!AY38</f>
        <v>794100</v>
      </c>
      <c r="P29" s="40">
        <f>'表51 (4)'!AZ38</f>
        <v>1700460</v>
      </c>
      <c r="Q29" s="38">
        <f>'表51 (4)'!BA38</f>
        <v>0</v>
      </c>
      <c r="R29" s="39">
        <f>'表51 (4)'!BB38</f>
        <v>0</v>
      </c>
      <c r="S29" s="39">
        <f>'表51 (4)'!BC38</f>
        <v>0</v>
      </c>
      <c r="T29" s="39">
        <f>'表51 (4)'!BD38</f>
        <v>2714360</v>
      </c>
      <c r="U29" s="39">
        <f>'表51 (4)'!BE38</f>
        <v>88490</v>
      </c>
      <c r="V29" s="39">
        <f>'表51 (4)'!BF38</f>
        <v>2802850</v>
      </c>
      <c r="W29" s="40">
        <f>'表51 (4)'!BG38</f>
        <v>445420</v>
      </c>
      <c r="X29" s="38">
        <f>'表51 (4)'!BH38</f>
        <v>12169740</v>
      </c>
      <c r="Y29" s="39">
        <f>'表51 (4)'!BI38</f>
        <v>12630600</v>
      </c>
      <c r="Z29" s="39">
        <f>'表51 (4)'!BJ38</f>
        <v>2928660</v>
      </c>
      <c r="AA29" s="39">
        <f>'表51 (4)'!BK38</f>
        <v>1553850</v>
      </c>
      <c r="AB29" s="39">
        <f>'表51 (4)'!BL38</f>
        <v>29282850</v>
      </c>
      <c r="AC29" s="39">
        <f>'表51 (4)'!BM38</f>
        <v>327060</v>
      </c>
      <c r="AD29" s="39">
        <f>'表51 (4)'!BN38</f>
        <v>107237970</v>
      </c>
      <c r="AE29" s="40">
        <f>'表51 (4)'!BO38</f>
        <v>544363977</v>
      </c>
      <c r="AF29" s="38">
        <f>'表51 (4)'!BP38</f>
        <v>2069551471</v>
      </c>
      <c r="AG29" s="40">
        <f>'表51 (4)'!BQ38</f>
        <v>1034</v>
      </c>
      <c r="AH29" s="38">
        <f>'表51 (4)'!BR38</f>
        <v>6456</v>
      </c>
      <c r="AI29" s="40">
        <f>'表51 (4)'!BS38</f>
        <v>2069558961</v>
      </c>
      <c r="AJ29" s="38">
        <f>'表51 (4)'!BT38</f>
        <v>82770837</v>
      </c>
      <c r="AK29" s="39">
        <f>'表51 (4)'!BU38</f>
        <v>82770837</v>
      </c>
      <c r="AL29" s="41">
        <f t="shared" si="0"/>
        <v>3.9994432900817459E-2</v>
      </c>
    </row>
    <row r="30" spans="1:38" ht="19.2" x14ac:dyDescent="0.15">
      <c r="A30" s="82">
        <v>20</v>
      </c>
      <c r="B30" s="73" t="s">
        <v>192</v>
      </c>
      <c r="C30" s="34">
        <f>'表51 (4)'!BW38</f>
        <v>3180136166</v>
      </c>
      <c r="D30" s="35">
        <f>'表51 (4)'!BX38</f>
        <v>9064</v>
      </c>
      <c r="E30" s="35">
        <f>'表51 (4)'!BY38</f>
        <v>28784</v>
      </c>
      <c r="F30" s="36">
        <f>'表51 (4)'!BZ38</f>
        <v>3180174014</v>
      </c>
      <c r="G30" s="34">
        <f>'表51 (4)'!CA38</f>
        <v>14712</v>
      </c>
      <c r="H30" s="35">
        <f>'表51 (4)'!CB38</f>
        <v>22569982</v>
      </c>
      <c r="I30" s="35">
        <f>'表51 (4)'!CC38</f>
        <v>14294</v>
      </c>
      <c r="J30" s="35">
        <f>'表51 (4)'!CD38</f>
        <v>312707555</v>
      </c>
      <c r="K30" s="35">
        <f>'表51 (4)'!CE38</f>
        <v>14513897</v>
      </c>
      <c r="L30" s="35">
        <f>'表51 (4)'!CF38</f>
        <v>8835078</v>
      </c>
      <c r="M30" s="36">
        <f>'表51 (4)'!CG38</f>
        <v>1102448</v>
      </c>
      <c r="N30" s="34">
        <f>'表51 (4)'!CH38</f>
        <v>786760</v>
      </c>
      <c r="O30" s="35">
        <f>'表51 (4)'!CI38</f>
        <v>780300</v>
      </c>
      <c r="P30" s="36">
        <f>'表51 (4)'!CJ38</f>
        <v>1567060</v>
      </c>
      <c r="Q30" s="34">
        <f>'表51 (4)'!CK38</f>
        <v>0</v>
      </c>
      <c r="R30" s="35">
        <f>'表51 (4)'!CL38</f>
        <v>0</v>
      </c>
      <c r="S30" s="35">
        <f>'表51 (4)'!CM38</f>
        <v>0</v>
      </c>
      <c r="T30" s="35">
        <f>'表51 (4)'!CN38</f>
        <v>0</v>
      </c>
      <c r="U30" s="35">
        <f>'表51 (4)'!CO38</f>
        <v>0</v>
      </c>
      <c r="V30" s="35">
        <f>'表51 (4)'!CP38</f>
        <v>0</v>
      </c>
      <c r="W30" s="36">
        <f>'表51 (4)'!CQ38</f>
        <v>0</v>
      </c>
      <c r="X30" s="34">
        <f>'表51 (4)'!CR38</f>
        <v>10928280</v>
      </c>
      <c r="Y30" s="35">
        <f>'表51 (4)'!CS38</f>
        <v>10760400</v>
      </c>
      <c r="Z30" s="35">
        <f>'表51 (4)'!CT38</f>
        <v>3125500</v>
      </c>
      <c r="AA30" s="35">
        <f>'表51 (4)'!CU38</f>
        <v>1259550</v>
      </c>
      <c r="AB30" s="35">
        <f>'表51 (4)'!CV38</f>
        <v>26073730</v>
      </c>
      <c r="AC30" s="35">
        <f>'表51 (4)'!CW38</f>
        <v>285200</v>
      </c>
      <c r="AD30" s="35">
        <f>'表51 (4)'!CX38</f>
        <v>86423580</v>
      </c>
      <c r="AE30" s="36">
        <f>'表51 (4)'!CY38</f>
        <v>474093242</v>
      </c>
      <c r="AF30" s="34">
        <f>'表51 (4)'!CZ38</f>
        <v>2706042931</v>
      </c>
      <c r="AG30" s="36">
        <f>'表51 (4)'!DA38</f>
        <v>9060</v>
      </c>
      <c r="AH30" s="34">
        <f>'表51 (4)'!DB38</f>
        <v>28781</v>
      </c>
      <c r="AI30" s="36">
        <f>'表51 (4)'!DC38</f>
        <v>2706080772</v>
      </c>
      <c r="AJ30" s="34">
        <f>'表51 (4)'!DD38</f>
        <v>108234991</v>
      </c>
      <c r="AK30" s="35">
        <f>'表51 (4)'!DE38</f>
        <v>108234991</v>
      </c>
      <c r="AL30" s="42">
        <f t="shared" si="0"/>
        <v>3.999695505023898E-2</v>
      </c>
    </row>
    <row r="31" spans="1:38" ht="19.2" x14ac:dyDescent="0.15">
      <c r="A31" s="83">
        <v>21</v>
      </c>
      <c r="B31" s="74" t="s">
        <v>193</v>
      </c>
      <c r="C31" s="38">
        <f>'表51 (4)'!DG38</f>
        <v>1690812625</v>
      </c>
      <c r="D31" s="39">
        <f>'表51 (4)'!DH38</f>
        <v>18928</v>
      </c>
      <c r="E31" s="39">
        <f>'表51 (4)'!DI38</f>
        <v>57445</v>
      </c>
      <c r="F31" s="40">
        <f>'表51 (4)'!DJ38</f>
        <v>1690888998</v>
      </c>
      <c r="G31" s="38">
        <f>'表51 (4)'!DK38</f>
        <v>5667</v>
      </c>
      <c r="H31" s="39">
        <f>'表51 (4)'!DL38</f>
        <v>11211351</v>
      </c>
      <c r="I31" s="39">
        <f>'表51 (4)'!DM38</f>
        <v>4478</v>
      </c>
      <c r="J31" s="39">
        <f>'表51 (4)'!DN38</f>
        <v>89507747</v>
      </c>
      <c r="K31" s="39">
        <f>'表51 (4)'!DO38</f>
        <v>5856871</v>
      </c>
      <c r="L31" s="39">
        <f>'表51 (4)'!DP38</f>
        <v>2299812</v>
      </c>
      <c r="M31" s="40">
        <f>'表51 (4)'!DQ38</f>
        <v>367722</v>
      </c>
      <c r="N31" s="38">
        <f>'表51 (4)'!DR38</f>
        <v>234520</v>
      </c>
      <c r="O31" s="39">
        <f>'表51 (4)'!DS38</f>
        <v>273900</v>
      </c>
      <c r="P31" s="40">
        <f>'表51 (4)'!DT38</f>
        <v>508420</v>
      </c>
      <c r="Q31" s="38">
        <f>'表51 (4)'!DU38</f>
        <v>0</v>
      </c>
      <c r="R31" s="39">
        <f>'表51 (4)'!DV38</f>
        <v>0</v>
      </c>
      <c r="S31" s="39">
        <f>'表51 (4)'!DW38</f>
        <v>0</v>
      </c>
      <c r="T31" s="39">
        <f>'表51 (4)'!DX38</f>
        <v>0</v>
      </c>
      <c r="U31" s="39">
        <f>'表51 (4)'!DY38</f>
        <v>0</v>
      </c>
      <c r="V31" s="39">
        <f>'表51 (4)'!DZ38</f>
        <v>0</v>
      </c>
      <c r="W31" s="40">
        <f>'表51 (4)'!EA38</f>
        <v>0</v>
      </c>
      <c r="X31" s="38">
        <f>'表51 (4)'!EB38</f>
        <v>3356760</v>
      </c>
      <c r="Y31" s="39">
        <f>'表51 (4)'!EC38</f>
        <v>3150000</v>
      </c>
      <c r="Z31" s="39">
        <f>'表51 (4)'!ED38</f>
        <v>1236900</v>
      </c>
      <c r="AA31" s="39">
        <f>'表51 (4)'!EE38</f>
        <v>409950</v>
      </c>
      <c r="AB31" s="39">
        <f>'表51 (4)'!EF38</f>
        <v>8153610</v>
      </c>
      <c r="AC31" s="39">
        <f>'表51 (4)'!EG38</f>
        <v>100280</v>
      </c>
      <c r="AD31" s="39">
        <f>'表51 (4)'!EH38</f>
        <v>4953530</v>
      </c>
      <c r="AE31" s="40">
        <f>'表51 (4)'!EI38</f>
        <v>122965010</v>
      </c>
      <c r="AF31" s="38">
        <f>'表51 (4)'!EJ38</f>
        <v>1567847619</v>
      </c>
      <c r="AG31" s="40">
        <f>'表51 (4)'!EK38</f>
        <v>18926</v>
      </c>
      <c r="AH31" s="38">
        <f>'表51 (4)'!EL38</f>
        <v>57443</v>
      </c>
      <c r="AI31" s="40">
        <f>'表51 (4)'!EM38</f>
        <v>1567923988</v>
      </c>
      <c r="AJ31" s="38">
        <f>'表51 (4)'!EN38</f>
        <v>62715704</v>
      </c>
      <c r="AK31" s="39">
        <f>'表51 (4)'!EO38</f>
        <v>62715704</v>
      </c>
      <c r="AL31" s="41">
        <f t="shared" si="0"/>
        <v>3.9999199246896142E-2</v>
      </c>
    </row>
    <row r="32" spans="1:38" ht="19.2" x14ac:dyDescent="0.15">
      <c r="A32" s="82">
        <v>22</v>
      </c>
      <c r="B32" s="73" t="s">
        <v>194</v>
      </c>
      <c r="C32" s="34">
        <f>'表51 (4)'!EQ38</f>
        <v>577543563</v>
      </c>
      <c r="D32" s="35">
        <f>'表51 (4)'!ER38</f>
        <v>80</v>
      </c>
      <c r="E32" s="35">
        <f>'表51 (4)'!ES38</f>
        <v>13796</v>
      </c>
      <c r="F32" s="36">
        <f>'表51 (4)'!ET38</f>
        <v>577557439</v>
      </c>
      <c r="G32" s="34">
        <f>'表51 (4)'!EU38</f>
        <v>0</v>
      </c>
      <c r="H32" s="35">
        <f>'表51 (4)'!EV38</f>
        <v>2500908</v>
      </c>
      <c r="I32" s="35">
        <f>'表51 (4)'!EW38</f>
        <v>571</v>
      </c>
      <c r="J32" s="35">
        <f>'表51 (4)'!EX38</f>
        <v>14002790</v>
      </c>
      <c r="K32" s="35">
        <f>'表51 (4)'!EY38</f>
        <v>909096</v>
      </c>
      <c r="L32" s="35">
        <f>'表51 (4)'!EZ38</f>
        <v>335408</v>
      </c>
      <c r="M32" s="36">
        <f>'表51 (4)'!FA38</f>
        <v>61807</v>
      </c>
      <c r="N32" s="34">
        <f>'表51 (4)'!FB38</f>
        <v>33020</v>
      </c>
      <c r="O32" s="35">
        <f>'表51 (4)'!FC38</f>
        <v>49500</v>
      </c>
      <c r="P32" s="36">
        <f>'表51 (4)'!FD38</f>
        <v>82520</v>
      </c>
      <c r="Q32" s="34">
        <f>'表51 (4)'!FE38</f>
        <v>0</v>
      </c>
      <c r="R32" s="35">
        <f>'表51 (4)'!FF38</f>
        <v>0</v>
      </c>
      <c r="S32" s="35">
        <f>'表51 (4)'!FG38</f>
        <v>0</v>
      </c>
      <c r="T32" s="35">
        <f>'表51 (4)'!FH38</f>
        <v>0</v>
      </c>
      <c r="U32" s="35">
        <f>'表51 (4)'!FI38</f>
        <v>0</v>
      </c>
      <c r="V32" s="35">
        <f>'表51 (4)'!FJ38</f>
        <v>0</v>
      </c>
      <c r="W32" s="36">
        <f>'表51 (4)'!FK38</f>
        <v>0</v>
      </c>
      <c r="X32" s="34">
        <f>'表51 (4)'!FL38</f>
        <v>508200</v>
      </c>
      <c r="Y32" s="35">
        <f>'表51 (4)'!FM38</f>
        <v>524700</v>
      </c>
      <c r="Z32" s="35">
        <f>'表51 (4)'!FN38</f>
        <v>220020</v>
      </c>
      <c r="AA32" s="35">
        <f>'表51 (4)'!FO38</f>
        <v>59850</v>
      </c>
      <c r="AB32" s="35">
        <f>'表51 (4)'!FP38</f>
        <v>1312770</v>
      </c>
      <c r="AC32" s="35">
        <f>'表51 (4)'!FQ38</f>
        <v>17020</v>
      </c>
      <c r="AD32" s="35">
        <f>'表51 (4)'!FR38</f>
        <v>0</v>
      </c>
      <c r="AE32" s="36">
        <f>'表51 (4)'!FS38</f>
        <v>19222319</v>
      </c>
      <c r="AF32" s="34">
        <f>'表51 (4)'!FT38</f>
        <v>558321244</v>
      </c>
      <c r="AG32" s="36">
        <f>'表51 (4)'!FU38</f>
        <v>80</v>
      </c>
      <c r="AH32" s="34">
        <f>'表51 (4)'!FV38</f>
        <v>13796</v>
      </c>
      <c r="AI32" s="36">
        <f>'表51 (4)'!FW38</f>
        <v>558335120</v>
      </c>
      <c r="AJ32" s="34">
        <f>'表51 (4)'!FX38</f>
        <v>22333092</v>
      </c>
      <c r="AK32" s="35">
        <f>'表51 (4)'!FY38</f>
        <v>22333092</v>
      </c>
      <c r="AL32" s="42">
        <f t="shared" si="0"/>
        <v>3.999943976298679E-2</v>
      </c>
    </row>
    <row r="33" spans="1:38" ht="19.2" x14ac:dyDescent="0.15">
      <c r="A33" s="83">
        <v>23</v>
      </c>
      <c r="B33" s="74" t="s">
        <v>195</v>
      </c>
      <c r="C33" s="38">
        <f>'表51 (4)'!GA38</f>
        <v>558018134</v>
      </c>
      <c r="D33" s="39">
        <f>'表51 (4)'!GB38</f>
        <v>0</v>
      </c>
      <c r="E33" s="39">
        <f>'表51 (4)'!GC38</f>
        <v>14769</v>
      </c>
      <c r="F33" s="40">
        <f>'表51 (4)'!GD38</f>
        <v>558032903</v>
      </c>
      <c r="G33" s="38">
        <f>'表51 (4)'!GE38</f>
        <v>0</v>
      </c>
      <c r="H33" s="39">
        <f>'表51 (4)'!GF38</f>
        <v>1053754</v>
      </c>
      <c r="I33" s="39">
        <f>'表51 (4)'!GG38</f>
        <v>2</v>
      </c>
      <c r="J33" s="39">
        <f>'表51 (4)'!GH38</f>
        <v>4842199</v>
      </c>
      <c r="K33" s="39">
        <f>'表51 (4)'!GI38</f>
        <v>238183</v>
      </c>
      <c r="L33" s="39">
        <f>'表51 (4)'!GJ38</f>
        <v>97295</v>
      </c>
      <c r="M33" s="40">
        <f>'表51 (4)'!GK38</f>
        <v>20863</v>
      </c>
      <c r="N33" s="38">
        <f>'表51 (4)'!GL38</f>
        <v>9880</v>
      </c>
      <c r="O33" s="39">
        <f>'表51 (4)'!GM38</f>
        <v>12000</v>
      </c>
      <c r="P33" s="40">
        <f>'表51 (4)'!GN38</f>
        <v>21880</v>
      </c>
      <c r="Q33" s="38">
        <f>'表51 (4)'!GO38</f>
        <v>0</v>
      </c>
      <c r="R33" s="39">
        <f>'表51 (4)'!GP38</f>
        <v>0</v>
      </c>
      <c r="S33" s="39">
        <f>'表51 (4)'!GQ38</f>
        <v>0</v>
      </c>
      <c r="T33" s="39">
        <f>'表51 (4)'!GR38</f>
        <v>0</v>
      </c>
      <c r="U33" s="39">
        <f>'表51 (4)'!GS38</f>
        <v>0</v>
      </c>
      <c r="V33" s="39">
        <f>'表51 (4)'!GT38</f>
        <v>0</v>
      </c>
      <c r="W33" s="40">
        <f>'表51 (4)'!GU38</f>
        <v>0</v>
      </c>
      <c r="X33" s="38">
        <f>'表51 (4)'!GV38</f>
        <v>176880</v>
      </c>
      <c r="Y33" s="39">
        <f>'表51 (4)'!GW38</f>
        <v>162450</v>
      </c>
      <c r="Z33" s="39">
        <f>'表51 (4)'!GX38</f>
        <v>71440</v>
      </c>
      <c r="AA33" s="39">
        <f>'表51 (4)'!GY38</f>
        <v>16200</v>
      </c>
      <c r="AB33" s="39">
        <f>'表51 (4)'!GZ38</f>
        <v>426970</v>
      </c>
      <c r="AC33" s="39">
        <f>'表51 (4)'!HA38</f>
        <v>2530</v>
      </c>
      <c r="AD33" s="39">
        <f>'表51 (4)'!HB38</f>
        <v>0</v>
      </c>
      <c r="AE33" s="40">
        <f>'表51 (4)'!HC38</f>
        <v>6703674</v>
      </c>
      <c r="AF33" s="38">
        <f>'表51 (4)'!HD38</f>
        <v>551314460</v>
      </c>
      <c r="AG33" s="40">
        <f>'表51 (4)'!HE38</f>
        <v>0</v>
      </c>
      <c r="AH33" s="38">
        <f>'表51 (4)'!HF38</f>
        <v>14769</v>
      </c>
      <c r="AI33" s="40">
        <f>'表51 (4)'!HG38</f>
        <v>551329229</v>
      </c>
      <c r="AJ33" s="38">
        <f>'表51 (4)'!HH38</f>
        <v>22036331</v>
      </c>
      <c r="AK33" s="39">
        <f>'表51 (4)'!HI38</f>
        <v>22036331</v>
      </c>
      <c r="AL33" s="41">
        <f t="shared" si="0"/>
        <v>3.9969458974575788E-2</v>
      </c>
    </row>
    <row r="34" spans="1:38" ht="21" customHeight="1" x14ac:dyDescent="0.15">
      <c r="A34" s="84">
        <v>24</v>
      </c>
      <c r="B34" s="75" t="s">
        <v>196</v>
      </c>
      <c r="C34" s="46">
        <f>'表51 (4)'!HK38</f>
        <v>28191049840</v>
      </c>
      <c r="D34" s="44">
        <f>'表51 (4)'!HL38</f>
        <v>35707</v>
      </c>
      <c r="E34" s="44">
        <f>'表51 (4)'!HM38</f>
        <v>127725</v>
      </c>
      <c r="F34" s="45">
        <f>'表51 (4)'!HN38</f>
        <v>28191213272</v>
      </c>
      <c r="G34" s="43">
        <f>'表51 (4)'!HO38</f>
        <v>169581</v>
      </c>
      <c r="H34" s="44">
        <f>'表51 (4)'!HP38</f>
        <v>176237108</v>
      </c>
      <c r="I34" s="44">
        <f>'表51 (4)'!HQ38</f>
        <v>143275</v>
      </c>
      <c r="J34" s="44">
        <f>'表51 (4)'!HR38</f>
        <v>4450511286</v>
      </c>
      <c r="K34" s="44">
        <f>'表51 (4)'!HS38</f>
        <v>122200111</v>
      </c>
      <c r="L34" s="44">
        <f>'表51 (4)'!HT38</f>
        <v>194762445</v>
      </c>
      <c r="M34" s="45">
        <f>'表51 (4)'!HU38</f>
        <v>11207894</v>
      </c>
      <c r="N34" s="43">
        <f>'表51 (4)'!HV38</f>
        <v>21941920</v>
      </c>
      <c r="O34" s="44">
        <f>'表51 (4)'!HW38</f>
        <v>15777600</v>
      </c>
      <c r="P34" s="45">
        <f>'表51 (4)'!HX38</f>
        <v>37719520</v>
      </c>
      <c r="Q34" s="43">
        <f>'表51 (4)'!HY38</f>
        <v>5771480</v>
      </c>
      <c r="R34" s="44">
        <f>'表51 (4)'!HZ38</f>
        <v>18630600</v>
      </c>
      <c r="S34" s="44">
        <f>'表51 (4)'!IA38</f>
        <v>290420</v>
      </c>
      <c r="T34" s="44">
        <f>'表51 (4)'!IB38</f>
        <v>187392810</v>
      </c>
      <c r="U34" s="44">
        <f>'表51 (4)'!IC38</f>
        <v>13270140</v>
      </c>
      <c r="V34" s="44">
        <f>'表51 (4)'!ID38</f>
        <v>200662950</v>
      </c>
      <c r="W34" s="45">
        <f>'表51 (4)'!IE38</f>
        <v>45957680</v>
      </c>
      <c r="X34" s="43">
        <f>'表51 (4)'!IF38</f>
        <v>135776850</v>
      </c>
      <c r="Y34" s="44">
        <f>'表51 (4)'!IG38</f>
        <v>115143750</v>
      </c>
      <c r="Z34" s="44">
        <f>'表51 (4)'!IH38</f>
        <v>31120860</v>
      </c>
      <c r="AA34" s="44">
        <f>'表51 (4)'!II38</f>
        <v>40608000</v>
      </c>
      <c r="AB34" s="44">
        <f>'表51 (4)'!IJ38</f>
        <v>322649460</v>
      </c>
      <c r="AC34" s="44">
        <f>'表51 (4)'!IK38</f>
        <v>5524830</v>
      </c>
      <c r="AD34" s="44">
        <f>'表51 (4)'!IL38</f>
        <v>2617207830</v>
      </c>
      <c r="AE34" s="45">
        <f>'表51 (4)'!IM38</f>
        <v>8209503195</v>
      </c>
      <c r="AF34" s="43">
        <f>'表51 (4)'!IN38</f>
        <v>19981546673</v>
      </c>
      <c r="AG34" s="45">
        <f>'表51 (4)'!IO38</f>
        <v>35688</v>
      </c>
      <c r="AH34" s="43">
        <f>'表51 (4)'!IP38</f>
        <v>127716</v>
      </c>
      <c r="AI34" s="45">
        <f>'表51 (4)'!IQ38</f>
        <v>19981710077</v>
      </c>
      <c r="AJ34" s="43">
        <f>'表51 (4)'!IR38</f>
        <v>798989668</v>
      </c>
      <c r="AK34" s="44">
        <f>'表51 (4)'!IS38</f>
        <v>798989668</v>
      </c>
      <c r="AL34" s="47">
        <f t="shared" si="0"/>
        <v>3.9986050489226106E-2</v>
      </c>
    </row>
  </sheetData>
  <mergeCells count="52">
    <mergeCell ref="C2:M2"/>
    <mergeCell ref="A4:B4"/>
    <mergeCell ref="C4:F4"/>
    <mergeCell ref="G4:M4"/>
    <mergeCell ref="N4:P4"/>
    <mergeCell ref="X4:AE4"/>
    <mergeCell ref="AF4:AG4"/>
    <mergeCell ref="AH4:AI4"/>
    <mergeCell ref="AJ4:AK4"/>
    <mergeCell ref="A5:B10"/>
    <mergeCell ref="C5:C9"/>
    <mergeCell ref="D5:D9"/>
    <mergeCell ref="E5:E9"/>
    <mergeCell ref="F5:F9"/>
    <mergeCell ref="G5:G9"/>
    <mergeCell ref="Q4:W4"/>
    <mergeCell ref="N5:P5"/>
    <mergeCell ref="I7:I9"/>
    <mergeCell ref="N7:N9"/>
    <mergeCell ref="O7:O9"/>
    <mergeCell ref="P7:P9"/>
    <mergeCell ref="H5:I6"/>
    <mergeCell ref="J5:J9"/>
    <mergeCell ref="K5:K9"/>
    <mergeCell ref="L5:L9"/>
    <mergeCell ref="M5:M9"/>
    <mergeCell ref="AG5:AG9"/>
    <mergeCell ref="AH5:AH9"/>
    <mergeCell ref="Q5:Q9"/>
    <mergeCell ref="R5:R9"/>
    <mergeCell ref="S5:S9"/>
    <mergeCell ref="T5:V5"/>
    <mergeCell ref="W5:W9"/>
    <mergeCell ref="X5:AB5"/>
    <mergeCell ref="Z6:Z9"/>
    <mergeCell ref="AA6:AA9"/>
    <mergeCell ref="AB6:AB9"/>
    <mergeCell ref="Y6:Y9"/>
    <mergeCell ref="AC5:AC9"/>
    <mergeCell ref="AD5:AD9"/>
    <mergeCell ref="AE5:AE9"/>
    <mergeCell ref="AF5:AF9"/>
    <mergeCell ref="N6:P6"/>
    <mergeCell ref="T6:T9"/>
    <mergeCell ref="U6:U9"/>
    <mergeCell ref="V6:V9"/>
    <mergeCell ref="X6:X9"/>
    <mergeCell ref="AK7:AK9"/>
    <mergeCell ref="AI5:AI9"/>
    <mergeCell ref="AJ5:AJ9"/>
    <mergeCell ref="AK5:AK6"/>
    <mergeCell ref="AL5:AL9"/>
  </mergeCells>
  <phoneticPr fontId="14"/>
  <dataValidations count="7">
    <dataValidation type="whole" allowBlank="1" showInputMessage="1" showErrorMessage="1" errorTitle="入力エラー" error="数値以外の入力または、11桁以上の入力は行えません。" sqref="AJ11:AK11 W11 G11 T11:U11 AD11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。" sqref="AH11 E11">
      <formula1>-99999</formula1>
      <formula2>999999</formula2>
    </dataValidation>
    <dataValidation type="whole" allowBlank="1" showInputMessage="1" showErrorMessage="1" errorTitle="入力エラー" error="数値以外の入力または、10桁以上の入力は行えません。" sqref="AG11 D11 H11:I11 I13:I15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F11 C11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AC11 X11:AA11 Q11:R11 K11 N11:O11">
      <formula1>-9999999999</formula1>
      <formula2>99999999999</formula2>
    </dataValidation>
    <dataValidation type="whole" allowBlank="1" showInputMessage="1" showErrorMessage="1" errorTitle="入力エラー" error="数値以外の入力または、9桁以上の入力は行えません。" sqref="S11">
      <formula1>-9999999</formula1>
      <formula2>99999999</formula2>
    </dataValidation>
    <dataValidation type="whole" allowBlank="1" showInputMessage="1" showErrorMessage="1" errorTitle="入力エラー" error="数値以外の入力または、15桁以上の入力は行えません。" sqref="J11 L11:M11">
      <formula1>-9999999999999</formula1>
      <formula2>99999999999999</formula2>
    </dataValidation>
  </dataValidations>
  <pageMargins left="0.59055118110236227" right="0" top="0.6692913385826772" bottom="0.39370078740157483" header="0.51181102362204722" footer="0.19685039370078741"/>
  <pageSetup paperSize="9" firstPageNumber="8" pageOrder="overThenDown" orientation="landscape" useFirstPageNumber="1" horizontalDpi="300" verticalDpi="300" r:id="rId1"/>
  <headerFooter alignWithMargins="0">
    <oddHeader xml:space="preserve">&amp;C&amp;"ＭＳ Ｐゴシック,太字"&amp;12第51表　課税標準額段階別令和５年度分所得割額等に関する調
【給与所得者】
</oddHeader>
  </headerFooter>
  <colBreaks count="3" manualBreakCount="3">
    <brk id="13" max="1048575" man="1"/>
    <brk id="23" max="1048575" man="1"/>
    <brk id="3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表51</vt:lpstr>
      <vt:lpstr>表51 (2)</vt:lpstr>
      <vt:lpstr>表51 (3)</vt:lpstr>
      <vt:lpstr>表51 (4)</vt:lpstr>
      <vt:lpstr>表51総括(区)</vt:lpstr>
      <vt:lpstr>表51総括(都)</vt:lpstr>
      <vt:lpstr>表51!Print_Area</vt:lpstr>
      <vt:lpstr>'表51 (2)'!Print_Area</vt:lpstr>
      <vt:lpstr>'表51 (3)'!Print_Area</vt:lpstr>
      <vt:lpstr>'表51 (4)'!Print_Area</vt:lpstr>
      <vt:lpstr>'表51総括(区)'!Print_Area</vt:lpstr>
      <vt:lpstr>'表51総括(都)'!Print_Area</vt:lpstr>
      <vt:lpstr>表51!Print_Titles</vt:lpstr>
      <vt:lpstr>'表51 (2)'!Print_Titles</vt:lpstr>
      <vt:lpstr>'表51 (3)'!Print_Titles</vt:lpstr>
      <vt:lpstr>'表51 (4)'!Print_Titles</vt:lpstr>
      <vt:lpstr>'表51総括(区)'!Print_Titles</vt:lpstr>
      <vt:lpstr>'表51総括(都)'!Print_Titles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2019-01-18T04:00:16Z</cp:lastPrinted>
  <dcterms:created xsi:type="dcterms:W3CDTF">2012-09-13T11:10:08Z</dcterms:created>
  <dcterms:modified xsi:type="dcterms:W3CDTF">2024-03-24T11:56:19Z</dcterms:modified>
</cp:coreProperties>
</file>