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５年度\051100 ★版下作成開始★\②集計表形式（リンク用）\"/>
    </mc:Choice>
  </mc:AlternateContent>
  <bookViews>
    <workbookView xWindow="480" yWindow="96" windowWidth="18180" windowHeight="11640"/>
  </bookViews>
  <sheets>
    <sheet name="表18" sheetId="4" r:id="rId1"/>
    <sheet name="表18総括(区)" sheetId="5" r:id="rId2"/>
    <sheet name="表18総括(都)" sheetId="6" r:id="rId3"/>
  </sheets>
  <definedNames>
    <definedName name="_xlnm.Print_Area" localSheetId="0">表18!$A$1:$AX$37</definedName>
    <definedName name="_xlnm.Print_Titles" localSheetId="0">表18!$A:$B,表18!$1:$11</definedName>
    <definedName name="_xlnm.Print_Titles" localSheetId="1">'表18総括(区)'!$A:$B,'表18総括(区)'!$1:$10</definedName>
    <definedName name="_xlnm.Print_Titles" localSheetId="2">'表18総括(都)'!$A:$B,'表18総括(都)'!$1:$10</definedName>
    <definedName name="宅地・山林" localSheetId="1">#REF!</definedName>
    <definedName name="宅地・山林" localSheetId="2">#REF!</definedName>
    <definedName name="宅地・山林">#REF!</definedName>
    <definedName name="田・畑" localSheetId="1">#REF!</definedName>
    <definedName name="田・畑" localSheetId="2">#REF!</definedName>
    <definedName name="田・畑">#REF!</definedName>
  </definedNames>
  <calcPr calcId="162913" calcMode="manual"/>
</workbook>
</file>

<file path=xl/calcChain.xml><?xml version="1.0" encoding="utf-8"?>
<calcChain xmlns="http://schemas.openxmlformats.org/spreadsheetml/2006/main">
  <c r="D35" i="4" l="1"/>
  <c r="D37" i="4" s="1"/>
  <c r="D11" i="6" s="1"/>
  <c r="D11" i="5"/>
  <c r="E35" i="4"/>
  <c r="E11" i="5"/>
  <c r="E37" i="4"/>
  <c r="E11" i="6"/>
  <c r="F35" i="4"/>
  <c r="F37" i="4"/>
  <c r="F11" i="6" s="1"/>
  <c r="G35" i="4"/>
  <c r="G37" i="4" s="1"/>
  <c r="G11" i="6" s="1"/>
  <c r="H35" i="4"/>
  <c r="H11" i="5" s="1"/>
  <c r="I35" i="4"/>
  <c r="I37" i="4"/>
  <c r="C12" i="6" s="1"/>
  <c r="J35" i="4"/>
  <c r="D12" i="5" s="1"/>
  <c r="K35" i="4"/>
  <c r="K37" i="4" s="1"/>
  <c r="E12" i="6" s="1"/>
  <c r="L35" i="4"/>
  <c r="L37" i="4"/>
  <c r="F12" i="6" s="1"/>
  <c r="M35" i="4"/>
  <c r="G12" i="5" s="1"/>
  <c r="N35" i="4"/>
  <c r="N37" i="4" s="1"/>
  <c r="H12" i="6" s="1"/>
  <c r="O35" i="4"/>
  <c r="O37" i="4"/>
  <c r="C13" i="6" s="1"/>
  <c r="P35" i="4"/>
  <c r="D13" i="5" s="1"/>
  <c r="Q35" i="4"/>
  <c r="E13" i="5" s="1"/>
  <c r="R35" i="4"/>
  <c r="R37" i="4" s="1"/>
  <c r="F13" i="6" s="1"/>
  <c r="S35" i="4"/>
  <c r="G13" i="5" s="1"/>
  <c r="T35" i="4"/>
  <c r="T37" i="4" s="1"/>
  <c r="H13" i="6" s="1"/>
  <c r="U35" i="4"/>
  <c r="C14" i="5" s="1"/>
  <c r="V35" i="4"/>
  <c r="V37" i="4" s="1"/>
  <c r="D14" i="6" s="1"/>
  <c r="W35" i="4"/>
  <c r="E14" i="5" s="1"/>
  <c r="X35" i="4"/>
  <c r="X37" i="4" s="1"/>
  <c r="F14" i="6" s="1"/>
  <c r="Y35" i="4"/>
  <c r="G14" i="5" s="1"/>
  <c r="Z35" i="4"/>
  <c r="Z37" i="4" s="1"/>
  <c r="H14" i="6" s="1"/>
  <c r="AA35" i="4"/>
  <c r="C15" i="5" s="1"/>
  <c r="AB35" i="4"/>
  <c r="D15" i="5" s="1"/>
  <c r="AB37" i="4"/>
  <c r="D15" i="6" s="1"/>
  <c r="AC35" i="4"/>
  <c r="E15" i="5" s="1"/>
  <c r="AC37" i="4"/>
  <c r="E15" i="6" s="1"/>
  <c r="AD35" i="4"/>
  <c r="F15" i="5" s="1"/>
  <c r="AD37" i="4"/>
  <c r="F15" i="6" s="1"/>
  <c r="AE35" i="4"/>
  <c r="AE37" i="4" s="1"/>
  <c r="G15" i="6" s="1"/>
  <c r="AF35" i="4"/>
  <c r="AF37" i="4" s="1"/>
  <c r="H15" i="6" s="1"/>
  <c r="AG35" i="4"/>
  <c r="C16" i="5"/>
  <c r="AH35" i="4"/>
  <c r="D16" i="5"/>
  <c r="AI35" i="4"/>
  <c r="AI37" i="4"/>
  <c r="E16" i="6" s="1"/>
  <c r="AJ35" i="4"/>
  <c r="AJ37" i="4" s="1"/>
  <c r="F16" i="6" s="1"/>
  <c r="AK35" i="4"/>
  <c r="G16" i="5" s="1"/>
  <c r="AL35" i="4"/>
  <c r="H16" i="5" s="1"/>
  <c r="AM35" i="4"/>
  <c r="AM37" i="4" s="1"/>
  <c r="C17" i="6" s="1"/>
  <c r="AN35" i="4"/>
  <c r="D17" i="5" s="1"/>
  <c r="AO35" i="4"/>
  <c r="AO37" i="4" s="1"/>
  <c r="E17" i="6" s="1"/>
  <c r="AP35" i="4"/>
  <c r="AP37" i="4" s="1"/>
  <c r="F17" i="6" s="1"/>
  <c r="AQ35" i="4"/>
  <c r="AQ37" i="4" s="1"/>
  <c r="G17" i="6" s="1"/>
  <c r="AR35" i="4"/>
  <c r="AR37" i="4"/>
  <c r="H17" i="6" s="1"/>
  <c r="AS35" i="4"/>
  <c r="AS37" i="4" s="1"/>
  <c r="C18" i="6" s="1"/>
  <c r="AT35" i="4"/>
  <c r="D18" i="5" s="1"/>
  <c r="AT37" i="4"/>
  <c r="D18" i="6" s="1"/>
  <c r="AU35" i="4"/>
  <c r="E18" i="5" s="1"/>
  <c r="AV35" i="4"/>
  <c r="F18" i="5" s="1"/>
  <c r="AW35" i="4"/>
  <c r="AW37" i="4" s="1"/>
  <c r="G18" i="6" s="1"/>
  <c r="AX35" i="4"/>
  <c r="AX37" i="4" s="1"/>
  <c r="H18" i="6" s="1"/>
  <c r="C35" i="4"/>
  <c r="C11" i="5" s="1"/>
  <c r="C37" i="4"/>
  <c r="C11" i="6" s="1"/>
  <c r="I4" i="4"/>
  <c r="O4" i="4"/>
  <c r="U4" i="4" s="1"/>
  <c r="AA4" i="4" s="1"/>
  <c r="AG4" i="4" s="1"/>
  <c r="AM4" i="4" s="1"/>
  <c r="AS4" i="4" s="1"/>
  <c r="E16" i="5"/>
  <c r="C18" i="5"/>
  <c r="H17" i="5"/>
  <c r="H37" i="4"/>
  <c r="H11" i="6" s="1"/>
  <c r="E17" i="5"/>
  <c r="AG37" i="4"/>
  <c r="C16" i="6" s="1"/>
  <c r="AH37" i="4"/>
  <c r="D16" i="6" s="1"/>
  <c r="Q37" i="4"/>
  <c r="E13" i="6" s="1"/>
  <c r="F13" i="5"/>
  <c r="G18" i="5"/>
  <c r="G17" i="5"/>
  <c r="G15" i="5"/>
  <c r="W37" i="4"/>
  <c r="E14" i="6" s="1"/>
  <c r="C13" i="5"/>
  <c r="F12" i="5"/>
  <c r="C12" i="5"/>
  <c r="F11" i="5"/>
  <c r="Y37" i="4"/>
  <c r="G14" i="6" s="1"/>
  <c r="H18" i="5"/>
  <c r="H15" i="5"/>
  <c r="AU37" i="4" l="1"/>
  <c r="E18" i="6" s="1"/>
  <c r="AV37" i="4"/>
  <c r="F18" i="6" s="1"/>
  <c r="F17" i="5"/>
  <c r="AN37" i="4"/>
  <c r="D17" i="6" s="1"/>
  <c r="C17" i="5"/>
  <c r="AK37" i="4"/>
  <c r="G16" i="6" s="1"/>
  <c r="AL37" i="4"/>
  <c r="H16" i="6" s="1"/>
  <c r="AA37" i="4"/>
  <c r="C15" i="6" s="1"/>
  <c r="U37" i="4"/>
  <c r="C14" i="6" s="1"/>
  <c r="F14" i="5"/>
  <c r="H13" i="5"/>
  <c r="S37" i="4"/>
  <c r="G13" i="6" s="1"/>
  <c r="E12" i="5"/>
  <c r="F16" i="5"/>
  <c r="G11" i="5"/>
  <c r="H14" i="5"/>
  <c r="P37" i="4"/>
  <c r="D13" i="6" s="1"/>
  <c r="J37" i="4"/>
  <c r="D12" i="6" s="1"/>
  <c r="D14" i="5"/>
  <c r="H12" i="5"/>
  <c r="M37" i="4"/>
  <c r="G12" i="6" s="1"/>
</calcChain>
</file>

<file path=xl/sharedStrings.xml><?xml version="1.0" encoding="utf-8"?>
<sst xmlns="http://schemas.openxmlformats.org/spreadsheetml/2006/main" count="291" uniqueCount="94">
  <si>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</si>
  <si>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</si>
  <si>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</si>
  <si>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</si>
  <si>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</si>
  <si>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</si>
  <si>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行番号</t>
    <rPh sb="0" eb="3">
      <t>ギョウバンゴウ</t>
    </rPh>
    <phoneticPr fontId="4"/>
  </si>
  <si>
    <t>公的年金等収入金額の段階</t>
    <rPh sb="0" eb="2">
      <t>コウテキ</t>
    </rPh>
    <rPh sb="2" eb="5">
      <t>ネンキントウ</t>
    </rPh>
    <rPh sb="5" eb="7">
      <t>シュウニュウ</t>
    </rPh>
    <rPh sb="7" eb="9">
      <t>キンガク</t>
    </rPh>
    <rPh sb="10" eb="12">
      <t>ダンカイ</t>
    </rPh>
    <phoneticPr fontId="4"/>
  </si>
  <si>
    <t>２００万円を超え２５０万円以下</t>
  </si>
  <si>
    <t>２５０万円を超え３００万円以下</t>
  </si>
  <si>
    <t>３００万円を超え５００万円以下</t>
  </si>
  <si>
    <t>５００万円を超える金額</t>
  </si>
  <si>
    <t>合計</t>
  </si>
  <si>
    <t>　　　　　　区　分
　団体名</t>
    <rPh sb="6" eb="7">
      <t>ク</t>
    </rPh>
    <rPh sb="8" eb="9">
      <t>ブン</t>
    </rPh>
    <rPh sb="15" eb="17">
      <t>ダンタイ</t>
    </rPh>
    <rPh sb="17" eb="18">
      <t>メイ</t>
    </rPh>
    <phoneticPr fontId="4"/>
  </si>
  <si>
    <t>納税義務者数</t>
    <rPh sb="0" eb="2">
      <t>ノウゼイ</t>
    </rPh>
    <rPh sb="2" eb="5">
      <t>ギムシャ</t>
    </rPh>
    <rPh sb="5" eb="6">
      <t>スウ</t>
    </rPh>
    <phoneticPr fontId="4"/>
  </si>
  <si>
    <t xml:space="preserve">
公的年金等に
係る収入金額</t>
    <rPh sb="2" eb="4">
      <t>コウテキ</t>
    </rPh>
    <rPh sb="4" eb="6">
      <t>ネンキン</t>
    </rPh>
    <rPh sb="6" eb="7">
      <t>ナド</t>
    </rPh>
    <rPh sb="9" eb="10">
      <t>カカワ</t>
    </rPh>
    <rPh sb="11" eb="13">
      <t>シュウニュウ</t>
    </rPh>
    <rPh sb="13" eb="15">
      <t>キンガク</t>
    </rPh>
    <phoneticPr fontId="4"/>
  </si>
  <si>
    <t xml:space="preserve">
公的年金等控除額</t>
    <rPh sb="2" eb="4">
      <t>コウテキ</t>
    </rPh>
    <rPh sb="4" eb="7">
      <t>ネンキンナド</t>
    </rPh>
    <rPh sb="7" eb="9">
      <t>コウジョ</t>
    </rPh>
    <rPh sb="9" eb="10">
      <t>ガク</t>
    </rPh>
    <phoneticPr fontId="4"/>
  </si>
  <si>
    <t xml:space="preserve">
公的年金等に係る
雑所得の金額</t>
    <rPh sb="2" eb="4">
      <t>コウテキ</t>
    </rPh>
    <rPh sb="4" eb="7">
      <t>ネンキンナド</t>
    </rPh>
    <rPh sb="8" eb="9">
      <t>カカワ</t>
    </rPh>
    <rPh sb="11" eb="14">
      <t>ザツショトク</t>
    </rPh>
    <rPh sb="15" eb="17">
      <t>キンガク</t>
    </rPh>
    <phoneticPr fontId="4"/>
  </si>
  <si>
    <t>所得税の納税義務</t>
    <rPh sb="0" eb="3">
      <t>ショトクゼイ</t>
    </rPh>
    <rPh sb="4" eb="6">
      <t>ノウゼイ</t>
    </rPh>
    <rPh sb="6" eb="8">
      <t>ギム</t>
    </rPh>
    <phoneticPr fontId="4"/>
  </si>
  <si>
    <t xml:space="preserve">
計</t>
    <rPh sb="1" eb="2">
      <t>ケイ</t>
    </rPh>
    <phoneticPr fontId="4"/>
  </si>
  <si>
    <t>あり</t>
    <phoneticPr fontId="4"/>
  </si>
  <si>
    <t>なし</t>
    <phoneticPr fontId="4"/>
  </si>
  <si>
    <t>（a）</t>
    <phoneticPr fontId="4"/>
  </si>
  <si>
    <t>（b）</t>
    <phoneticPr fontId="4"/>
  </si>
  <si>
    <t>(a) - (b)</t>
    <phoneticPr fontId="4"/>
  </si>
  <si>
    <t>（人）</t>
    <phoneticPr fontId="4"/>
  </si>
  <si>
    <t>（千円）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</si>
  <si>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</si>
  <si>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</si>
  <si>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</si>
  <si>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</si>
  <si>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</si>
  <si>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</si>
  <si>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</si>
  <si>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</si>
  <si>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</si>
  <si>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</si>
  <si>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</si>
  <si>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</si>
  <si>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</si>
  <si>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</si>
  <si>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</si>
  <si>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</si>
  <si>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</si>
  <si>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</si>
  <si>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</si>
  <si>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</si>
  <si>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</si>
  <si>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</si>
  <si>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</si>
  <si>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</si>
  <si>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</si>
  <si>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</si>
  <si>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</si>
  <si>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</si>
  <si>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</si>
  <si>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</si>
  <si>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</si>
  <si>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</si>
  <si>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あり</t>
    <phoneticPr fontId="4"/>
  </si>
  <si>
    <t>なし</t>
    <phoneticPr fontId="4"/>
  </si>
  <si>
    <t>（a）</t>
    <phoneticPr fontId="4"/>
  </si>
  <si>
    <t>（b）</t>
    <phoneticPr fontId="4"/>
  </si>
  <si>
    <t>(a) - (b)</t>
    <phoneticPr fontId="4"/>
  </si>
  <si>
    <t>（人）</t>
    <phoneticPr fontId="4"/>
  </si>
  <si>
    <t>（千円）</t>
    <phoneticPr fontId="4"/>
  </si>
  <si>
    <t>200万円〃250万円〃</t>
    <rPh sb="3" eb="5">
      <t>マンエン</t>
    </rPh>
    <rPh sb="9" eb="11">
      <t>マンエン</t>
    </rPh>
    <phoneticPr fontId="1"/>
  </si>
  <si>
    <t>250万円〃300万円〃</t>
    <rPh sb="3" eb="5">
      <t>マンエン</t>
    </rPh>
    <rPh sb="9" eb="11">
      <t>マンエン</t>
    </rPh>
    <phoneticPr fontId="1"/>
  </si>
  <si>
    <t>300万円〃500万円〃</t>
    <rPh sb="3" eb="5">
      <t>マンエン</t>
    </rPh>
    <rPh sb="9" eb="11">
      <t>マンエン</t>
    </rPh>
    <phoneticPr fontId="1"/>
  </si>
  <si>
    <t>500万円を超える金額</t>
    <rPh sb="3" eb="5">
      <t>マンエン</t>
    </rPh>
    <rPh sb="6" eb="7">
      <t>コ</t>
    </rPh>
    <rPh sb="9" eb="11">
      <t>キンガク</t>
    </rPh>
    <phoneticPr fontId="1"/>
  </si>
  <si>
    <t>合計</t>
    <rPh sb="0" eb="2">
      <t>ゴウケイ</t>
    </rPh>
    <phoneticPr fontId="1"/>
  </si>
  <si>
    <t>【区　計】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</si>
  <si>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</si>
  <si>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</si>
  <si>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</si>
  <si>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</si>
  <si>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</si>
  <si>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</si>
  <si>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あり</t>
    <phoneticPr fontId="4"/>
  </si>
  <si>
    <t>なし</t>
    <phoneticPr fontId="4"/>
  </si>
  <si>
    <t>（a）</t>
    <phoneticPr fontId="4"/>
  </si>
  <si>
    <t>（b）</t>
    <phoneticPr fontId="4"/>
  </si>
  <si>
    <t>(a) - (b)</t>
    <phoneticPr fontId="4"/>
  </si>
  <si>
    <t>（人）</t>
    <phoneticPr fontId="4"/>
  </si>
  <si>
    <t>（千円）</t>
    <phoneticPr fontId="4"/>
  </si>
  <si>
    <t>【都　計】</t>
  </si>
  <si>
    <t>ｘｘ0</t>
    <phoneticPr fontId="3"/>
  </si>
  <si>
    <t>　　　　　　区　分
  xx 公的年金等収入金額の段階</t>
    <rPh sb="6" eb="7">
      <t>ク</t>
    </rPh>
    <rPh sb="8" eb="9">
      <t>ブン</t>
    </rPh>
    <rPh sb="20" eb="22">
      <t>コウテキ</t>
    </rPh>
    <rPh sb="22" eb="25">
      <t>ネンキントウ</t>
    </rPh>
    <rPh sb="25" eb="27">
      <t>シュウニュウ</t>
    </rPh>
    <rPh sb="27" eb="29">
      <t>キンガク</t>
    </rPh>
    <rPh sb="30" eb="32">
      <t>ダンカイ</t>
    </rPh>
    <phoneticPr fontId="4"/>
  </si>
  <si>
    <t>１１０万円以下の金額</t>
    <phoneticPr fontId="3"/>
  </si>
  <si>
    <t>１１０万円を超え１５０万円以下</t>
    <phoneticPr fontId="3"/>
  </si>
  <si>
    <t>１５０万円を超え２００万円以下</t>
    <phoneticPr fontId="3"/>
  </si>
  <si>
    <t>110万円以下の金額</t>
    <rPh sb="3" eb="5">
      <t>マンエン</t>
    </rPh>
    <rPh sb="5" eb="7">
      <t>イカ</t>
    </rPh>
    <rPh sb="8" eb="10">
      <t>キンガク</t>
    </rPh>
    <phoneticPr fontId="1"/>
  </si>
  <si>
    <t>110万円を超え150万円以下</t>
    <rPh sb="3" eb="5">
      <t>マンエン</t>
    </rPh>
    <rPh sb="6" eb="7">
      <t>コ</t>
    </rPh>
    <rPh sb="11" eb="13">
      <t>マンエン</t>
    </rPh>
    <rPh sb="13" eb="15">
      <t>イカ</t>
    </rPh>
    <phoneticPr fontId="1"/>
  </si>
  <si>
    <t>150万円〃200万円〃</t>
    <rPh sb="3" eb="5">
      <t>マンエン</t>
    </rPh>
    <rPh sb="9" eb="11">
      <t>マンエン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</si>
</sst>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"/>
  </numFmts>
  <fonts count="10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gray0625"/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9" fillId="0" borderId="0">
      <alignment vertical="center"/>
    </xf>
    <xf numFmtId="0" fontId="2" fillId="0" borderId="0"/>
    <xf numFmtId="0" fontId="2" fillId="0" borderId="0"/>
    <xf numFmtId="38" fontId="2" fillId="0" borderId="0" applyFont="0" applyFill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49" fontId="5" fillId="0" borderId="0" xfId="2" applyNumberFormat="1" applyFont="1" applyBorder="1" applyAlignment="1" applyProtection="1">
      <alignment vertical="center"/>
    </xf>
    <xf numFmtId="49" fontId="6" fillId="0" borderId="0" xfId="2" applyNumberFormat="1" applyFont="1" applyBorder="1" applyAlignment="1" applyProtection="1">
      <alignment horizontal="distributed" vertical="center" justifyLastLine="1"/>
    </xf>
    <xf numFmtId="49" fontId="5" fillId="0" borderId="1" xfId="2" applyNumberFormat="1" applyFont="1" applyBorder="1" applyAlignment="1" applyProtection="1">
      <alignment horizontal="right" vertical="center" wrapText="1" justifyLastLine="1"/>
    </xf>
    <xf numFmtId="49" fontId="5" fillId="0" borderId="2" xfId="2" applyNumberFormat="1" applyFont="1" applyBorder="1" applyAlignment="1" applyProtection="1">
      <alignment horizontal="center" vertical="center" wrapText="1" justifyLastLine="1"/>
    </xf>
    <xf numFmtId="49" fontId="6" fillId="0" borderId="3" xfId="2" applyNumberFormat="1" applyFont="1" applyBorder="1" applyAlignment="1" applyProtection="1">
      <alignment horizontal="center" vertical="center" wrapText="1" justifyLastLine="1"/>
    </xf>
    <xf numFmtId="49" fontId="6" fillId="0" borderId="4" xfId="2" applyNumberFormat="1" applyFont="1" applyBorder="1" applyAlignment="1" applyProtection="1">
      <alignment horizontal="center" vertical="center" wrapText="1" justifyLastLine="1"/>
    </xf>
    <xf numFmtId="49" fontId="6" fillId="0" borderId="5" xfId="2" applyNumberFormat="1" applyFont="1" applyBorder="1" applyAlignment="1" applyProtection="1">
      <alignment horizontal="center" vertical="center" wrapText="1" justifyLastLine="1"/>
    </xf>
    <xf numFmtId="0" fontId="5" fillId="0" borderId="6" xfId="2" applyNumberFormat="1" applyFont="1" applyFill="1" applyBorder="1" applyAlignment="1" applyProtection="1">
      <alignment vertical="center" wrapText="1"/>
    </xf>
    <xf numFmtId="0" fontId="5" fillId="0" borderId="7" xfId="2" applyNumberFormat="1" applyFont="1" applyFill="1" applyBorder="1" applyAlignment="1" applyProtection="1">
      <alignment vertical="center" wrapText="1"/>
    </xf>
    <xf numFmtId="49" fontId="5" fillId="0" borderId="0" xfId="2" applyNumberFormat="1" applyFont="1" applyFill="1" applyBorder="1" applyAlignment="1" applyProtection="1">
      <alignment vertical="center"/>
    </xf>
    <xf numFmtId="0" fontId="5" fillId="1" borderId="8" xfId="2" applyNumberFormat="1" applyFont="1" applyFill="1" applyBorder="1" applyAlignment="1" applyProtection="1">
      <alignment vertical="center" wrapText="1"/>
    </xf>
    <xf numFmtId="0" fontId="5" fillId="1" borderId="9" xfId="2" applyNumberFormat="1" applyFont="1" applyFill="1" applyBorder="1" applyAlignment="1" applyProtection="1">
      <alignment vertical="center" wrapText="1"/>
    </xf>
    <xf numFmtId="0" fontId="5" fillId="0" borderId="8" xfId="2" applyNumberFormat="1" applyFont="1" applyFill="1" applyBorder="1" applyAlignment="1" applyProtection="1">
      <alignment vertical="center" wrapText="1"/>
    </xf>
    <xf numFmtId="0" fontId="5" fillId="0" borderId="9" xfId="2" applyNumberFormat="1" applyFont="1" applyFill="1" applyBorder="1" applyAlignment="1" applyProtection="1">
      <alignment vertical="center" wrapText="1"/>
    </xf>
    <xf numFmtId="0" fontId="5" fillId="1" borderId="10" xfId="2" applyNumberFormat="1" applyFont="1" applyFill="1" applyBorder="1" applyAlignment="1" applyProtection="1">
      <alignment vertical="center" wrapText="1"/>
    </xf>
    <xf numFmtId="0" fontId="5" fillId="1" borderId="11" xfId="2" applyNumberFormat="1" applyFont="1" applyFill="1" applyBorder="1" applyAlignment="1" applyProtection="1">
      <alignment vertical="center" wrapText="1"/>
    </xf>
    <xf numFmtId="0" fontId="6" fillId="0" borderId="7" xfId="2" applyNumberFormat="1" applyFont="1" applyFill="1" applyBorder="1" applyAlignment="1" applyProtection="1">
      <alignment vertical="center" wrapText="1"/>
    </xf>
    <xf numFmtId="0" fontId="6" fillId="2" borderId="9" xfId="2" applyNumberFormat="1" applyFont="1" applyFill="1" applyBorder="1" applyAlignment="1" applyProtection="1">
      <alignment vertical="center" wrapText="1"/>
    </xf>
    <xf numFmtId="0" fontId="6" fillId="0" borderId="9" xfId="2" applyNumberFormat="1" applyFont="1" applyFill="1" applyBorder="1" applyAlignment="1" applyProtection="1">
      <alignment vertical="center" wrapText="1"/>
    </xf>
    <xf numFmtId="0" fontId="6" fillId="2" borderId="11" xfId="2" applyNumberFormat="1" applyFont="1" applyFill="1" applyBorder="1" applyAlignment="1" applyProtection="1">
      <alignment vertical="center" wrapText="1"/>
    </xf>
    <xf numFmtId="177" fontId="7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Fill="1" applyBorder="1" applyAlignment="1" applyProtection="1">
      <alignment horizontal="right" vertical="center" shrinkToFit="1"/>
    </xf>
    <xf numFmtId="177" fontId="7" fillId="0" borderId="14" xfId="2" applyNumberFormat="1" applyFont="1" applyFill="1" applyBorder="1" applyAlignment="1" applyProtection="1">
      <alignment horizontal="right" vertical="center" shrinkToFit="1"/>
    </xf>
    <xf numFmtId="177" fontId="7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</xf>
    <xf numFmtId="177" fontId="7" fillId="1" borderId="18" xfId="2" applyNumberFormat="1" applyFont="1" applyFill="1" applyBorder="1" applyAlignment="1" applyProtection="1">
      <alignment horizontal="right" vertical="center" shrinkToFit="1"/>
    </xf>
    <xf numFmtId="177" fontId="7" fillId="1" borderId="19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Fill="1" applyBorder="1" applyAlignment="1" applyProtection="1">
      <alignment horizontal="right" vertical="center" shrinkToFit="1"/>
    </xf>
    <xf numFmtId="177" fontId="7" fillId="0" borderId="18" xfId="2" applyNumberFormat="1" applyFont="1" applyFill="1" applyBorder="1" applyAlignment="1" applyProtection="1">
      <alignment horizontal="right" vertical="center" shrinkToFit="1"/>
    </xf>
    <xf numFmtId="177" fontId="7" fillId="0" borderId="19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1" xfId="2" applyNumberFormat="1" applyFont="1" applyFill="1" applyBorder="1" applyAlignment="1" applyProtection="1">
      <alignment horizontal="right" vertical="center" shrinkToFit="1"/>
    </xf>
    <xf numFmtId="177" fontId="7" fillId="1" borderId="22" xfId="2" applyNumberFormat="1" applyFont="1" applyFill="1" applyBorder="1" applyAlignment="1" applyProtection="1">
      <alignment horizontal="right" vertical="center" shrinkToFit="1"/>
    </xf>
    <xf numFmtId="177" fontId="7" fillId="1" borderId="2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</xf>
    <xf numFmtId="177" fontId="8" fillId="0" borderId="14" xfId="2" applyNumberFormat="1" applyFont="1" applyFill="1" applyBorder="1" applyAlignment="1" applyProtection="1">
      <alignment horizontal="right" vertical="center" shrinkToFit="1"/>
    </xf>
    <xf numFmtId="177" fontId="8" fillId="2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 applyProtection="1">
      <alignment horizontal="right" vertical="center" shrinkToFit="1"/>
    </xf>
    <xf numFmtId="177" fontId="8" fillId="2" borderId="18" xfId="2" applyNumberFormat="1" applyFont="1" applyFill="1" applyBorder="1" applyAlignment="1" applyProtection="1">
      <alignment horizontal="right" vertical="center" shrinkToFit="1"/>
    </xf>
    <xf numFmtId="177" fontId="8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</xf>
    <xf numFmtId="177" fontId="8" fillId="0" borderId="18" xfId="2" applyNumberFormat="1" applyFont="1" applyFill="1" applyBorder="1" applyAlignment="1" applyProtection="1">
      <alignment horizontal="right" vertical="center" shrinkToFit="1"/>
    </xf>
    <xf numFmtId="177" fontId="8" fillId="2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1" xfId="2" applyNumberFormat="1" applyFont="1" applyFill="1" applyBorder="1" applyAlignment="1" applyProtection="1">
      <alignment horizontal="right" vertical="center" shrinkToFit="1"/>
    </xf>
    <xf numFmtId="177" fontId="8" fillId="2" borderId="22" xfId="2" applyNumberFormat="1" applyFont="1" applyFill="1" applyBorder="1" applyAlignment="1" applyProtection="1">
      <alignment horizontal="right" vertical="center" shrinkToFit="1"/>
    </xf>
    <xf numFmtId="178" fontId="6" fillId="0" borderId="6" xfId="2" applyNumberFormat="1" applyFont="1" applyFill="1" applyBorder="1" applyAlignment="1" applyProtection="1">
      <alignment vertical="center" wrapText="1"/>
    </xf>
    <xf numFmtId="178" fontId="6" fillId="2" borderId="8" xfId="2" applyNumberFormat="1" applyFont="1" applyFill="1" applyBorder="1" applyAlignment="1" applyProtection="1">
      <alignment vertical="center" wrapText="1"/>
    </xf>
    <xf numFmtId="178" fontId="6" fillId="0" borderId="8" xfId="2" applyNumberFormat="1" applyFont="1" applyFill="1" applyBorder="1" applyAlignment="1" applyProtection="1">
      <alignment vertical="center" wrapText="1"/>
    </xf>
    <xf numFmtId="178" fontId="6" fillId="2" borderId="10" xfId="2" applyNumberFormat="1" applyFont="1" applyFill="1" applyBorder="1" applyAlignment="1" applyProtection="1">
      <alignment vertical="center" wrapText="1"/>
    </xf>
    <xf numFmtId="176" fontId="6" fillId="0" borderId="36" xfId="2" applyNumberFormat="1" applyFont="1" applyBorder="1" applyAlignment="1" applyProtection="1">
      <alignment horizontal="center" vertical="center" justifyLastLine="1"/>
    </xf>
    <xf numFmtId="176" fontId="6" fillId="0" borderId="7" xfId="2" applyNumberFormat="1" applyFont="1" applyBorder="1" applyAlignment="1" applyProtection="1">
      <alignment horizontal="center" vertical="center" justifyLastLine="1"/>
    </xf>
    <xf numFmtId="49" fontId="5" fillId="0" borderId="10" xfId="2" applyNumberFormat="1" applyFont="1" applyBorder="1" applyAlignment="1" applyProtection="1">
      <alignment horizontal="center" vertical="center" shrinkToFit="1"/>
    </xf>
    <xf numFmtId="49" fontId="5" fillId="0" borderId="11" xfId="2" applyNumberFormat="1" applyFont="1" applyBorder="1" applyAlignment="1" applyProtection="1">
      <alignment horizontal="center" vertical="center" shrinkToFit="1"/>
    </xf>
    <xf numFmtId="0" fontId="6" fillId="0" borderId="37" xfId="2" applyNumberFormat="1" applyFont="1" applyBorder="1" applyAlignment="1" applyProtection="1">
      <alignment horizontal="distributed" vertical="center" justifyLastLine="1"/>
    </xf>
    <xf numFmtId="0" fontId="6" fillId="0" borderId="11" xfId="2" applyNumberFormat="1" applyFont="1" applyBorder="1" applyAlignment="1" applyProtection="1">
      <alignment horizontal="distributed" vertical="center" justifyLastLine="1"/>
    </xf>
    <xf numFmtId="49" fontId="5" fillId="0" borderId="6" xfId="2" applyNumberFormat="1" applyFont="1" applyBorder="1" applyAlignment="1" applyProtection="1">
      <alignment horizontal="center" vertical="center"/>
    </xf>
    <xf numFmtId="49" fontId="5" fillId="0" borderId="7" xfId="2" applyNumberFormat="1" applyFont="1" applyBorder="1" applyAlignment="1" applyProtection="1">
      <alignment horizontal="center" vertical="center"/>
    </xf>
    <xf numFmtId="49" fontId="5" fillId="0" borderId="1" xfId="2" applyNumberFormat="1" applyFont="1" applyBorder="1" applyAlignment="1" applyProtection="1">
      <alignment horizontal="distributed" vertical="center" wrapText="1" justifyLastLine="1"/>
    </xf>
    <xf numFmtId="49" fontId="5" fillId="0" borderId="27" xfId="2" applyNumberFormat="1" applyFont="1" applyBorder="1" applyAlignment="1" applyProtection="1">
      <alignment horizontal="distributed" vertical="center" wrapText="1" justifyLastLine="1"/>
    </xf>
    <xf numFmtId="49" fontId="5" fillId="0" borderId="2" xfId="2" applyNumberFormat="1" applyFont="1" applyBorder="1" applyAlignment="1" applyProtection="1">
      <alignment horizontal="distributed" vertical="center" wrapText="1" justifyLastLine="1"/>
    </xf>
    <xf numFmtId="49" fontId="5" fillId="0" borderId="28" xfId="2" applyNumberFormat="1" applyFont="1" applyBorder="1" applyAlignment="1" applyProtection="1">
      <alignment horizontal="distributed" vertical="center" wrapText="1" justifyLastLine="1"/>
    </xf>
    <xf numFmtId="0" fontId="2" fillId="0" borderId="28" xfId="2" applyFont="1" applyBorder="1" applyAlignment="1">
      <alignment horizontal="distributed" vertical="center" wrapText="1" justifyLastLine="1"/>
    </xf>
    <xf numFmtId="0" fontId="2" fillId="0" borderId="29" xfId="2" applyFont="1" applyBorder="1" applyAlignment="1">
      <alignment horizontal="distributed" vertical="center" wrapText="1" justifyLastLine="1"/>
    </xf>
    <xf numFmtId="49" fontId="5" fillId="0" borderId="24" xfId="2" applyNumberFormat="1" applyFont="1" applyBorder="1" applyAlignment="1" applyProtection="1">
      <alignment horizontal="distributed" vertical="center" wrapText="1" justifyLastLine="1"/>
    </xf>
    <xf numFmtId="49" fontId="5" fillId="0" borderId="25" xfId="2" applyNumberFormat="1" applyFont="1" applyBorder="1" applyAlignment="1" applyProtection="1">
      <alignment horizontal="distributed" vertical="center" wrapText="1" justifyLastLine="1"/>
    </xf>
    <xf numFmtId="0" fontId="2" fillId="0" borderId="26" xfId="2" applyFont="1" applyBorder="1" applyAlignment="1">
      <alignment horizontal="distributed" vertical="center" wrapText="1" justifyLastLine="1"/>
    </xf>
    <xf numFmtId="0" fontId="2" fillId="0" borderId="1" xfId="2" applyFont="1" applyBorder="1" applyAlignment="1">
      <alignment horizontal="distributed" vertical="center" wrapText="1" justifyLastLine="1"/>
    </xf>
    <xf numFmtId="49" fontId="5" fillId="0" borderId="0" xfId="2" applyNumberFormat="1" applyFont="1" applyBorder="1" applyAlignment="1" applyProtection="1">
      <alignment horizontal="distributed" vertical="center" wrapText="1" justifyLastLine="1"/>
    </xf>
    <xf numFmtId="0" fontId="2" fillId="0" borderId="25" xfId="2" applyFont="1" applyBorder="1" applyAlignment="1">
      <alignment horizontal="distributed" vertical="center" wrapText="1" justifyLastLine="1"/>
    </xf>
    <xf numFmtId="49" fontId="5" fillId="0" borderId="30" xfId="2" applyNumberFormat="1" applyFont="1" applyBorder="1" applyAlignment="1" applyProtection="1">
      <alignment vertical="center" wrapText="1" justifyLastLine="1"/>
    </xf>
    <xf numFmtId="49" fontId="5" fillId="0" borderId="31" xfId="2" applyNumberFormat="1" applyFont="1" applyBorder="1" applyAlignment="1" applyProtection="1">
      <alignment vertical="center" wrapText="1" justifyLastLine="1"/>
    </xf>
    <xf numFmtId="49" fontId="5" fillId="0" borderId="32" xfId="2" applyNumberFormat="1" applyFont="1" applyBorder="1" applyAlignment="1" applyProtection="1">
      <alignment vertical="center" wrapText="1" justifyLastLine="1"/>
    </xf>
    <xf numFmtId="49" fontId="5" fillId="0" borderId="33" xfId="2" applyNumberFormat="1" applyFont="1" applyBorder="1" applyAlignment="1" applyProtection="1">
      <alignment vertical="center" wrapText="1" justifyLastLine="1"/>
    </xf>
    <xf numFmtId="49" fontId="5" fillId="0" borderId="34" xfId="2" applyNumberFormat="1" applyFont="1" applyBorder="1" applyAlignment="1" applyProtection="1">
      <alignment vertical="center" wrapText="1" justifyLastLine="1"/>
    </xf>
    <xf numFmtId="49" fontId="5" fillId="0" borderId="35" xfId="2" applyNumberFormat="1" applyFont="1" applyBorder="1" applyAlignment="1" applyProtection="1">
      <alignment vertical="center" wrapText="1" justifyLastLine="1"/>
    </xf>
    <xf numFmtId="49" fontId="5" fillId="0" borderId="38" xfId="2" applyNumberFormat="1" applyFont="1" applyBorder="1" applyAlignment="1" applyProtection="1">
      <alignment horizontal="center" vertical="center"/>
    </xf>
    <xf numFmtId="49" fontId="5" fillId="0" borderId="39" xfId="2" applyNumberFormat="1" applyFont="1" applyBorder="1" applyAlignment="1" applyProtection="1">
      <alignment horizontal="center" vertical="center"/>
    </xf>
    <xf numFmtId="176" fontId="6" fillId="0" borderId="40" xfId="2" applyNumberFormat="1" applyFont="1" applyBorder="1" applyAlignment="1" applyProtection="1">
      <alignment horizontal="center" vertical="center" justifyLastLine="1"/>
    </xf>
    <xf numFmtId="176" fontId="6" fillId="0" borderId="39" xfId="2" applyNumberFormat="1" applyFont="1" applyBorder="1" applyAlignment="1" applyProtection="1">
      <alignment horizontal="center" vertical="center" justifyLastLine="1"/>
    </xf>
  </cellXfs>
  <cellStyles count="5">
    <cellStyle name="桁区切り 2" xfId="4"/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19">
    <tabColor theme="8"/>
  </sheetPr>
  <dimension ref="A2:AX37"/>
  <sheetViews>
    <sheetView showGridLines="0" tabSelected="1" view="pageBreakPreview" topLeftCell="AK1" zoomScale="80" zoomScaleNormal="80" zoomScaleSheetLayoutView="80" workbookViewId="0">
      <selection activeCell="AS36" sqref="AS36:AX36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5" width="12" style="1" customWidth="1"/>
    <col min="6" max="8" width="15" style="1" customWidth="1"/>
    <col min="9" max="11" width="12" style="1" customWidth="1"/>
    <col min="12" max="14" width="15" style="1" customWidth="1"/>
    <col min="15" max="17" width="12" style="1" customWidth="1"/>
    <col min="18" max="20" width="15" style="1" customWidth="1"/>
    <col min="21" max="23" width="12" style="1" customWidth="1"/>
    <col min="24" max="26" width="15" style="1" customWidth="1"/>
    <col min="27" max="29" width="12" style="1" customWidth="1"/>
    <col min="30" max="32" width="15" style="1" customWidth="1"/>
    <col min="33" max="35" width="12" style="1" customWidth="1"/>
    <col min="36" max="38" width="15" style="1" customWidth="1"/>
    <col min="39" max="41" width="12" style="1" customWidth="1"/>
    <col min="42" max="44" width="15" style="1" customWidth="1"/>
    <col min="45" max="47" width="12" style="1" customWidth="1"/>
    <col min="48" max="50" width="15" style="1" customWidth="1"/>
    <col min="51" max="51" width="1" style="1"/>
    <col min="52" max="52" width="2.21875" style="1" bestFit="1" customWidth="1"/>
    <col min="53" max="16384" width="1" style="1"/>
  </cols>
  <sheetData>
    <row r="2" spans="1:50" ht="23.25" customHeight="1" x14ac:dyDescent="0.2"/>
    <row r="3" spans="1:50" ht="13.5" customHeight="1" x14ac:dyDescent="0.2">
      <c r="C3" s="2" t="s">
        <v>0</v>
      </c>
      <c r="D3" s="2" t="s">
        <v>1</v>
      </c>
      <c r="E3" s="2" t="s">
        <v>2</v>
      </c>
      <c r="F3" s="2" t="s">
        <v>3</v>
      </c>
      <c r="G3" s="2" t="s">
        <v>4</v>
      </c>
      <c r="H3" s="2" t="s">
        <v>5</v>
      </c>
      <c r="I3" s="2" t="s">
        <v>0</v>
      </c>
      <c r="J3" s="2" t="s">
        <v>1</v>
      </c>
      <c r="K3" s="2" t="s">
        <v>2</v>
      </c>
      <c r="L3" s="2" t="s">
        <v>3</v>
      </c>
      <c r="M3" s="2" t="s">
        <v>4</v>
      </c>
      <c r="N3" s="2" t="s">
        <v>5</v>
      </c>
      <c r="O3" s="2" t="s">
        <v>0</v>
      </c>
      <c r="P3" s="2" t="s">
        <v>1</v>
      </c>
      <c r="Q3" s="2" t="s">
        <v>2</v>
      </c>
      <c r="R3" s="2" t="s">
        <v>3</v>
      </c>
      <c r="S3" s="2" t="s">
        <v>4</v>
      </c>
      <c r="T3" s="2" t="s">
        <v>5</v>
      </c>
      <c r="U3" s="2" t="s">
        <v>0</v>
      </c>
      <c r="V3" s="2" t="s">
        <v>1</v>
      </c>
      <c r="W3" s="2" t="s">
        <v>2</v>
      </c>
      <c r="X3" s="2" t="s">
        <v>3</v>
      </c>
      <c r="Y3" s="2" t="s">
        <v>4</v>
      </c>
      <c r="Z3" s="2" t="s">
        <v>5</v>
      </c>
      <c r="AA3" s="2" t="s">
        <v>0</v>
      </c>
      <c r="AB3" s="2" t="s">
        <v>1</v>
      </c>
      <c r="AC3" s="2" t="s">
        <v>2</v>
      </c>
      <c r="AD3" s="2" t="s">
        <v>3</v>
      </c>
      <c r="AE3" s="2" t="s">
        <v>4</v>
      </c>
      <c r="AF3" s="2" t="s">
        <v>5</v>
      </c>
      <c r="AG3" s="2" t="s">
        <v>0</v>
      </c>
      <c r="AH3" s="2" t="s">
        <v>1</v>
      </c>
      <c r="AI3" s="2" t="s">
        <v>2</v>
      </c>
      <c r="AJ3" s="2" t="s">
        <v>3</v>
      </c>
      <c r="AK3" s="2" t="s">
        <v>4</v>
      </c>
      <c r="AL3" s="2" t="s">
        <v>5</v>
      </c>
      <c r="AM3" s="2" t="s">
        <v>0</v>
      </c>
      <c r="AN3" s="2" t="s">
        <v>1</v>
      </c>
      <c r="AO3" s="2" t="s">
        <v>2</v>
      </c>
      <c r="AP3" s="2" t="s">
        <v>3</v>
      </c>
      <c r="AQ3" s="2" t="s">
        <v>4</v>
      </c>
      <c r="AR3" s="2" t="s">
        <v>5</v>
      </c>
      <c r="AS3" s="2" t="s">
        <v>0</v>
      </c>
      <c r="AT3" s="2" t="s">
        <v>1</v>
      </c>
      <c r="AU3" s="2" t="s">
        <v>2</v>
      </c>
      <c r="AV3" s="2" t="s">
        <v>3</v>
      </c>
      <c r="AW3" s="2" t="s">
        <v>4</v>
      </c>
      <c r="AX3" s="2" t="s">
        <v>5</v>
      </c>
    </row>
    <row r="4" spans="1:50" ht="13.5" customHeight="1" x14ac:dyDescent="0.2">
      <c r="A4" s="67" t="s">
        <v>6</v>
      </c>
      <c r="B4" s="68"/>
      <c r="C4" s="61">
        <v>10</v>
      </c>
      <c r="D4" s="61"/>
      <c r="E4" s="61"/>
      <c r="F4" s="61"/>
      <c r="G4" s="61"/>
      <c r="H4" s="62"/>
      <c r="I4" s="61">
        <f>+C4+10</f>
        <v>20</v>
      </c>
      <c r="J4" s="61"/>
      <c r="K4" s="61"/>
      <c r="L4" s="61"/>
      <c r="M4" s="61"/>
      <c r="N4" s="62"/>
      <c r="O4" s="61">
        <f>+I4+10</f>
        <v>30</v>
      </c>
      <c r="P4" s="61"/>
      <c r="Q4" s="61"/>
      <c r="R4" s="61"/>
      <c r="S4" s="61"/>
      <c r="T4" s="62"/>
      <c r="U4" s="61">
        <f>+O4+10</f>
        <v>40</v>
      </c>
      <c r="V4" s="61"/>
      <c r="W4" s="61"/>
      <c r="X4" s="61"/>
      <c r="Y4" s="61"/>
      <c r="Z4" s="62"/>
      <c r="AA4" s="61">
        <f>+U4+10</f>
        <v>50</v>
      </c>
      <c r="AB4" s="61"/>
      <c r="AC4" s="61"/>
      <c r="AD4" s="61"/>
      <c r="AE4" s="61"/>
      <c r="AF4" s="62"/>
      <c r="AG4" s="61">
        <f>+AA4+10</f>
        <v>60</v>
      </c>
      <c r="AH4" s="61"/>
      <c r="AI4" s="61"/>
      <c r="AJ4" s="61"/>
      <c r="AK4" s="61"/>
      <c r="AL4" s="62"/>
      <c r="AM4" s="61">
        <f>+AG4+10</f>
        <v>70</v>
      </c>
      <c r="AN4" s="61"/>
      <c r="AO4" s="61"/>
      <c r="AP4" s="61"/>
      <c r="AQ4" s="61"/>
      <c r="AR4" s="62"/>
      <c r="AS4" s="61">
        <f>+AM4+10</f>
        <v>80</v>
      </c>
      <c r="AT4" s="61"/>
      <c r="AU4" s="61"/>
      <c r="AV4" s="61"/>
      <c r="AW4" s="61"/>
      <c r="AX4" s="62"/>
    </row>
    <row r="5" spans="1:50" ht="13.5" customHeight="1" x14ac:dyDescent="0.2">
      <c r="A5" s="63" t="s">
        <v>7</v>
      </c>
      <c r="B5" s="64"/>
      <c r="C5" s="65" t="s">
        <v>88</v>
      </c>
      <c r="D5" s="65"/>
      <c r="E5" s="65"/>
      <c r="F5" s="65"/>
      <c r="G5" s="65"/>
      <c r="H5" s="66"/>
      <c r="I5" s="65" t="s">
        <v>89</v>
      </c>
      <c r="J5" s="65"/>
      <c r="K5" s="65"/>
      <c r="L5" s="65"/>
      <c r="M5" s="65"/>
      <c r="N5" s="66"/>
      <c r="O5" s="65" t="s">
        <v>90</v>
      </c>
      <c r="P5" s="65"/>
      <c r="Q5" s="65"/>
      <c r="R5" s="65"/>
      <c r="S5" s="65"/>
      <c r="T5" s="66"/>
      <c r="U5" s="65" t="s">
        <v>8</v>
      </c>
      <c r="V5" s="65"/>
      <c r="W5" s="65"/>
      <c r="X5" s="65"/>
      <c r="Y5" s="65"/>
      <c r="Z5" s="66"/>
      <c r="AA5" s="65" t="s">
        <v>9</v>
      </c>
      <c r="AB5" s="65"/>
      <c r="AC5" s="65"/>
      <c r="AD5" s="65"/>
      <c r="AE5" s="65"/>
      <c r="AF5" s="66"/>
      <c r="AG5" s="65" t="s">
        <v>10</v>
      </c>
      <c r="AH5" s="65"/>
      <c r="AI5" s="65"/>
      <c r="AJ5" s="65"/>
      <c r="AK5" s="65"/>
      <c r="AL5" s="66"/>
      <c r="AM5" s="65" t="s">
        <v>11</v>
      </c>
      <c r="AN5" s="65"/>
      <c r="AO5" s="65"/>
      <c r="AP5" s="65"/>
      <c r="AQ5" s="65"/>
      <c r="AR5" s="66"/>
      <c r="AS5" s="65" t="s">
        <v>12</v>
      </c>
      <c r="AT5" s="65"/>
      <c r="AU5" s="65"/>
      <c r="AV5" s="65"/>
      <c r="AW5" s="65"/>
      <c r="AX5" s="66"/>
    </row>
    <row r="6" spans="1:50" ht="15" customHeight="1" x14ac:dyDescent="0.2">
      <c r="A6" s="81" t="s">
        <v>13</v>
      </c>
      <c r="B6" s="82"/>
      <c r="C6" s="72" t="s">
        <v>14</v>
      </c>
      <c r="D6" s="73"/>
      <c r="E6" s="74"/>
      <c r="F6" s="69" t="s">
        <v>15</v>
      </c>
      <c r="G6" s="69" t="s">
        <v>16</v>
      </c>
      <c r="H6" s="70" t="s">
        <v>17</v>
      </c>
      <c r="I6" s="72" t="s">
        <v>14</v>
      </c>
      <c r="J6" s="73"/>
      <c r="K6" s="74"/>
      <c r="L6" s="69" t="s">
        <v>15</v>
      </c>
      <c r="M6" s="69" t="s">
        <v>16</v>
      </c>
      <c r="N6" s="70" t="s">
        <v>17</v>
      </c>
      <c r="O6" s="72" t="s">
        <v>14</v>
      </c>
      <c r="P6" s="73"/>
      <c r="Q6" s="74"/>
      <c r="R6" s="69" t="s">
        <v>15</v>
      </c>
      <c r="S6" s="69" t="s">
        <v>16</v>
      </c>
      <c r="T6" s="70" t="s">
        <v>17</v>
      </c>
      <c r="U6" s="72" t="s">
        <v>14</v>
      </c>
      <c r="V6" s="73"/>
      <c r="W6" s="74"/>
      <c r="X6" s="69" t="s">
        <v>15</v>
      </c>
      <c r="Y6" s="69" t="s">
        <v>16</v>
      </c>
      <c r="Z6" s="70" t="s">
        <v>17</v>
      </c>
      <c r="AA6" s="72" t="s">
        <v>14</v>
      </c>
      <c r="AB6" s="73"/>
      <c r="AC6" s="74"/>
      <c r="AD6" s="69" t="s">
        <v>15</v>
      </c>
      <c r="AE6" s="69" t="s">
        <v>16</v>
      </c>
      <c r="AF6" s="70" t="s">
        <v>17</v>
      </c>
      <c r="AG6" s="72" t="s">
        <v>14</v>
      </c>
      <c r="AH6" s="73"/>
      <c r="AI6" s="74"/>
      <c r="AJ6" s="69" t="s">
        <v>15</v>
      </c>
      <c r="AK6" s="69" t="s">
        <v>16</v>
      </c>
      <c r="AL6" s="70" t="s">
        <v>17</v>
      </c>
      <c r="AM6" s="72" t="s">
        <v>14</v>
      </c>
      <c r="AN6" s="73"/>
      <c r="AO6" s="74"/>
      <c r="AP6" s="69" t="s">
        <v>15</v>
      </c>
      <c r="AQ6" s="69" t="s">
        <v>16</v>
      </c>
      <c r="AR6" s="70" t="s">
        <v>17</v>
      </c>
      <c r="AS6" s="72" t="s">
        <v>14</v>
      </c>
      <c r="AT6" s="73"/>
      <c r="AU6" s="74"/>
      <c r="AV6" s="69" t="s">
        <v>15</v>
      </c>
      <c r="AW6" s="69" t="s">
        <v>16</v>
      </c>
      <c r="AX6" s="70" t="s">
        <v>17</v>
      </c>
    </row>
    <row r="7" spans="1:50" ht="10.5" customHeight="1" x14ac:dyDescent="0.2">
      <c r="A7" s="83"/>
      <c r="B7" s="84"/>
      <c r="C7" s="79" t="s">
        <v>18</v>
      </c>
      <c r="D7" s="80"/>
      <c r="E7" s="75" t="s">
        <v>19</v>
      </c>
      <c r="F7" s="69"/>
      <c r="G7" s="69"/>
      <c r="H7" s="71"/>
      <c r="I7" s="79" t="s">
        <v>18</v>
      </c>
      <c r="J7" s="80"/>
      <c r="K7" s="75" t="s">
        <v>19</v>
      </c>
      <c r="L7" s="69"/>
      <c r="M7" s="69"/>
      <c r="N7" s="71"/>
      <c r="O7" s="79" t="s">
        <v>18</v>
      </c>
      <c r="P7" s="80"/>
      <c r="Q7" s="75" t="s">
        <v>19</v>
      </c>
      <c r="R7" s="69"/>
      <c r="S7" s="69"/>
      <c r="T7" s="71"/>
      <c r="U7" s="79" t="s">
        <v>18</v>
      </c>
      <c r="V7" s="80"/>
      <c r="W7" s="75" t="s">
        <v>19</v>
      </c>
      <c r="X7" s="69"/>
      <c r="Y7" s="69"/>
      <c r="Z7" s="71"/>
      <c r="AA7" s="79" t="s">
        <v>18</v>
      </c>
      <c r="AB7" s="80"/>
      <c r="AC7" s="75" t="s">
        <v>19</v>
      </c>
      <c r="AD7" s="69"/>
      <c r="AE7" s="69"/>
      <c r="AF7" s="71"/>
      <c r="AG7" s="79" t="s">
        <v>18</v>
      </c>
      <c r="AH7" s="80"/>
      <c r="AI7" s="75" t="s">
        <v>19</v>
      </c>
      <c r="AJ7" s="69"/>
      <c r="AK7" s="69"/>
      <c r="AL7" s="71"/>
      <c r="AM7" s="79" t="s">
        <v>18</v>
      </c>
      <c r="AN7" s="80"/>
      <c r="AO7" s="75" t="s">
        <v>19</v>
      </c>
      <c r="AP7" s="69"/>
      <c r="AQ7" s="69"/>
      <c r="AR7" s="71"/>
      <c r="AS7" s="79" t="s">
        <v>18</v>
      </c>
      <c r="AT7" s="80"/>
      <c r="AU7" s="75" t="s">
        <v>19</v>
      </c>
      <c r="AV7" s="69"/>
      <c r="AW7" s="69"/>
      <c r="AX7" s="71"/>
    </row>
    <row r="8" spans="1:50" ht="15" customHeight="1" x14ac:dyDescent="0.2">
      <c r="A8" s="83"/>
      <c r="B8" s="84"/>
      <c r="C8" s="73"/>
      <c r="D8" s="74"/>
      <c r="E8" s="69"/>
      <c r="F8" s="69"/>
      <c r="G8" s="69"/>
      <c r="H8" s="71"/>
      <c r="I8" s="73"/>
      <c r="J8" s="74"/>
      <c r="K8" s="69"/>
      <c r="L8" s="69"/>
      <c r="M8" s="69"/>
      <c r="N8" s="71"/>
      <c r="O8" s="73"/>
      <c r="P8" s="74"/>
      <c r="Q8" s="69"/>
      <c r="R8" s="69"/>
      <c r="S8" s="69"/>
      <c r="T8" s="71"/>
      <c r="U8" s="73"/>
      <c r="V8" s="74"/>
      <c r="W8" s="69"/>
      <c r="X8" s="69"/>
      <c r="Y8" s="69"/>
      <c r="Z8" s="71"/>
      <c r="AA8" s="73"/>
      <c r="AB8" s="74"/>
      <c r="AC8" s="69"/>
      <c r="AD8" s="69"/>
      <c r="AE8" s="69"/>
      <c r="AF8" s="71"/>
      <c r="AG8" s="73"/>
      <c r="AH8" s="74"/>
      <c r="AI8" s="69"/>
      <c r="AJ8" s="69"/>
      <c r="AK8" s="69"/>
      <c r="AL8" s="71"/>
      <c r="AM8" s="73"/>
      <c r="AN8" s="74"/>
      <c r="AO8" s="69"/>
      <c r="AP8" s="69"/>
      <c r="AQ8" s="69"/>
      <c r="AR8" s="71"/>
      <c r="AS8" s="73"/>
      <c r="AT8" s="74"/>
      <c r="AU8" s="69"/>
      <c r="AV8" s="69"/>
      <c r="AW8" s="69"/>
      <c r="AX8" s="71"/>
    </row>
    <row r="9" spans="1:50" ht="15" customHeight="1" x14ac:dyDescent="0.2">
      <c r="A9" s="83"/>
      <c r="B9" s="84"/>
      <c r="C9" s="76" t="s">
        <v>20</v>
      </c>
      <c r="D9" s="75" t="s">
        <v>21</v>
      </c>
      <c r="E9" s="69"/>
      <c r="F9" s="69"/>
      <c r="G9" s="69"/>
      <c r="H9" s="71"/>
      <c r="I9" s="76" t="s">
        <v>20</v>
      </c>
      <c r="J9" s="75" t="s">
        <v>21</v>
      </c>
      <c r="K9" s="69"/>
      <c r="L9" s="69"/>
      <c r="M9" s="69"/>
      <c r="N9" s="71"/>
      <c r="O9" s="76" t="s">
        <v>20</v>
      </c>
      <c r="P9" s="75" t="s">
        <v>21</v>
      </c>
      <c r="Q9" s="69"/>
      <c r="R9" s="69"/>
      <c r="S9" s="69"/>
      <c r="T9" s="71"/>
      <c r="U9" s="76" t="s">
        <v>20</v>
      </c>
      <c r="V9" s="75" t="s">
        <v>21</v>
      </c>
      <c r="W9" s="69"/>
      <c r="X9" s="69"/>
      <c r="Y9" s="69"/>
      <c r="Z9" s="71"/>
      <c r="AA9" s="76" t="s">
        <v>20</v>
      </c>
      <c r="AB9" s="75" t="s">
        <v>21</v>
      </c>
      <c r="AC9" s="69"/>
      <c r="AD9" s="69"/>
      <c r="AE9" s="69"/>
      <c r="AF9" s="71"/>
      <c r="AG9" s="76" t="s">
        <v>20</v>
      </c>
      <c r="AH9" s="75" t="s">
        <v>21</v>
      </c>
      <c r="AI9" s="69"/>
      <c r="AJ9" s="69"/>
      <c r="AK9" s="69"/>
      <c r="AL9" s="71"/>
      <c r="AM9" s="76" t="s">
        <v>20</v>
      </c>
      <c r="AN9" s="75" t="s">
        <v>21</v>
      </c>
      <c r="AO9" s="69"/>
      <c r="AP9" s="69"/>
      <c r="AQ9" s="69"/>
      <c r="AR9" s="71"/>
      <c r="AS9" s="76" t="s">
        <v>20</v>
      </c>
      <c r="AT9" s="75" t="s">
        <v>21</v>
      </c>
      <c r="AU9" s="69"/>
      <c r="AV9" s="69"/>
      <c r="AW9" s="69"/>
      <c r="AX9" s="71"/>
    </row>
    <row r="10" spans="1:50" ht="15" customHeight="1" x14ac:dyDescent="0.2">
      <c r="A10" s="83"/>
      <c r="B10" s="84"/>
      <c r="C10" s="77"/>
      <c r="D10" s="78"/>
      <c r="E10" s="69"/>
      <c r="F10" s="3" t="s">
        <v>22</v>
      </c>
      <c r="G10" s="3" t="s">
        <v>23</v>
      </c>
      <c r="H10" s="4" t="s">
        <v>24</v>
      </c>
      <c r="I10" s="77"/>
      <c r="J10" s="78"/>
      <c r="K10" s="69"/>
      <c r="L10" s="3" t="s">
        <v>22</v>
      </c>
      <c r="M10" s="3" t="s">
        <v>23</v>
      </c>
      <c r="N10" s="4" t="s">
        <v>24</v>
      </c>
      <c r="O10" s="77"/>
      <c r="P10" s="78"/>
      <c r="Q10" s="69"/>
      <c r="R10" s="3" t="s">
        <v>22</v>
      </c>
      <c r="S10" s="3" t="s">
        <v>23</v>
      </c>
      <c r="T10" s="4" t="s">
        <v>24</v>
      </c>
      <c r="U10" s="77"/>
      <c r="V10" s="78"/>
      <c r="W10" s="69"/>
      <c r="X10" s="3" t="s">
        <v>22</v>
      </c>
      <c r="Y10" s="3" t="s">
        <v>23</v>
      </c>
      <c r="Z10" s="4" t="s">
        <v>24</v>
      </c>
      <c r="AA10" s="77"/>
      <c r="AB10" s="78"/>
      <c r="AC10" s="69"/>
      <c r="AD10" s="3" t="s">
        <v>22</v>
      </c>
      <c r="AE10" s="3" t="s">
        <v>23</v>
      </c>
      <c r="AF10" s="4" t="s">
        <v>24</v>
      </c>
      <c r="AG10" s="77"/>
      <c r="AH10" s="78"/>
      <c r="AI10" s="69"/>
      <c r="AJ10" s="3" t="s">
        <v>22</v>
      </c>
      <c r="AK10" s="3" t="s">
        <v>23</v>
      </c>
      <c r="AL10" s="4" t="s">
        <v>24</v>
      </c>
      <c r="AM10" s="77"/>
      <c r="AN10" s="78"/>
      <c r="AO10" s="69"/>
      <c r="AP10" s="3" t="s">
        <v>22</v>
      </c>
      <c r="AQ10" s="3" t="s">
        <v>23</v>
      </c>
      <c r="AR10" s="4" t="s">
        <v>24</v>
      </c>
      <c r="AS10" s="77"/>
      <c r="AT10" s="78"/>
      <c r="AU10" s="69"/>
      <c r="AV10" s="3" t="s">
        <v>22</v>
      </c>
      <c r="AW10" s="3" t="s">
        <v>23</v>
      </c>
      <c r="AX10" s="4" t="s">
        <v>24</v>
      </c>
    </row>
    <row r="11" spans="1:50" ht="15" customHeight="1" x14ac:dyDescent="0.2">
      <c r="A11" s="85"/>
      <c r="B11" s="86"/>
      <c r="C11" s="5" t="s">
        <v>25</v>
      </c>
      <c r="D11" s="6" t="s">
        <v>25</v>
      </c>
      <c r="E11" s="6" t="s">
        <v>25</v>
      </c>
      <c r="F11" s="6" t="s">
        <v>26</v>
      </c>
      <c r="G11" s="6" t="s">
        <v>26</v>
      </c>
      <c r="H11" s="7" t="s">
        <v>26</v>
      </c>
      <c r="I11" s="5" t="s">
        <v>25</v>
      </c>
      <c r="J11" s="6" t="s">
        <v>25</v>
      </c>
      <c r="K11" s="6" t="s">
        <v>25</v>
      </c>
      <c r="L11" s="6" t="s">
        <v>26</v>
      </c>
      <c r="M11" s="6" t="s">
        <v>26</v>
      </c>
      <c r="N11" s="7" t="s">
        <v>26</v>
      </c>
      <c r="O11" s="5" t="s">
        <v>25</v>
      </c>
      <c r="P11" s="6" t="s">
        <v>25</v>
      </c>
      <c r="Q11" s="6" t="s">
        <v>25</v>
      </c>
      <c r="R11" s="6" t="s">
        <v>26</v>
      </c>
      <c r="S11" s="6" t="s">
        <v>26</v>
      </c>
      <c r="T11" s="7" t="s">
        <v>26</v>
      </c>
      <c r="U11" s="5" t="s">
        <v>25</v>
      </c>
      <c r="V11" s="6" t="s">
        <v>25</v>
      </c>
      <c r="W11" s="6" t="s">
        <v>25</v>
      </c>
      <c r="X11" s="6" t="s">
        <v>26</v>
      </c>
      <c r="Y11" s="6" t="s">
        <v>26</v>
      </c>
      <c r="Z11" s="7" t="s">
        <v>26</v>
      </c>
      <c r="AA11" s="5" t="s">
        <v>25</v>
      </c>
      <c r="AB11" s="6" t="s">
        <v>25</v>
      </c>
      <c r="AC11" s="6" t="s">
        <v>25</v>
      </c>
      <c r="AD11" s="6" t="s">
        <v>26</v>
      </c>
      <c r="AE11" s="6" t="s">
        <v>26</v>
      </c>
      <c r="AF11" s="7" t="s">
        <v>26</v>
      </c>
      <c r="AG11" s="5" t="s">
        <v>25</v>
      </c>
      <c r="AH11" s="6" t="s">
        <v>25</v>
      </c>
      <c r="AI11" s="6" t="s">
        <v>25</v>
      </c>
      <c r="AJ11" s="6" t="s">
        <v>26</v>
      </c>
      <c r="AK11" s="6" t="s">
        <v>26</v>
      </c>
      <c r="AL11" s="7" t="s">
        <v>26</v>
      </c>
      <c r="AM11" s="5" t="s">
        <v>25</v>
      </c>
      <c r="AN11" s="6" t="s">
        <v>25</v>
      </c>
      <c r="AO11" s="6" t="s">
        <v>25</v>
      </c>
      <c r="AP11" s="6" t="s">
        <v>26</v>
      </c>
      <c r="AQ11" s="6" t="s">
        <v>26</v>
      </c>
      <c r="AR11" s="7" t="s">
        <v>26</v>
      </c>
      <c r="AS11" s="5" t="s">
        <v>25</v>
      </c>
      <c r="AT11" s="6" t="s">
        <v>25</v>
      </c>
      <c r="AU11" s="6" t="s">
        <v>25</v>
      </c>
      <c r="AV11" s="6" t="s">
        <v>26</v>
      </c>
      <c r="AW11" s="6" t="s">
        <v>26</v>
      </c>
      <c r="AX11" s="7" t="s">
        <v>26</v>
      </c>
    </row>
    <row r="12" spans="1:50" s="10" customFormat="1" ht="12.6" customHeight="1" x14ac:dyDescent="0.2">
      <c r="A12" s="8">
        <v>1</v>
      </c>
      <c r="B12" s="9" t="s">
        <v>27</v>
      </c>
      <c r="C12" s="21">
        <v>2079</v>
      </c>
      <c r="D12" s="22">
        <v>58</v>
      </c>
      <c r="E12" s="23">
        <v>2137</v>
      </c>
      <c r="F12" s="22">
        <v>1477623</v>
      </c>
      <c r="G12" s="22">
        <v>1471610</v>
      </c>
      <c r="H12" s="24">
        <v>6013</v>
      </c>
      <c r="I12" s="25">
        <v>578</v>
      </c>
      <c r="J12" s="22">
        <v>16</v>
      </c>
      <c r="K12" s="23">
        <v>594</v>
      </c>
      <c r="L12" s="22">
        <v>766162</v>
      </c>
      <c r="M12" s="22">
        <v>632900</v>
      </c>
      <c r="N12" s="24">
        <v>133262</v>
      </c>
      <c r="O12" s="25">
        <v>801</v>
      </c>
      <c r="P12" s="22">
        <v>46</v>
      </c>
      <c r="Q12" s="23">
        <v>847</v>
      </c>
      <c r="R12" s="22">
        <v>1490386</v>
      </c>
      <c r="S12" s="22">
        <v>912900</v>
      </c>
      <c r="T12" s="24">
        <v>577486</v>
      </c>
      <c r="U12" s="25">
        <v>784</v>
      </c>
      <c r="V12" s="22">
        <v>23</v>
      </c>
      <c r="W12" s="23">
        <v>807</v>
      </c>
      <c r="X12" s="22">
        <v>1813969</v>
      </c>
      <c r="Y12" s="22">
        <v>871900</v>
      </c>
      <c r="Z12" s="24">
        <v>942069</v>
      </c>
      <c r="AA12" s="25">
        <v>687</v>
      </c>
      <c r="AB12" s="22">
        <v>20</v>
      </c>
      <c r="AC12" s="23">
        <v>707</v>
      </c>
      <c r="AD12" s="22">
        <v>1923604</v>
      </c>
      <c r="AE12" s="22">
        <v>764700</v>
      </c>
      <c r="AF12" s="24">
        <v>1158904</v>
      </c>
      <c r="AG12" s="25">
        <v>596</v>
      </c>
      <c r="AH12" s="22">
        <v>15</v>
      </c>
      <c r="AI12" s="23">
        <v>611</v>
      </c>
      <c r="AJ12" s="22">
        <v>2215749</v>
      </c>
      <c r="AK12" s="22">
        <v>711439</v>
      </c>
      <c r="AL12" s="24">
        <v>1504310</v>
      </c>
      <c r="AM12" s="25">
        <v>158</v>
      </c>
      <c r="AN12" s="22">
        <v>1</v>
      </c>
      <c r="AO12" s="23">
        <v>159</v>
      </c>
      <c r="AP12" s="22">
        <v>1072953</v>
      </c>
      <c r="AQ12" s="22">
        <v>253762</v>
      </c>
      <c r="AR12" s="24">
        <v>819191</v>
      </c>
      <c r="AS12" s="25">
        <v>5683</v>
      </c>
      <c r="AT12" s="22">
        <v>179</v>
      </c>
      <c r="AU12" s="23">
        <v>5862</v>
      </c>
      <c r="AV12" s="22">
        <v>10760446</v>
      </c>
      <c r="AW12" s="22">
        <v>5619211</v>
      </c>
      <c r="AX12" s="24">
        <v>5141235</v>
      </c>
    </row>
    <row r="13" spans="1:50" s="10" customFormat="1" ht="12.6" customHeight="1" x14ac:dyDescent="0.2">
      <c r="A13" s="11">
        <v>2</v>
      </c>
      <c r="B13" s="12" t="s">
        <v>28</v>
      </c>
      <c r="C13" s="26">
        <v>2858</v>
      </c>
      <c r="D13" s="27">
        <v>120</v>
      </c>
      <c r="E13" s="28">
        <v>2978</v>
      </c>
      <c r="F13" s="27">
        <v>2060239</v>
      </c>
      <c r="G13" s="27">
        <v>2053277</v>
      </c>
      <c r="H13" s="29">
        <v>6962</v>
      </c>
      <c r="I13" s="30">
        <v>989</v>
      </c>
      <c r="J13" s="27">
        <v>53</v>
      </c>
      <c r="K13" s="28">
        <v>1042</v>
      </c>
      <c r="L13" s="27">
        <v>1353015</v>
      </c>
      <c r="M13" s="27">
        <v>1121900</v>
      </c>
      <c r="N13" s="29">
        <v>231115</v>
      </c>
      <c r="O13" s="30">
        <v>1614</v>
      </c>
      <c r="P13" s="27">
        <v>157</v>
      </c>
      <c r="Q13" s="28">
        <v>1771</v>
      </c>
      <c r="R13" s="27">
        <v>3124315</v>
      </c>
      <c r="S13" s="27">
        <v>1927800</v>
      </c>
      <c r="T13" s="29">
        <v>1196515</v>
      </c>
      <c r="U13" s="30">
        <v>1822</v>
      </c>
      <c r="V13" s="27">
        <v>93</v>
      </c>
      <c r="W13" s="28">
        <v>1915</v>
      </c>
      <c r="X13" s="27">
        <v>4326974</v>
      </c>
      <c r="Y13" s="27">
        <v>2090100</v>
      </c>
      <c r="Z13" s="29">
        <v>2236874</v>
      </c>
      <c r="AA13" s="30">
        <v>1540</v>
      </c>
      <c r="AB13" s="27">
        <v>72</v>
      </c>
      <c r="AC13" s="28">
        <v>1612</v>
      </c>
      <c r="AD13" s="27">
        <v>4381802</v>
      </c>
      <c r="AE13" s="27">
        <v>1758100</v>
      </c>
      <c r="AF13" s="29">
        <v>2623702</v>
      </c>
      <c r="AG13" s="30">
        <v>1306</v>
      </c>
      <c r="AH13" s="27">
        <v>18</v>
      </c>
      <c r="AI13" s="28">
        <v>1324</v>
      </c>
      <c r="AJ13" s="27">
        <v>4787567</v>
      </c>
      <c r="AK13" s="27">
        <v>1554825</v>
      </c>
      <c r="AL13" s="29">
        <v>3232742</v>
      </c>
      <c r="AM13" s="30">
        <v>237</v>
      </c>
      <c r="AN13" s="27">
        <v>1</v>
      </c>
      <c r="AO13" s="28">
        <v>238</v>
      </c>
      <c r="AP13" s="27">
        <v>1502499</v>
      </c>
      <c r="AQ13" s="27">
        <v>376472</v>
      </c>
      <c r="AR13" s="29">
        <v>1126027</v>
      </c>
      <c r="AS13" s="30">
        <v>10366</v>
      </c>
      <c r="AT13" s="27">
        <v>514</v>
      </c>
      <c r="AU13" s="28">
        <v>10880</v>
      </c>
      <c r="AV13" s="27">
        <v>21536411</v>
      </c>
      <c r="AW13" s="27">
        <v>10882474</v>
      </c>
      <c r="AX13" s="29">
        <v>10653937</v>
      </c>
    </row>
    <row r="14" spans="1:50" s="10" customFormat="1" ht="12.6" customHeight="1" x14ac:dyDescent="0.2">
      <c r="A14" s="13">
        <v>3</v>
      </c>
      <c r="B14" s="14" t="s">
        <v>29</v>
      </c>
      <c r="C14" s="31">
        <v>6166</v>
      </c>
      <c r="D14" s="32">
        <v>225</v>
      </c>
      <c r="E14" s="33">
        <v>6391</v>
      </c>
      <c r="F14" s="32">
        <v>4362906</v>
      </c>
      <c r="G14" s="32">
        <v>4341526</v>
      </c>
      <c r="H14" s="34">
        <v>21380</v>
      </c>
      <c r="I14" s="35">
        <v>1728</v>
      </c>
      <c r="J14" s="32">
        <v>69</v>
      </c>
      <c r="K14" s="33">
        <v>1797</v>
      </c>
      <c r="L14" s="32">
        <v>2317777</v>
      </c>
      <c r="M14" s="32">
        <v>1917100</v>
      </c>
      <c r="N14" s="34">
        <v>400677</v>
      </c>
      <c r="O14" s="35">
        <v>2386</v>
      </c>
      <c r="P14" s="32">
        <v>205</v>
      </c>
      <c r="Q14" s="33">
        <v>2591</v>
      </c>
      <c r="R14" s="32">
        <v>4572497</v>
      </c>
      <c r="S14" s="32">
        <v>2802700</v>
      </c>
      <c r="T14" s="34">
        <v>1769797</v>
      </c>
      <c r="U14" s="35">
        <v>2756</v>
      </c>
      <c r="V14" s="32">
        <v>136</v>
      </c>
      <c r="W14" s="33">
        <v>2892</v>
      </c>
      <c r="X14" s="32">
        <v>6532186</v>
      </c>
      <c r="Y14" s="32">
        <v>3130800</v>
      </c>
      <c r="Z14" s="34">
        <v>3401386</v>
      </c>
      <c r="AA14" s="35">
        <v>2429</v>
      </c>
      <c r="AB14" s="32">
        <v>115</v>
      </c>
      <c r="AC14" s="33">
        <v>2544</v>
      </c>
      <c r="AD14" s="32">
        <v>6945211</v>
      </c>
      <c r="AE14" s="32">
        <v>2759200</v>
      </c>
      <c r="AF14" s="34">
        <v>4186011</v>
      </c>
      <c r="AG14" s="35">
        <v>2587</v>
      </c>
      <c r="AH14" s="32">
        <v>60</v>
      </c>
      <c r="AI14" s="33">
        <v>2647</v>
      </c>
      <c r="AJ14" s="32">
        <v>9776917</v>
      </c>
      <c r="AK14" s="32">
        <v>3131276</v>
      </c>
      <c r="AL14" s="34">
        <v>6645641</v>
      </c>
      <c r="AM14" s="35">
        <v>723</v>
      </c>
      <c r="AN14" s="32">
        <v>1</v>
      </c>
      <c r="AO14" s="33">
        <v>724</v>
      </c>
      <c r="AP14" s="32">
        <v>4864727</v>
      </c>
      <c r="AQ14" s="32">
        <v>1146040</v>
      </c>
      <c r="AR14" s="34">
        <v>3718687</v>
      </c>
      <c r="AS14" s="35">
        <v>18775</v>
      </c>
      <c r="AT14" s="32">
        <v>811</v>
      </c>
      <c r="AU14" s="33">
        <v>19586</v>
      </c>
      <c r="AV14" s="32">
        <v>39372221</v>
      </c>
      <c r="AW14" s="32">
        <v>19228642</v>
      </c>
      <c r="AX14" s="34">
        <v>20143579</v>
      </c>
    </row>
    <row r="15" spans="1:50" s="10" customFormat="1" ht="12.6" customHeight="1" x14ac:dyDescent="0.2">
      <c r="A15" s="11">
        <v>4</v>
      </c>
      <c r="B15" s="12" t="s">
        <v>30</v>
      </c>
      <c r="C15" s="26">
        <v>7635</v>
      </c>
      <c r="D15" s="27">
        <v>260</v>
      </c>
      <c r="E15" s="28">
        <v>7895</v>
      </c>
      <c r="F15" s="27">
        <v>5357697</v>
      </c>
      <c r="G15" s="27">
        <v>5344155</v>
      </c>
      <c r="H15" s="29">
        <v>13542</v>
      </c>
      <c r="I15" s="30">
        <v>2341</v>
      </c>
      <c r="J15" s="27">
        <v>66</v>
      </c>
      <c r="K15" s="28">
        <v>2407</v>
      </c>
      <c r="L15" s="27">
        <v>3102209</v>
      </c>
      <c r="M15" s="27">
        <v>2606300</v>
      </c>
      <c r="N15" s="29">
        <v>495909</v>
      </c>
      <c r="O15" s="30">
        <v>3462</v>
      </c>
      <c r="P15" s="27">
        <v>270</v>
      </c>
      <c r="Q15" s="28">
        <v>3732</v>
      </c>
      <c r="R15" s="27">
        <v>6595474</v>
      </c>
      <c r="S15" s="27">
        <v>4072200</v>
      </c>
      <c r="T15" s="29">
        <v>2523274</v>
      </c>
      <c r="U15" s="30">
        <v>4147</v>
      </c>
      <c r="V15" s="27">
        <v>201</v>
      </c>
      <c r="W15" s="28">
        <v>4348</v>
      </c>
      <c r="X15" s="27">
        <v>9808613</v>
      </c>
      <c r="Y15" s="27">
        <v>4748400</v>
      </c>
      <c r="Z15" s="29">
        <v>5060213</v>
      </c>
      <c r="AA15" s="30">
        <v>3594</v>
      </c>
      <c r="AB15" s="27">
        <v>147</v>
      </c>
      <c r="AC15" s="28">
        <v>3741</v>
      </c>
      <c r="AD15" s="27">
        <v>10200151</v>
      </c>
      <c r="AE15" s="27">
        <v>4088500</v>
      </c>
      <c r="AF15" s="29">
        <v>6111651</v>
      </c>
      <c r="AG15" s="30">
        <v>3137</v>
      </c>
      <c r="AH15" s="27">
        <v>57</v>
      </c>
      <c r="AI15" s="28">
        <v>3194</v>
      </c>
      <c r="AJ15" s="27">
        <v>11651642</v>
      </c>
      <c r="AK15" s="27">
        <v>3780598</v>
      </c>
      <c r="AL15" s="29">
        <v>7871044</v>
      </c>
      <c r="AM15" s="30">
        <v>609</v>
      </c>
      <c r="AN15" s="27">
        <v>1</v>
      </c>
      <c r="AO15" s="28">
        <v>610</v>
      </c>
      <c r="AP15" s="27">
        <v>3851259</v>
      </c>
      <c r="AQ15" s="27">
        <v>964836</v>
      </c>
      <c r="AR15" s="29">
        <v>2886423</v>
      </c>
      <c r="AS15" s="30">
        <v>24925</v>
      </c>
      <c r="AT15" s="27">
        <v>1002</v>
      </c>
      <c r="AU15" s="28">
        <v>25927</v>
      </c>
      <c r="AV15" s="27">
        <v>50567045</v>
      </c>
      <c r="AW15" s="27">
        <v>25604989</v>
      </c>
      <c r="AX15" s="29">
        <v>24962056</v>
      </c>
    </row>
    <row r="16" spans="1:50" s="10" customFormat="1" ht="12.6" customHeight="1" x14ac:dyDescent="0.2">
      <c r="A16" s="13">
        <v>5</v>
      </c>
      <c r="B16" s="14" t="s">
        <v>31</v>
      </c>
      <c r="C16" s="31">
        <v>5429</v>
      </c>
      <c r="D16" s="32">
        <v>250</v>
      </c>
      <c r="E16" s="33">
        <v>5679</v>
      </c>
      <c r="F16" s="32">
        <v>3876473</v>
      </c>
      <c r="G16" s="32">
        <v>3863638</v>
      </c>
      <c r="H16" s="34">
        <v>12835</v>
      </c>
      <c r="I16" s="35">
        <v>1655</v>
      </c>
      <c r="J16" s="32">
        <v>98</v>
      </c>
      <c r="K16" s="33">
        <v>1753</v>
      </c>
      <c r="L16" s="32">
        <v>2265827</v>
      </c>
      <c r="M16" s="32">
        <v>1898700</v>
      </c>
      <c r="N16" s="34">
        <v>367127</v>
      </c>
      <c r="O16" s="35">
        <v>2447</v>
      </c>
      <c r="P16" s="32">
        <v>256</v>
      </c>
      <c r="Q16" s="33">
        <v>2703</v>
      </c>
      <c r="R16" s="32">
        <v>4768640</v>
      </c>
      <c r="S16" s="32">
        <v>2946100</v>
      </c>
      <c r="T16" s="34">
        <v>1822540</v>
      </c>
      <c r="U16" s="35">
        <v>3300</v>
      </c>
      <c r="V16" s="32">
        <v>170</v>
      </c>
      <c r="W16" s="33">
        <v>3470</v>
      </c>
      <c r="X16" s="32">
        <v>7845197</v>
      </c>
      <c r="Y16" s="32">
        <v>3787200</v>
      </c>
      <c r="Z16" s="34">
        <v>4057997</v>
      </c>
      <c r="AA16" s="35">
        <v>2838</v>
      </c>
      <c r="AB16" s="32">
        <v>112</v>
      </c>
      <c r="AC16" s="33">
        <v>2950</v>
      </c>
      <c r="AD16" s="32">
        <v>8027532</v>
      </c>
      <c r="AE16" s="32">
        <v>3220800</v>
      </c>
      <c r="AF16" s="34">
        <v>4806732</v>
      </c>
      <c r="AG16" s="35">
        <v>2539</v>
      </c>
      <c r="AH16" s="32">
        <v>55</v>
      </c>
      <c r="AI16" s="33">
        <v>2594</v>
      </c>
      <c r="AJ16" s="32">
        <v>9367445</v>
      </c>
      <c r="AK16" s="32">
        <v>3055747</v>
      </c>
      <c r="AL16" s="34">
        <v>6311698</v>
      </c>
      <c r="AM16" s="35">
        <v>503</v>
      </c>
      <c r="AN16" s="32">
        <v>1</v>
      </c>
      <c r="AO16" s="33">
        <v>504</v>
      </c>
      <c r="AP16" s="32">
        <v>3092503</v>
      </c>
      <c r="AQ16" s="32">
        <v>790631</v>
      </c>
      <c r="AR16" s="34">
        <v>2301872</v>
      </c>
      <c r="AS16" s="35">
        <v>18711</v>
      </c>
      <c r="AT16" s="32">
        <v>942</v>
      </c>
      <c r="AU16" s="33">
        <v>19653</v>
      </c>
      <c r="AV16" s="32">
        <v>39243617</v>
      </c>
      <c r="AW16" s="32">
        <v>19562816</v>
      </c>
      <c r="AX16" s="34">
        <v>19680801</v>
      </c>
    </row>
    <row r="17" spans="1:50" s="10" customFormat="1" ht="12.6" customHeight="1" x14ac:dyDescent="0.2">
      <c r="A17" s="11">
        <v>6</v>
      </c>
      <c r="B17" s="12" t="s">
        <v>32</v>
      </c>
      <c r="C17" s="26">
        <v>5159</v>
      </c>
      <c r="D17" s="27">
        <v>307</v>
      </c>
      <c r="E17" s="28">
        <v>5466</v>
      </c>
      <c r="F17" s="27">
        <v>3792424</v>
      </c>
      <c r="G17" s="27">
        <v>3786878</v>
      </c>
      <c r="H17" s="29">
        <v>5546</v>
      </c>
      <c r="I17" s="30">
        <v>1799</v>
      </c>
      <c r="J17" s="27">
        <v>104</v>
      </c>
      <c r="K17" s="28">
        <v>1903</v>
      </c>
      <c r="L17" s="27">
        <v>2471107</v>
      </c>
      <c r="M17" s="27">
        <v>2071300</v>
      </c>
      <c r="N17" s="29">
        <v>399807</v>
      </c>
      <c r="O17" s="30">
        <v>2681</v>
      </c>
      <c r="P17" s="27">
        <v>283</v>
      </c>
      <c r="Q17" s="28">
        <v>2964</v>
      </c>
      <c r="R17" s="27">
        <v>5223627</v>
      </c>
      <c r="S17" s="27">
        <v>3242500</v>
      </c>
      <c r="T17" s="29">
        <v>1981127</v>
      </c>
      <c r="U17" s="30">
        <v>2751</v>
      </c>
      <c r="V17" s="27">
        <v>155</v>
      </c>
      <c r="W17" s="28">
        <v>2906</v>
      </c>
      <c r="X17" s="27">
        <v>6550391</v>
      </c>
      <c r="Y17" s="27">
        <v>3181500</v>
      </c>
      <c r="Z17" s="29">
        <v>3368891</v>
      </c>
      <c r="AA17" s="30">
        <v>1947</v>
      </c>
      <c r="AB17" s="27">
        <v>88</v>
      </c>
      <c r="AC17" s="28">
        <v>2035</v>
      </c>
      <c r="AD17" s="27">
        <v>5532446</v>
      </c>
      <c r="AE17" s="27">
        <v>2225100</v>
      </c>
      <c r="AF17" s="29">
        <v>3307346</v>
      </c>
      <c r="AG17" s="30">
        <v>1170</v>
      </c>
      <c r="AH17" s="27">
        <v>29</v>
      </c>
      <c r="AI17" s="28">
        <v>1199</v>
      </c>
      <c r="AJ17" s="27">
        <v>4240488</v>
      </c>
      <c r="AK17" s="27">
        <v>1396953</v>
      </c>
      <c r="AL17" s="29">
        <v>2843535</v>
      </c>
      <c r="AM17" s="30">
        <v>138</v>
      </c>
      <c r="AN17" s="27">
        <v>1</v>
      </c>
      <c r="AO17" s="28">
        <v>139</v>
      </c>
      <c r="AP17" s="27">
        <v>840817</v>
      </c>
      <c r="AQ17" s="27">
        <v>218708</v>
      </c>
      <c r="AR17" s="29">
        <v>622109</v>
      </c>
      <c r="AS17" s="30">
        <v>15645</v>
      </c>
      <c r="AT17" s="27">
        <v>967</v>
      </c>
      <c r="AU17" s="28">
        <v>16612</v>
      </c>
      <c r="AV17" s="27">
        <v>28651300</v>
      </c>
      <c r="AW17" s="27">
        <v>16122939</v>
      </c>
      <c r="AX17" s="29">
        <v>12528361</v>
      </c>
    </row>
    <row r="18" spans="1:50" s="10" customFormat="1" ht="12.6" customHeight="1" x14ac:dyDescent="0.2">
      <c r="A18" s="13">
        <v>7</v>
      </c>
      <c r="B18" s="14" t="s">
        <v>33</v>
      </c>
      <c r="C18" s="31">
        <v>5680</v>
      </c>
      <c r="D18" s="32">
        <v>367</v>
      </c>
      <c r="E18" s="33">
        <v>6047</v>
      </c>
      <c r="F18" s="32">
        <v>4171655</v>
      </c>
      <c r="G18" s="32">
        <v>4166555</v>
      </c>
      <c r="H18" s="34">
        <v>5100</v>
      </c>
      <c r="I18" s="35">
        <v>2189</v>
      </c>
      <c r="J18" s="32">
        <v>141</v>
      </c>
      <c r="K18" s="33">
        <v>2330</v>
      </c>
      <c r="L18" s="32">
        <v>3020329</v>
      </c>
      <c r="M18" s="32">
        <v>2546800</v>
      </c>
      <c r="N18" s="34">
        <v>473529</v>
      </c>
      <c r="O18" s="35">
        <v>3773</v>
      </c>
      <c r="P18" s="32">
        <v>394</v>
      </c>
      <c r="Q18" s="33">
        <v>4167</v>
      </c>
      <c r="R18" s="32">
        <v>7378435</v>
      </c>
      <c r="S18" s="32">
        <v>4567200</v>
      </c>
      <c r="T18" s="34">
        <v>2811235</v>
      </c>
      <c r="U18" s="35">
        <v>4064</v>
      </c>
      <c r="V18" s="32">
        <v>263</v>
      </c>
      <c r="W18" s="33">
        <v>4327</v>
      </c>
      <c r="X18" s="32">
        <v>9716323</v>
      </c>
      <c r="Y18" s="32">
        <v>4746200</v>
      </c>
      <c r="Z18" s="34">
        <v>4970123</v>
      </c>
      <c r="AA18" s="35">
        <v>2628</v>
      </c>
      <c r="AB18" s="32">
        <v>109</v>
      </c>
      <c r="AC18" s="33">
        <v>2737</v>
      </c>
      <c r="AD18" s="32">
        <v>7408970</v>
      </c>
      <c r="AE18" s="32">
        <v>3002000</v>
      </c>
      <c r="AF18" s="34">
        <v>4406970</v>
      </c>
      <c r="AG18" s="35">
        <v>1376</v>
      </c>
      <c r="AH18" s="32">
        <v>32</v>
      </c>
      <c r="AI18" s="33">
        <v>1408</v>
      </c>
      <c r="AJ18" s="32">
        <v>4963254</v>
      </c>
      <c r="AK18" s="32">
        <v>1639787</v>
      </c>
      <c r="AL18" s="34">
        <v>3323467</v>
      </c>
      <c r="AM18" s="35">
        <v>121</v>
      </c>
      <c r="AN18" s="32">
        <v>2</v>
      </c>
      <c r="AO18" s="33">
        <v>123</v>
      </c>
      <c r="AP18" s="32">
        <v>713270</v>
      </c>
      <c r="AQ18" s="32">
        <v>190004</v>
      </c>
      <c r="AR18" s="34">
        <v>523266</v>
      </c>
      <c r="AS18" s="35">
        <v>19831</v>
      </c>
      <c r="AT18" s="32">
        <v>1308</v>
      </c>
      <c r="AU18" s="33">
        <v>21139</v>
      </c>
      <c r="AV18" s="32">
        <v>37372236</v>
      </c>
      <c r="AW18" s="32">
        <v>20858546</v>
      </c>
      <c r="AX18" s="34">
        <v>16513690</v>
      </c>
    </row>
    <row r="19" spans="1:50" s="10" customFormat="1" ht="12.6" customHeight="1" x14ac:dyDescent="0.2">
      <c r="A19" s="11">
        <v>8</v>
      </c>
      <c r="B19" s="12" t="s">
        <v>34</v>
      </c>
      <c r="C19" s="26">
        <v>9011</v>
      </c>
      <c r="D19" s="27">
        <v>539</v>
      </c>
      <c r="E19" s="28">
        <v>9550</v>
      </c>
      <c r="F19" s="27">
        <v>6532164</v>
      </c>
      <c r="G19" s="27">
        <v>6519766</v>
      </c>
      <c r="H19" s="29">
        <v>12398</v>
      </c>
      <c r="I19" s="30">
        <v>3551</v>
      </c>
      <c r="J19" s="27">
        <v>225</v>
      </c>
      <c r="K19" s="28">
        <v>3776</v>
      </c>
      <c r="L19" s="27">
        <v>4885859</v>
      </c>
      <c r="M19" s="27">
        <v>4122900</v>
      </c>
      <c r="N19" s="29">
        <v>762959</v>
      </c>
      <c r="O19" s="30">
        <v>6552</v>
      </c>
      <c r="P19" s="27">
        <v>687</v>
      </c>
      <c r="Q19" s="28">
        <v>7239</v>
      </c>
      <c r="R19" s="27">
        <v>12862535</v>
      </c>
      <c r="S19" s="27">
        <v>7938000</v>
      </c>
      <c r="T19" s="29">
        <v>4924535</v>
      </c>
      <c r="U19" s="30">
        <v>8489</v>
      </c>
      <c r="V19" s="27">
        <v>593</v>
      </c>
      <c r="W19" s="28">
        <v>9082</v>
      </c>
      <c r="X19" s="27">
        <v>20521915</v>
      </c>
      <c r="Y19" s="27">
        <v>9962100</v>
      </c>
      <c r="Z19" s="29">
        <v>10559815</v>
      </c>
      <c r="AA19" s="30">
        <v>6178</v>
      </c>
      <c r="AB19" s="27">
        <v>299</v>
      </c>
      <c r="AC19" s="28">
        <v>6477</v>
      </c>
      <c r="AD19" s="27">
        <v>17564932</v>
      </c>
      <c r="AE19" s="27">
        <v>7107300</v>
      </c>
      <c r="AF19" s="29">
        <v>10457632</v>
      </c>
      <c r="AG19" s="30">
        <v>4058</v>
      </c>
      <c r="AH19" s="27">
        <v>79</v>
      </c>
      <c r="AI19" s="28">
        <v>4137</v>
      </c>
      <c r="AJ19" s="27">
        <v>14920786</v>
      </c>
      <c r="AK19" s="27">
        <v>4886306</v>
      </c>
      <c r="AL19" s="29">
        <v>10034480</v>
      </c>
      <c r="AM19" s="30">
        <v>485</v>
      </c>
      <c r="AN19" s="27">
        <v>5</v>
      </c>
      <c r="AO19" s="28">
        <v>490</v>
      </c>
      <c r="AP19" s="27">
        <v>2911775</v>
      </c>
      <c r="AQ19" s="27">
        <v>765724</v>
      </c>
      <c r="AR19" s="29">
        <v>2146051</v>
      </c>
      <c r="AS19" s="30">
        <v>38324</v>
      </c>
      <c r="AT19" s="27">
        <v>2427</v>
      </c>
      <c r="AU19" s="28">
        <v>40751</v>
      </c>
      <c r="AV19" s="27">
        <v>80199966</v>
      </c>
      <c r="AW19" s="27">
        <v>41302096</v>
      </c>
      <c r="AX19" s="29">
        <v>38897870</v>
      </c>
    </row>
    <row r="20" spans="1:50" s="10" customFormat="1" ht="12.6" customHeight="1" x14ac:dyDescent="0.2">
      <c r="A20" s="13">
        <v>9</v>
      </c>
      <c r="B20" s="14" t="s">
        <v>35</v>
      </c>
      <c r="C20" s="31">
        <v>8041</v>
      </c>
      <c r="D20" s="32">
        <v>441</v>
      </c>
      <c r="E20" s="33">
        <v>8482</v>
      </c>
      <c r="F20" s="32">
        <v>5877375</v>
      </c>
      <c r="G20" s="32">
        <v>5866049</v>
      </c>
      <c r="H20" s="34">
        <v>11326</v>
      </c>
      <c r="I20" s="35">
        <v>2861</v>
      </c>
      <c r="J20" s="32">
        <v>144</v>
      </c>
      <c r="K20" s="33">
        <v>3005</v>
      </c>
      <c r="L20" s="32">
        <v>3893673</v>
      </c>
      <c r="M20" s="32">
        <v>3270100</v>
      </c>
      <c r="N20" s="34">
        <v>623573</v>
      </c>
      <c r="O20" s="35">
        <v>4907</v>
      </c>
      <c r="P20" s="32">
        <v>519</v>
      </c>
      <c r="Q20" s="33">
        <v>5426</v>
      </c>
      <c r="R20" s="32">
        <v>9634937</v>
      </c>
      <c r="S20" s="32">
        <v>5935600</v>
      </c>
      <c r="T20" s="34">
        <v>3699337</v>
      </c>
      <c r="U20" s="35">
        <v>6208</v>
      </c>
      <c r="V20" s="32">
        <v>433</v>
      </c>
      <c r="W20" s="33">
        <v>6641</v>
      </c>
      <c r="X20" s="32">
        <v>14983821</v>
      </c>
      <c r="Y20" s="32">
        <v>7274600</v>
      </c>
      <c r="Z20" s="34">
        <v>7709221</v>
      </c>
      <c r="AA20" s="35">
        <v>4563</v>
      </c>
      <c r="AB20" s="32">
        <v>228</v>
      </c>
      <c r="AC20" s="33">
        <v>4791</v>
      </c>
      <c r="AD20" s="32">
        <v>13012347</v>
      </c>
      <c r="AE20" s="32">
        <v>5249400</v>
      </c>
      <c r="AF20" s="34">
        <v>7762947</v>
      </c>
      <c r="AG20" s="35">
        <v>3766</v>
      </c>
      <c r="AH20" s="32">
        <v>78</v>
      </c>
      <c r="AI20" s="33">
        <v>3844</v>
      </c>
      <c r="AJ20" s="32">
        <v>13892142</v>
      </c>
      <c r="AK20" s="32">
        <v>4535926</v>
      </c>
      <c r="AL20" s="34">
        <v>9356216</v>
      </c>
      <c r="AM20" s="35">
        <v>595</v>
      </c>
      <c r="AN20" s="32">
        <v>0</v>
      </c>
      <c r="AO20" s="33">
        <v>595</v>
      </c>
      <c r="AP20" s="32">
        <v>3585939</v>
      </c>
      <c r="AQ20" s="32">
        <v>928817</v>
      </c>
      <c r="AR20" s="34">
        <v>2657122</v>
      </c>
      <c r="AS20" s="35">
        <v>30941</v>
      </c>
      <c r="AT20" s="32">
        <v>1843</v>
      </c>
      <c r="AU20" s="33">
        <v>32784</v>
      </c>
      <c r="AV20" s="32">
        <v>64880234</v>
      </c>
      <c r="AW20" s="32">
        <v>33060492</v>
      </c>
      <c r="AX20" s="34">
        <v>31819742</v>
      </c>
    </row>
    <row r="21" spans="1:50" s="10" customFormat="1" ht="12.6" customHeight="1" x14ac:dyDescent="0.2">
      <c r="A21" s="11">
        <v>10</v>
      </c>
      <c r="B21" s="12" t="s">
        <v>36</v>
      </c>
      <c r="C21" s="26">
        <v>6520</v>
      </c>
      <c r="D21" s="27">
        <v>320</v>
      </c>
      <c r="E21" s="28">
        <v>6840</v>
      </c>
      <c r="F21" s="27">
        <v>4644819</v>
      </c>
      <c r="G21" s="27">
        <v>4633887</v>
      </c>
      <c r="H21" s="29">
        <v>10932</v>
      </c>
      <c r="I21" s="30">
        <v>1963</v>
      </c>
      <c r="J21" s="27">
        <v>106</v>
      </c>
      <c r="K21" s="28">
        <v>2069</v>
      </c>
      <c r="L21" s="27">
        <v>2669703</v>
      </c>
      <c r="M21" s="27">
        <v>2231000</v>
      </c>
      <c r="N21" s="29">
        <v>438703</v>
      </c>
      <c r="O21" s="30">
        <v>2963</v>
      </c>
      <c r="P21" s="27">
        <v>308</v>
      </c>
      <c r="Q21" s="28">
        <v>3271</v>
      </c>
      <c r="R21" s="27">
        <v>5778085</v>
      </c>
      <c r="S21" s="27">
        <v>3564900</v>
      </c>
      <c r="T21" s="29">
        <v>2213185</v>
      </c>
      <c r="U21" s="30">
        <v>3734</v>
      </c>
      <c r="V21" s="27">
        <v>237</v>
      </c>
      <c r="W21" s="28">
        <v>3971</v>
      </c>
      <c r="X21" s="27">
        <v>8980430</v>
      </c>
      <c r="Y21" s="27">
        <v>4337800</v>
      </c>
      <c r="Z21" s="29">
        <v>4642630</v>
      </c>
      <c r="AA21" s="30">
        <v>3420</v>
      </c>
      <c r="AB21" s="27">
        <v>160</v>
      </c>
      <c r="AC21" s="28">
        <v>3580</v>
      </c>
      <c r="AD21" s="27">
        <v>9745723</v>
      </c>
      <c r="AE21" s="27">
        <v>3910200</v>
      </c>
      <c r="AF21" s="29">
        <v>5835523</v>
      </c>
      <c r="AG21" s="30">
        <v>3552</v>
      </c>
      <c r="AH21" s="27">
        <v>79</v>
      </c>
      <c r="AI21" s="28">
        <v>3631</v>
      </c>
      <c r="AJ21" s="27">
        <v>13406755</v>
      </c>
      <c r="AK21" s="27">
        <v>4327560</v>
      </c>
      <c r="AL21" s="29">
        <v>9079195</v>
      </c>
      <c r="AM21" s="30">
        <v>805</v>
      </c>
      <c r="AN21" s="27">
        <v>7</v>
      </c>
      <c r="AO21" s="28">
        <v>812</v>
      </c>
      <c r="AP21" s="27">
        <v>5005303</v>
      </c>
      <c r="AQ21" s="27">
        <v>1276780</v>
      </c>
      <c r="AR21" s="29">
        <v>3728523</v>
      </c>
      <c r="AS21" s="30">
        <v>22957</v>
      </c>
      <c r="AT21" s="27">
        <v>1217</v>
      </c>
      <c r="AU21" s="28">
        <v>24174</v>
      </c>
      <c r="AV21" s="27">
        <v>50230818</v>
      </c>
      <c r="AW21" s="27">
        <v>24282127</v>
      </c>
      <c r="AX21" s="29">
        <v>25948691</v>
      </c>
    </row>
    <row r="22" spans="1:50" s="10" customFormat="1" ht="12.6" customHeight="1" x14ac:dyDescent="0.2">
      <c r="A22" s="13">
        <v>11</v>
      </c>
      <c r="B22" s="14" t="s">
        <v>37</v>
      </c>
      <c r="C22" s="31">
        <v>15637</v>
      </c>
      <c r="D22" s="32">
        <v>919</v>
      </c>
      <c r="E22" s="33">
        <v>16556</v>
      </c>
      <c r="F22" s="32">
        <v>11470338</v>
      </c>
      <c r="G22" s="32">
        <v>11452743</v>
      </c>
      <c r="H22" s="34">
        <v>17595</v>
      </c>
      <c r="I22" s="35">
        <v>5828</v>
      </c>
      <c r="J22" s="32">
        <v>337</v>
      </c>
      <c r="K22" s="33">
        <v>6165</v>
      </c>
      <c r="L22" s="32">
        <v>7989074</v>
      </c>
      <c r="M22" s="32">
        <v>6719900</v>
      </c>
      <c r="N22" s="34">
        <v>1269174</v>
      </c>
      <c r="O22" s="35">
        <v>9732</v>
      </c>
      <c r="P22" s="32">
        <v>947</v>
      </c>
      <c r="Q22" s="33">
        <v>10679</v>
      </c>
      <c r="R22" s="32">
        <v>18945579</v>
      </c>
      <c r="S22" s="32">
        <v>11697800</v>
      </c>
      <c r="T22" s="34">
        <v>7247779</v>
      </c>
      <c r="U22" s="35">
        <v>12414</v>
      </c>
      <c r="V22" s="32">
        <v>851</v>
      </c>
      <c r="W22" s="33">
        <v>13265</v>
      </c>
      <c r="X22" s="32">
        <v>29943415</v>
      </c>
      <c r="Y22" s="32">
        <v>14545300</v>
      </c>
      <c r="Z22" s="34">
        <v>15398115</v>
      </c>
      <c r="AA22" s="35">
        <v>9265</v>
      </c>
      <c r="AB22" s="32">
        <v>485</v>
      </c>
      <c r="AC22" s="33">
        <v>9750</v>
      </c>
      <c r="AD22" s="32">
        <v>26453787</v>
      </c>
      <c r="AE22" s="32">
        <v>10681300</v>
      </c>
      <c r="AF22" s="34">
        <v>15772487</v>
      </c>
      <c r="AG22" s="35">
        <v>7078</v>
      </c>
      <c r="AH22" s="32">
        <v>167</v>
      </c>
      <c r="AI22" s="33">
        <v>7245</v>
      </c>
      <c r="AJ22" s="32">
        <v>26172822</v>
      </c>
      <c r="AK22" s="32">
        <v>8551767</v>
      </c>
      <c r="AL22" s="34">
        <v>17621055</v>
      </c>
      <c r="AM22" s="35">
        <v>1143</v>
      </c>
      <c r="AN22" s="32">
        <v>6</v>
      </c>
      <c r="AO22" s="33">
        <v>1149</v>
      </c>
      <c r="AP22" s="32">
        <v>6909204</v>
      </c>
      <c r="AQ22" s="32">
        <v>1799782</v>
      </c>
      <c r="AR22" s="34">
        <v>5109422</v>
      </c>
      <c r="AS22" s="35">
        <v>61097</v>
      </c>
      <c r="AT22" s="32">
        <v>3712</v>
      </c>
      <c r="AU22" s="33">
        <v>64809</v>
      </c>
      <c r="AV22" s="32">
        <v>127884219</v>
      </c>
      <c r="AW22" s="32">
        <v>65448592</v>
      </c>
      <c r="AX22" s="34">
        <v>62435627</v>
      </c>
    </row>
    <row r="23" spans="1:50" s="10" customFormat="1" ht="12.6" customHeight="1" x14ac:dyDescent="0.2">
      <c r="A23" s="11">
        <v>12</v>
      </c>
      <c r="B23" s="12" t="s">
        <v>38</v>
      </c>
      <c r="C23" s="26">
        <v>20132</v>
      </c>
      <c r="D23" s="27">
        <v>980</v>
      </c>
      <c r="E23" s="28">
        <v>21112</v>
      </c>
      <c r="F23" s="27">
        <v>14253011</v>
      </c>
      <c r="G23" s="27">
        <v>14217258</v>
      </c>
      <c r="H23" s="29">
        <v>35753</v>
      </c>
      <c r="I23" s="30">
        <v>5769</v>
      </c>
      <c r="J23" s="27">
        <v>308</v>
      </c>
      <c r="K23" s="28">
        <v>6077</v>
      </c>
      <c r="L23" s="27">
        <v>7836300</v>
      </c>
      <c r="M23" s="27">
        <v>6558400</v>
      </c>
      <c r="N23" s="29">
        <v>1277900</v>
      </c>
      <c r="O23" s="30">
        <v>9034</v>
      </c>
      <c r="P23" s="27">
        <v>877</v>
      </c>
      <c r="Q23" s="28">
        <v>9911</v>
      </c>
      <c r="R23" s="27">
        <v>17553597</v>
      </c>
      <c r="S23" s="27">
        <v>10809400</v>
      </c>
      <c r="T23" s="29">
        <v>6744197</v>
      </c>
      <c r="U23" s="30">
        <v>12367</v>
      </c>
      <c r="V23" s="27">
        <v>846</v>
      </c>
      <c r="W23" s="28">
        <v>13213</v>
      </c>
      <c r="X23" s="27">
        <v>29975344</v>
      </c>
      <c r="Y23" s="27">
        <v>14435000</v>
      </c>
      <c r="Z23" s="29">
        <v>15540344</v>
      </c>
      <c r="AA23" s="30">
        <v>12010</v>
      </c>
      <c r="AB23" s="27">
        <v>581</v>
      </c>
      <c r="AC23" s="28">
        <v>12591</v>
      </c>
      <c r="AD23" s="27">
        <v>34315606</v>
      </c>
      <c r="AE23" s="27">
        <v>13768100</v>
      </c>
      <c r="AF23" s="29">
        <v>20547506</v>
      </c>
      <c r="AG23" s="30">
        <v>13142</v>
      </c>
      <c r="AH23" s="27">
        <v>283</v>
      </c>
      <c r="AI23" s="28">
        <v>13425</v>
      </c>
      <c r="AJ23" s="27">
        <v>49503816</v>
      </c>
      <c r="AK23" s="27">
        <v>16011733</v>
      </c>
      <c r="AL23" s="29">
        <v>33492083</v>
      </c>
      <c r="AM23" s="30">
        <v>3447</v>
      </c>
      <c r="AN23" s="27">
        <v>20</v>
      </c>
      <c r="AO23" s="28">
        <v>3467</v>
      </c>
      <c r="AP23" s="27">
        <v>21200889</v>
      </c>
      <c r="AQ23" s="27">
        <v>5458177</v>
      </c>
      <c r="AR23" s="29">
        <v>15742712</v>
      </c>
      <c r="AS23" s="30">
        <v>75901</v>
      </c>
      <c r="AT23" s="27">
        <v>3895</v>
      </c>
      <c r="AU23" s="28">
        <v>79796</v>
      </c>
      <c r="AV23" s="27">
        <v>174638563</v>
      </c>
      <c r="AW23" s="27">
        <v>81258068</v>
      </c>
      <c r="AX23" s="29">
        <v>93380495</v>
      </c>
    </row>
    <row r="24" spans="1:50" s="10" customFormat="1" ht="12.6" customHeight="1" x14ac:dyDescent="0.2">
      <c r="A24" s="13">
        <v>13</v>
      </c>
      <c r="B24" s="14" t="s">
        <v>39</v>
      </c>
      <c r="C24" s="31">
        <v>5989</v>
      </c>
      <c r="D24" s="32">
        <v>237</v>
      </c>
      <c r="E24" s="33">
        <v>6226</v>
      </c>
      <c r="F24" s="32">
        <v>4204863</v>
      </c>
      <c r="G24" s="32">
        <v>4188943</v>
      </c>
      <c r="H24" s="34">
        <v>15920</v>
      </c>
      <c r="I24" s="35">
        <v>1642</v>
      </c>
      <c r="J24" s="32">
        <v>113</v>
      </c>
      <c r="K24" s="33">
        <v>1755</v>
      </c>
      <c r="L24" s="32">
        <v>2263288</v>
      </c>
      <c r="M24" s="32">
        <v>1885300</v>
      </c>
      <c r="N24" s="34">
        <v>377988</v>
      </c>
      <c r="O24" s="35">
        <v>2448</v>
      </c>
      <c r="P24" s="32">
        <v>229</v>
      </c>
      <c r="Q24" s="33">
        <v>2677</v>
      </c>
      <c r="R24" s="32">
        <v>4723229</v>
      </c>
      <c r="S24" s="32">
        <v>2904100</v>
      </c>
      <c r="T24" s="34">
        <v>1819129</v>
      </c>
      <c r="U24" s="35">
        <v>2729</v>
      </c>
      <c r="V24" s="32">
        <v>141</v>
      </c>
      <c r="W24" s="33">
        <v>2870</v>
      </c>
      <c r="X24" s="32">
        <v>6482827</v>
      </c>
      <c r="Y24" s="32">
        <v>3123500</v>
      </c>
      <c r="Z24" s="34">
        <v>3359327</v>
      </c>
      <c r="AA24" s="35">
        <v>2379</v>
      </c>
      <c r="AB24" s="32">
        <v>113</v>
      </c>
      <c r="AC24" s="33">
        <v>2492</v>
      </c>
      <c r="AD24" s="32">
        <v>6796482</v>
      </c>
      <c r="AE24" s="32">
        <v>2714400</v>
      </c>
      <c r="AF24" s="34">
        <v>4082082</v>
      </c>
      <c r="AG24" s="35">
        <v>2434</v>
      </c>
      <c r="AH24" s="32">
        <v>59</v>
      </c>
      <c r="AI24" s="33">
        <v>2493</v>
      </c>
      <c r="AJ24" s="32">
        <v>9146120</v>
      </c>
      <c r="AK24" s="32">
        <v>2944550</v>
      </c>
      <c r="AL24" s="34">
        <v>6201570</v>
      </c>
      <c r="AM24" s="35">
        <v>579</v>
      </c>
      <c r="AN24" s="32">
        <v>4</v>
      </c>
      <c r="AO24" s="33">
        <v>583</v>
      </c>
      <c r="AP24" s="32">
        <v>3705817</v>
      </c>
      <c r="AQ24" s="32">
        <v>929154</v>
      </c>
      <c r="AR24" s="34">
        <v>2776663</v>
      </c>
      <c r="AS24" s="35">
        <v>18200</v>
      </c>
      <c r="AT24" s="32">
        <v>896</v>
      </c>
      <c r="AU24" s="33">
        <v>19096</v>
      </c>
      <c r="AV24" s="32">
        <v>37322626</v>
      </c>
      <c r="AW24" s="32">
        <v>18689947</v>
      </c>
      <c r="AX24" s="34">
        <v>18632679</v>
      </c>
    </row>
    <row r="25" spans="1:50" s="10" customFormat="1" ht="12.6" customHeight="1" x14ac:dyDescent="0.2">
      <c r="A25" s="11">
        <v>14</v>
      </c>
      <c r="B25" s="12" t="s">
        <v>40</v>
      </c>
      <c r="C25" s="26">
        <v>7117</v>
      </c>
      <c r="D25" s="27">
        <v>382</v>
      </c>
      <c r="E25" s="28">
        <v>7499</v>
      </c>
      <c r="F25" s="27">
        <v>5138241</v>
      </c>
      <c r="G25" s="27">
        <v>5127405</v>
      </c>
      <c r="H25" s="29">
        <v>10836</v>
      </c>
      <c r="I25" s="30">
        <v>2214</v>
      </c>
      <c r="J25" s="27">
        <v>114</v>
      </c>
      <c r="K25" s="28">
        <v>2328</v>
      </c>
      <c r="L25" s="27">
        <v>3003125</v>
      </c>
      <c r="M25" s="27">
        <v>2531000</v>
      </c>
      <c r="N25" s="29">
        <v>472125</v>
      </c>
      <c r="O25" s="30">
        <v>3547</v>
      </c>
      <c r="P25" s="27">
        <v>337</v>
      </c>
      <c r="Q25" s="28">
        <v>3884</v>
      </c>
      <c r="R25" s="27">
        <v>6881206</v>
      </c>
      <c r="S25" s="27">
        <v>4246700</v>
      </c>
      <c r="T25" s="29">
        <v>2634506</v>
      </c>
      <c r="U25" s="30">
        <v>4444</v>
      </c>
      <c r="V25" s="27">
        <v>267</v>
      </c>
      <c r="W25" s="28">
        <v>4711</v>
      </c>
      <c r="X25" s="27">
        <v>10659128</v>
      </c>
      <c r="Y25" s="27">
        <v>5160300</v>
      </c>
      <c r="Z25" s="29">
        <v>5498828</v>
      </c>
      <c r="AA25" s="30">
        <v>3871</v>
      </c>
      <c r="AB25" s="27">
        <v>204</v>
      </c>
      <c r="AC25" s="28">
        <v>4075</v>
      </c>
      <c r="AD25" s="27">
        <v>11099623</v>
      </c>
      <c r="AE25" s="27">
        <v>4465900</v>
      </c>
      <c r="AF25" s="29">
        <v>6633723</v>
      </c>
      <c r="AG25" s="30">
        <v>3380</v>
      </c>
      <c r="AH25" s="27">
        <v>92</v>
      </c>
      <c r="AI25" s="28">
        <v>3472</v>
      </c>
      <c r="AJ25" s="27">
        <v>12615863</v>
      </c>
      <c r="AK25" s="27">
        <v>4109227</v>
      </c>
      <c r="AL25" s="29">
        <v>8506636</v>
      </c>
      <c r="AM25" s="30">
        <v>616</v>
      </c>
      <c r="AN25" s="27">
        <v>7</v>
      </c>
      <c r="AO25" s="28">
        <v>623</v>
      </c>
      <c r="AP25" s="27">
        <v>3689677</v>
      </c>
      <c r="AQ25" s="27">
        <v>967533</v>
      </c>
      <c r="AR25" s="29">
        <v>2722144</v>
      </c>
      <c r="AS25" s="30">
        <v>25189</v>
      </c>
      <c r="AT25" s="27">
        <v>1403</v>
      </c>
      <c r="AU25" s="28">
        <v>26592</v>
      </c>
      <c r="AV25" s="27">
        <v>53086863</v>
      </c>
      <c r="AW25" s="27">
        <v>26608065</v>
      </c>
      <c r="AX25" s="29">
        <v>26478798</v>
      </c>
    </row>
    <row r="26" spans="1:50" s="10" customFormat="1" ht="12.6" customHeight="1" x14ac:dyDescent="0.2">
      <c r="A26" s="13">
        <v>15</v>
      </c>
      <c r="B26" s="14" t="s">
        <v>41</v>
      </c>
      <c r="C26" s="31">
        <v>12509</v>
      </c>
      <c r="D26" s="32">
        <v>701</v>
      </c>
      <c r="E26" s="33">
        <v>13210</v>
      </c>
      <c r="F26" s="32">
        <v>8922359</v>
      </c>
      <c r="G26" s="32">
        <v>8902969</v>
      </c>
      <c r="H26" s="34">
        <v>19390</v>
      </c>
      <c r="I26" s="35">
        <v>3725</v>
      </c>
      <c r="J26" s="32">
        <v>208</v>
      </c>
      <c r="K26" s="33">
        <v>3933</v>
      </c>
      <c r="L26" s="32">
        <v>5083212</v>
      </c>
      <c r="M26" s="32">
        <v>4258700</v>
      </c>
      <c r="N26" s="34">
        <v>824512</v>
      </c>
      <c r="O26" s="35">
        <v>5714</v>
      </c>
      <c r="P26" s="32">
        <v>597</v>
      </c>
      <c r="Q26" s="33">
        <v>6311</v>
      </c>
      <c r="R26" s="32">
        <v>11172894</v>
      </c>
      <c r="S26" s="32">
        <v>6888100</v>
      </c>
      <c r="T26" s="34">
        <v>4284794</v>
      </c>
      <c r="U26" s="35">
        <v>7928</v>
      </c>
      <c r="V26" s="32">
        <v>576</v>
      </c>
      <c r="W26" s="33">
        <v>8504</v>
      </c>
      <c r="X26" s="32">
        <v>19279104</v>
      </c>
      <c r="Y26" s="32">
        <v>9300000</v>
      </c>
      <c r="Z26" s="34">
        <v>9979104</v>
      </c>
      <c r="AA26" s="35">
        <v>7515</v>
      </c>
      <c r="AB26" s="32">
        <v>455</v>
      </c>
      <c r="AC26" s="33">
        <v>7970</v>
      </c>
      <c r="AD26" s="32">
        <v>21746354</v>
      </c>
      <c r="AE26" s="32">
        <v>8727100</v>
      </c>
      <c r="AF26" s="34">
        <v>13019254</v>
      </c>
      <c r="AG26" s="35">
        <v>8300</v>
      </c>
      <c r="AH26" s="32">
        <v>211</v>
      </c>
      <c r="AI26" s="33">
        <v>8511</v>
      </c>
      <c r="AJ26" s="32">
        <v>31313105</v>
      </c>
      <c r="AK26" s="32">
        <v>10147552</v>
      </c>
      <c r="AL26" s="34">
        <v>21165553</v>
      </c>
      <c r="AM26" s="35">
        <v>1983</v>
      </c>
      <c r="AN26" s="32">
        <v>17</v>
      </c>
      <c r="AO26" s="33">
        <v>2000</v>
      </c>
      <c r="AP26" s="32">
        <v>12068605</v>
      </c>
      <c r="AQ26" s="32">
        <v>3138450</v>
      </c>
      <c r="AR26" s="34">
        <v>8930155</v>
      </c>
      <c r="AS26" s="35">
        <v>47674</v>
      </c>
      <c r="AT26" s="32">
        <v>2765</v>
      </c>
      <c r="AU26" s="33">
        <v>50439</v>
      </c>
      <c r="AV26" s="32">
        <v>109585633</v>
      </c>
      <c r="AW26" s="32">
        <v>51362871</v>
      </c>
      <c r="AX26" s="34">
        <v>58222762</v>
      </c>
    </row>
    <row r="27" spans="1:50" s="10" customFormat="1" ht="12.6" customHeight="1" x14ac:dyDescent="0.2">
      <c r="A27" s="11">
        <v>16</v>
      </c>
      <c r="B27" s="12" t="s">
        <v>42</v>
      </c>
      <c r="C27" s="26">
        <v>6288</v>
      </c>
      <c r="D27" s="27">
        <v>341</v>
      </c>
      <c r="E27" s="28">
        <v>6629</v>
      </c>
      <c r="F27" s="27">
        <v>4468054</v>
      </c>
      <c r="G27" s="27">
        <v>4458556</v>
      </c>
      <c r="H27" s="29">
        <v>9498</v>
      </c>
      <c r="I27" s="30">
        <v>1834</v>
      </c>
      <c r="J27" s="27">
        <v>104</v>
      </c>
      <c r="K27" s="28">
        <v>1938</v>
      </c>
      <c r="L27" s="27">
        <v>2505706</v>
      </c>
      <c r="M27" s="27">
        <v>2104400</v>
      </c>
      <c r="N27" s="29">
        <v>401306</v>
      </c>
      <c r="O27" s="30">
        <v>3016</v>
      </c>
      <c r="P27" s="27">
        <v>338</v>
      </c>
      <c r="Q27" s="28">
        <v>3354</v>
      </c>
      <c r="R27" s="27">
        <v>5939234</v>
      </c>
      <c r="S27" s="27">
        <v>3666100</v>
      </c>
      <c r="T27" s="29">
        <v>2273134</v>
      </c>
      <c r="U27" s="30">
        <v>3758</v>
      </c>
      <c r="V27" s="27">
        <v>242</v>
      </c>
      <c r="W27" s="28">
        <v>4000</v>
      </c>
      <c r="X27" s="27">
        <v>9037673</v>
      </c>
      <c r="Y27" s="27">
        <v>4378500</v>
      </c>
      <c r="Z27" s="29">
        <v>4659173</v>
      </c>
      <c r="AA27" s="30">
        <v>3091</v>
      </c>
      <c r="AB27" s="27">
        <v>152</v>
      </c>
      <c r="AC27" s="28">
        <v>3243</v>
      </c>
      <c r="AD27" s="27">
        <v>8827323</v>
      </c>
      <c r="AE27" s="27">
        <v>3553300</v>
      </c>
      <c r="AF27" s="29">
        <v>5274023</v>
      </c>
      <c r="AG27" s="30">
        <v>2580</v>
      </c>
      <c r="AH27" s="27">
        <v>57</v>
      </c>
      <c r="AI27" s="28">
        <v>2637</v>
      </c>
      <c r="AJ27" s="27">
        <v>9546831</v>
      </c>
      <c r="AK27" s="27">
        <v>3113176</v>
      </c>
      <c r="AL27" s="29">
        <v>6433655</v>
      </c>
      <c r="AM27" s="30">
        <v>438</v>
      </c>
      <c r="AN27" s="27">
        <v>6</v>
      </c>
      <c r="AO27" s="28">
        <v>444</v>
      </c>
      <c r="AP27" s="27">
        <v>2617692</v>
      </c>
      <c r="AQ27" s="27">
        <v>688930</v>
      </c>
      <c r="AR27" s="29">
        <v>1928762</v>
      </c>
      <c r="AS27" s="30">
        <v>21005</v>
      </c>
      <c r="AT27" s="27">
        <v>1240</v>
      </c>
      <c r="AU27" s="28">
        <v>22245</v>
      </c>
      <c r="AV27" s="27">
        <v>42942513</v>
      </c>
      <c r="AW27" s="27">
        <v>21962962</v>
      </c>
      <c r="AX27" s="29">
        <v>20979551</v>
      </c>
    </row>
    <row r="28" spans="1:50" s="10" customFormat="1" ht="12.6" customHeight="1" x14ac:dyDescent="0.2">
      <c r="A28" s="13">
        <v>17</v>
      </c>
      <c r="B28" s="14" t="s">
        <v>43</v>
      </c>
      <c r="C28" s="31">
        <v>6897</v>
      </c>
      <c r="D28" s="32">
        <v>398</v>
      </c>
      <c r="E28" s="33">
        <v>7295</v>
      </c>
      <c r="F28" s="32">
        <v>4975662</v>
      </c>
      <c r="G28" s="32">
        <v>4968463</v>
      </c>
      <c r="H28" s="34">
        <v>7199</v>
      </c>
      <c r="I28" s="35">
        <v>2512</v>
      </c>
      <c r="J28" s="32">
        <v>149</v>
      </c>
      <c r="K28" s="33">
        <v>2661</v>
      </c>
      <c r="L28" s="32">
        <v>3437441</v>
      </c>
      <c r="M28" s="32">
        <v>2905700</v>
      </c>
      <c r="N28" s="34">
        <v>531741</v>
      </c>
      <c r="O28" s="35">
        <v>4779</v>
      </c>
      <c r="P28" s="32">
        <v>556</v>
      </c>
      <c r="Q28" s="33">
        <v>5335</v>
      </c>
      <c r="R28" s="32">
        <v>9483715</v>
      </c>
      <c r="S28" s="32">
        <v>5849700</v>
      </c>
      <c r="T28" s="34">
        <v>3634015</v>
      </c>
      <c r="U28" s="35">
        <v>6015</v>
      </c>
      <c r="V28" s="32">
        <v>447</v>
      </c>
      <c r="W28" s="33">
        <v>6462</v>
      </c>
      <c r="X28" s="32">
        <v>14593446</v>
      </c>
      <c r="Y28" s="32">
        <v>7091400</v>
      </c>
      <c r="Z28" s="34">
        <v>7502046</v>
      </c>
      <c r="AA28" s="35">
        <v>4738</v>
      </c>
      <c r="AB28" s="32">
        <v>227</v>
      </c>
      <c r="AC28" s="33">
        <v>4965</v>
      </c>
      <c r="AD28" s="32">
        <v>13464427</v>
      </c>
      <c r="AE28" s="32">
        <v>5448000</v>
      </c>
      <c r="AF28" s="34">
        <v>8016427</v>
      </c>
      <c r="AG28" s="35">
        <v>2871</v>
      </c>
      <c r="AH28" s="32">
        <v>73</v>
      </c>
      <c r="AI28" s="33">
        <v>2944</v>
      </c>
      <c r="AJ28" s="32">
        <v>10468390</v>
      </c>
      <c r="AK28" s="32">
        <v>3449340</v>
      </c>
      <c r="AL28" s="34">
        <v>7019050</v>
      </c>
      <c r="AM28" s="35">
        <v>248</v>
      </c>
      <c r="AN28" s="32">
        <v>3</v>
      </c>
      <c r="AO28" s="33">
        <v>251</v>
      </c>
      <c r="AP28" s="32">
        <v>1452547</v>
      </c>
      <c r="AQ28" s="32">
        <v>386603</v>
      </c>
      <c r="AR28" s="34">
        <v>1065944</v>
      </c>
      <c r="AS28" s="35">
        <v>28060</v>
      </c>
      <c r="AT28" s="32">
        <v>1853</v>
      </c>
      <c r="AU28" s="33">
        <v>29913</v>
      </c>
      <c r="AV28" s="32">
        <v>57875628</v>
      </c>
      <c r="AW28" s="32">
        <v>30099206</v>
      </c>
      <c r="AX28" s="34">
        <v>27776422</v>
      </c>
    </row>
    <row r="29" spans="1:50" s="10" customFormat="1" ht="12.6" customHeight="1" x14ac:dyDescent="0.2">
      <c r="A29" s="11">
        <v>18</v>
      </c>
      <c r="B29" s="12" t="s">
        <v>44</v>
      </c>
      <c r="C29" s="26">
        <v>4402</v>
      </c>
      <c r="D29" s="27">
        <v>300</v>
      </c>
      <c r="E29" s="28">
        <v>4702</v>
      </c>
      <c r="F29" s="27">
        <v>3245033</v>
      </c>
      <c r="G29" s="27">
        <v>3241541</v>
      </c>
      <c r="H29" s="29">
        <v>3492</v>
      </c>
      <c r="I29" s="30">
        <v>1588</v>
      </c>
      <c r="J29" s="27">
        <v>98</v>
      </c>
      <c r="K29" s="28">
        <v>1686</v>
      </c>
      <c r="L29" s="27">
        <v>2183015</v>
      </c>
      <c r="M29" s="27">
        <v>1842000</v>
      </c>
      <c r="N29" s="29">
        <v>341015</v>
      </c>
      <c r="O29" s="30">
        <v>2747</v>
      </c>
      <c r="P29" s="27">
        <v>288</v>
      </c>
      <c r="Q29" s="28">
        <v>3035</v>
      </c>
      <c r="R29" s="27">
        <v>5378259</v>
      </c>
      <c r="S29" s="27">
        <v>3326800</v>
      </c>
      <c r="T29" s="29">
        <v>2051459</v>
      </c>
      <c r="U29" s="30">
        <v>3163</v>
      </c>
      <c r="V29" s="27">
        <v>227</v>
      </c>
      <c r="W29" s="28">
        <v>3390</v>
      </c>
      <c r="X29" s="27">
        <v>7653611</v>
      </c>
      <c r="Y29" s="27">
        <v>3719800</v>
      </c>
      <c r="Z29" s="29">
        <v>3933811</v>
      </c>
      <c r="AA29" s="30">
        <v>2239</v>
      </c>
      <c r="AB29" s="27">
        <v>95</v>
      </c>
      <c r="AC29" s="28">
        <v>2334</v>
      </c>
      <c r="AD29" s="27">
        <v>6333555</v>
      </c>
      <c r="AE29" s="27">
        <v>2559400</v>
      </c>
      <c r="AF29" s="29">
        <v>3774155</v>
      </c>
      <c r="AG29" s="30">
        <v>1350</v>
      </c>
      <c r="AH29" s="27">
        <v>30</v>
      </c>
      <c r="AI29" s="28">
        <v>1380</v>
      </c>
      <c r="AJ29" s="27">
        <v>4881464</v>
      </c>
      <c r="AK29" s="27">
        <v>1611581</v>
      </c>
      <c r="AL29" s="29">
        <v>3269883</v>
      </c>
      <c r="AM29" s="30">
        <v>121</v>
      </c>
      <c r="AN29" s="27">
        <v>1</v>
      </c>
      <c r="AO29" s="28">
        <v>122</v>
      </c>
      <c r="AP29" s="27">
        <v>712960</v>
      </c>
      <c r="AQ29" s="27">
        <v>188763</v>
      </c>
      <c r="AR29" s="29">
        <v>524197</v>
      </c>
      <c r="AS29" s="30">
        <v>15610</v>
      </c>
      <c r="AT29" s="27">
        <v>1039</v>
      </c>
      <c r="AU29" s="28">
        <v>16649</v>
      </c>
      <c r="AV29" s="27">
        <v>30387897</v>
      </c>
      <c r="AW29" s="27">
        <v>16489885</v>
      </c>
      <c r="AX29" s="29">
        <v>13898012</v>
      </c>
    </row>
    <row r="30" spans="1:50" s="10" customFormat="1" ht="12.6" customHeight="1" x14ac:dyDescent="0.2">
      <c r="A30" s="13">
        <v>19</v>
      </c>
      <c r="B30" s="14" t="s">
        <v>45</v>
      </c>
      <c r="C30" s="31">
        <v>10638</v>
      </c>
      <c r="D30" s="32">
        <v>594</v>
      </c>
      <c r="E30" s="33">
        <v>11232</v>
      </c>
      <c r="F30" s="32">
        <v>7665970</v>
      </c>
      <c r="G30" s="32">
        <v>7654938</v>
      </c>
      <c r="H30" s="34">
        <v>11032</v>
      </c>
      <c r="I30" s="35">
        <v>3938</v>
      </c>
      <c r="J30" s="32">
        <v>228</v>
      </c>
      <c r="K30" s="33">
        <v>4166</v>
      </c>
      <c r="L30" s="32">
        <v>5392150</v>
      </c>
      <c r="M30" s="32">
        <v>4546700</v>
      </c>
      <c r="N30" s="34">
        <v>845450</v>
      </c>
      <c r="O30" s="35">
        <v>7440</v>
      </c>
      <c r="P30" s="32">
        <v>791</v>
      </c>
      <c r="Q30" s="33">
        <v>8231</v>
      </c>
      <c r="R30" s="32">
        <v>14613974</v>
      </c>
      <c r="S30" s="32">
        <v>9024100</v>
      </c>
      <c r="T30" s="34">
        <v>5589874</v>
      </c>
      <c r="U30" s="35">
        <v>9367</v>
      </c>
      <c r="V30" s="32">
        <v>759</v>
      </c>
      <c r="W30" s="33">
        <v>10126</v>
      </c>
      <c r="X30" s="32">
        <v>22889619</v>
      </c>
      <c r="Y30" s="32">
        <v>11113100</v>
      </c>
      <c r="Z30" s="34">
        <v>11776519</v>
      </c>
      <c r="AA30" s="35">
        <v>7664</v>
      </c>
      <c r="AB30" s="32">
        <v>341</v>
      </c>
      <c r="AC30" s="33">
        <v>8005</v>
      </c>
      <c r="AD30" s="32">
        <v>21717645</v>
      </c>
      <c r="AE30" s="32">
        <v>8784300</v>
      </c>
      <c r="AF30" s="34">
        <v>12933345</v>
      </c>
      <c r="AG30" s="35">
        <v>4971</v>
      </c>
      <c r="AH30" s="32">
        <v>120</v>
      </c>
      <c r="AI30" s="33">
        <v>5091</v>
      </c>
      <c r="AJ30" s="32">
        <v>18123045</v>
      </c>
      <c r="AK30" s="32">
        <v>5971829</v>
      </c>
      <c r="AL30" s="34">
        <v>12151216</v>
      </c>
      <c r="AM30" s="35">
        <v>526</v>
      </c>
      <c r="AN30" s="32">
        <v>4</v>
      </c>
      <c r="AO30" s="33">
        <v>530</v>
      </c>
      <c r="AP30" s="32">
        <v>3226095</v>
      </c>
      <c r="AQ30" s="32">
        <v>820528</v>
      </c>
      <c r="AR30" s="34">
        <v>2405567</v>
      </c>
      <c r="AS30" s="35">
        <v>44544</v>
      </c>
      <c r="AT30" s="32">
        <v>2837</v>
      </c>
      <c r="AU30" s="33">
        <v>47381</v>
      </c>
      <c r="AV30" s="32">
        <v>93628498</v>
      </c>
      <c r="AW30" s="32">
        <v>47915495</v>
      </c>
      <c r="AX30" s="34">
        <v>45713003</v>
      </c>
    </row>
    <row r="31" spans="1:50" s="10" customFormat="1" ht="12.6" customHeight="1" x14ac:dyDescent="0.2">
      <c r="A31" s="11">
        <v>20</v>
      </c>
      <c r="B31" s="12" t="s">
        <v>46</v>
      </c>
      <c r="C31" s="26">
        <v>13877</v>
      </c>
      <c r="D31" s="27">
        <v>768</v>
      </c>
      <c r="E31" s="28">
        <v>14645</v>
      </c>
      <c r="F31" s="27">
        <v>9844911</v>
      </c>
      <c r="G31" s="27">
        <v>9829163</v>
      </c>
      <c r="H31" s="29">
        <v>15748</v>
      </c>
      <c r="I31" s="30">
        <v>4383</v>
      </c>
      <c r="J31" s="27">
        <v>216</v>
      </c>
      <c r="K31" s="28">
        <v>4599</v>
      </c>
      <c r="L31" s="27">
        <v>5949198</v>
      </c>
      <c r="M31" s="27">
        <v>4999000</v>
      </c>
      <c r="N31" s="29">
        <v>950198</v>
      </c>
      <c r="O31" s="30">
        <v>7602</v>
      </c>
      <c r="P31" s="27">
        <v>790</v>
      </c>
      <c r="Q31" s="28">
        <v>8392</v>
      </c>
      <c r="R31" s="27">
        <v>14868764</v>
      </c>
      <c r="S31" s="27">
        <v>9179000</v>
      </c>
      <c r="T31" s="29">
        <v>5689764</v>
      </c>
      <c r="U31" s="30">
        <v>10567</v>
      </c>
      <c r="V31" s="27">
        <v>756</v>
      </c>
      <c r="W31" s="28">
        <v>11323</v>
      </c>
      <c r="X31" s="27">
        <v>25729425</v>
      </c>
      <c r="Y31" s="27">
        <v>12406000</v>
      </c>
      <c r="Z31" s="29">
        <v>13323425</v>
      </c>
      <c r="AA31" s="30">
        <v>10214</v>
      </c>
      <c r="AB31" s="27">
        <v>476</v>
      </c>
      <c r="AC31" s="28">
        <v>10690</v>
      </c>
      <c r="AD31" s="27">
        <v>29107277</v>
      </c>
      <c r="AE31" s="27">
        <v>11720100</v>
      </c>
      <c r="AF31" s="29">
        <v>17387177</v>
      </c>
      <c r="AG31" s="30">
        <v>8989</v>
      </c>
      <c r="AH31" s="27">
        <v>206</v>
      </c>
      <c r="AI31" s="28">
        <v>9195</v>
      </c>
      <c r="AJ31" s="27">
        <v>33316706</v>
      </c>
      <c r="AK31" s="27">
        <v>10889830</v>
      </c>
      <c r="AL31" s="29">
        <v>22426876</v>
      </c>
      <c r="AM31" s="30">
        <v>1703</v>
      </c>
      <c r="AN31" s="27">
        <v>3</v>
      </c>
      <c r="AO31" s="28">
        <v>1706</v>
      </c>
      <c r="AP31" s="27">
        <v>10040590</v>
      </c>
      <c r="AQ31" s="27">
        <v>2650844</v>
      </c>
      <c r="AR31" s="29">
        <v>7389746</v>
      </c>
      <c r="AS31" s="30">
        <v>57335</v>
      </c>
      <c r="AT31" s="27">
        <v>3215</v>
      </c>
      <c r="AU31" s="28">
        <v>60550</v>
      </c>
      <c r="AV31" s="27">
        <v>128856871</v>
      </c>
      <c r="AW31" s="27">
        <v>61673937</v>
      </c>
      <c r="AX31" s="29">
        <v>67182934</v>
      </c>
    </row>
    <row r="32" spans="1:50" s="10" customFormat="1" ht="12.6" customHeight="1" x14ac:dyDescent="0.2">
      <c r="A32" s="13">
        <v>21</v>
      </c>
      <c r="B32" s="14" t="s">
        <v>47</v>
      </c>
      <c r="C32" s="31">
        <v>13784</v>
      </c>
      <c r="D32" s="32">
        <v>884</v>
      </c>
      <c r="E32" s="33">
        <v>14668</v>
      </c>
      <c r="F32" s="32">
        <v>9875592</v>
      </c>
      <c r="G32" s="32">
        <v>9864881</v>
      </c>
      <c r="H32" s="34">
        <v>10711</v>
      </c>
      <c r="I32" s="35">
        <v>4830</v>
      </c>
      <c r="J32" s="32">
        <v>309</v>
      </c>
      <c r="K32" s="33">
        <v>5139</v>
      </c>
      <c r="L32" s="32">
        <v>6645119</v>
      </c>
      <c r="M32" s="32">
        <v>5618800</v>
      </c>
      <c r="N32" s="34">
        <v>1026319</v>
      </c>
      <c r="O32" s="35">
        <v>8435</v>
      </c>
      <c r="P32" s="32">
        <v>1045</v>
      </c>
      <c r="Q32" s="33">
        <v>9480</v>
      </c>
      <c r="R32" s="32">
        <v>16815119</v>
      </c>
      <c r="S32" s="32">
        <v>10397700</v>
      </c>
      <c r="T32" s="34">
        <v>6417419</v>
      </c>
      <c r="U32" s="35">
        <v>10290</v>
      </c>
      <c r="V32" s="32">
        <v>871</v>
      </c>
      <c r="W32" s="33">
        <v>11161</v>
      </c>
      <c r="X32" s="32">
        <v>25170012</v>
      </c>
      <c r="Y32" s="32">
        <v>12247300</v>
      </c>
      <c r="Z32" s="34">
        <v>12922712</v>
      </c>
      <c r="AA32" s="35">
        <v>7240</v>
      </c>
      <c r="AB32" s="32">
        <v>390</v>
      </c>
      <c r="AC32" s="33">
        <v>7630</v>
      </c>
      <c r="AD32" s="32">
        <v>20667909</v>
      </c>
      <c r="AE32" s="32">
        <v>8369500</v>
      </c>
      <c r="AF32" s="34">
        <v>12298409</v>
      </c>
      <c r="AG32" s="35">
        <v>3702</v>
      </c>
      <c r="AH32" s="32">
        <v>100</v>
      </c>
      <c r="AI32" s="33">
        <v>3802</v>
      </c>
      <c r="AJ32" s="32">
        <v>13321192</v>
      </c>
      <c r="AK32" s="32">
        <v>4422678</v>
      </c>
      <c r="AL32" s="34">
        <v>8898514</v>
      </c>
      <c r="AM32" s="35">
        <v>226</v>
      </c>
      <c r="AN32" s="32">
        <v>1</v>
      </c>
      <c r="AO32" s="33">
        <v>227</v>
      </c>
      <c r="AP32" s="32">
        <v>1299217</v>
      </c>
      <c r="AQ32" s="32">
        <v>348160</v>
      </c>
      <c r="AR32" s="34">
        <v>951057</v>
      </c>
      <c r="AS32" s="35">
        <v>48507</v>
      </c>
      <c r="AT32" s="32">
        <v>3600</v>
      </c>
      <c r="AU32" s="33">
        <v>52107</v>
      </c>
      <c r="AV32" s="32">
        <v>93794160</v>
      </c>
      <c r="AW32" s="32">
        <v>51269019</v>
      </c>
      <c r="AX32" s="34">
        <v>42525141</v>
      </c>
    </row>
    <row r="33" spans="1:50" s="10" customFormat="1" ht="12.6" customHeight="1" x14ac:dyDescent="0.2">
      <c r="A33" s="11">
        <v>22</v>
      </c>
      <c r="B33" s="12" t="s">
        <v>48</v>
      </c>
      <c r="C33" s="26">
        <v>9112</v>
      </c>
      <c r="D33" s="27">
        <v>588</v>
      </c>
      <c r="E33" s="28">
        <v>9700</v>
      </c>
      <c r="F33" s="27">
        <v>6633295</v>
      </c>
      <c r="G33" s="27">
        <v>6624936</v>
      </c>
      <c r="H33" s="29">
        <v>8359</v>
      </c>
      <c r="I33" s="30">
        <v>3355</v>
      </c>
      <c r="J33" s="27">
        <v>199</v>
      </c>
      <c r="K33" s="28">
        <v>3554</v>
      </c>
      <c r="L33" s="27">
        <v>4599502</v>
      </c>
      <c r="M33" s="27">
        <v>3885200</v>
      </c>
      <c r="N33" s="29">
        <v>714302</v>
      </c>
      <c r="O33" s="30">
        <v>6132</v>
      </c>
      <c r="P33" s="27">
        <v>703</v>
      </c>
      <c r="Q33" s="28">
        <v>6835</v>
      </c>
      <c r="R33" s="27">
        <v>12145642</v>
      </c>
      <c r="S33" s="27">
        <v>7496900</v>
      </c>
      <c r="T33" s="29">
        <v>4648742</v>
      </c>
      <c r="U33" s="30">
        <v>7808</v>
      </c>
      <c r="V33" s="27">
        <v>637</v>
      </c>
      <c r="W33" s="28">
        <v>8445</v>
      </c>
      <c r="X33" s="27">
        <v>19072310</v>
      </c>
      <c r="Y33" s="27">
        <v>9270600</v>
      </c>
      <c r="Z33" s="29">
        <v>9801710</v>
      </c>
      <c r="AA33" s="30">
        <v>5630</v>
      </c>
      <c r="AB33" s="27">
        <v>329</v>
      </c>
      <c r="AC33" s="28">
        <v>5959</v>
      </c>
      <c r="AD33" s="27">
        <v>16138901</v>
      </c>
      <c r="AE33" s="27">
        <v>6539000</v>
      </c>
      <c r="AF33" s="29">
        <v>9599901</v>
      </c>
      <c r="AG33" s="30">
        <v>3098</v>
      </c>
      <c r="AH33" s="27">
        <v>86</v>
      </c>
      <c r="AI33" s="28">
        <v>3184</v>
      </c>
      <c r="AJ33" s="27">
        <v>11126086</v>
      </c>
      <c r="AK33" s="27">
        <v>3695181</v>
      </c>
      <c r="AL33" s="29">
        <v>7430905</v>
      </c>
      <c r="AM33" s="30">
        <v>182</v>
      </c>
      <c r="AN33" s="27">
        <v>0</v>
      </c>
      <c r="AO33" s="28">
        <v>182</v>
      </c>
      <c r="AP33" s="27">
        <v>1038302</v>
      </c>
      <c r="AQ33" s="27">
        <v>278660</v>
      </c>
      <c r="AR33" s="29">
        <v>759642</v>
      </c>
      <c r="AS33" s="30">
        <v>35317</v>
      </c>
      <c r="AT33" s="27">
        <v>2542</v>
      </c>
      <c r="AU33" s="28">
        <v>37859</v>
      </c>
      <c r="AV33" s="27">
        <v>70754038</v>
      </c>
      <c r="AW33" s="27">
        <v>37790477</v>
      </c>
      <c r="AX33" s="29">
        <v>32963561</v>
      </c>
    </row>
    <row r="34" spans="1:50" s="10" customFormat="1" ht="12.6" customHeight="1" x14ac:dyDescent="0.2">
      <c r="A34" s="13">
        <v>23</v>
      </c>
      <c r="B34" s="14" t="s">
        <v>49</v>
      </c>
      <c r="C34" s="31">
        <v>12761</v>
      </c>
      <c r="D34" s="32">
        <v>732</v>
      </c>
      <c r="E34" s="33">
        <v>13493</v>
      </c>
      <c r="F34" s="32">
        <v>9102578</v>
      </c>
      <c r="G34" s="32">
        <v>9092831</v>
      </c>
      <c r="H34" s="34">
        <v>9747</v>
      </c>
      <c r="I34" s="35">
        <v>4394</v>
      </c>
      <c r="J34" s="32">
        <v>242</v>
      </c>
      <c r="K34" s="33">
        <v>4636</v>
      </c>
      <c r="L34" s="32">
        <v>5987721</v>
      </c>
      <c r="M34" s="32">
        <v>5063900</v>
      </c>
      <c r="N34" s="34">
        <v>923821</v>
      </c>
      <c r="O34" s="35">
        <v>7504</v>
      </c>
      <c r="P34" s="32">
        <v>870</v>
      </c>
      <c r="Q34" s="33">
        <v>8374</v>
      </c>
      <c r="R34" s="32">
        <v>14870049</v>
      </c>
      <c r="S34" s="32">
        <v>9177500</v>
      </c>
      <c r="T34" s="34">
        <v>5692549</v>
      </c>
      <c r="U34" s="35">
        <v>10085</v>
      </c>
      <c r="V34" s="32">
        <v>824</v>
      </c>
      <c r="W34" s="33">
        <v>10909</v>
      </c>
      <c r="X34" s="32">
        <v>24637471</v>
      </c>
      <c r="Y34" s="32">
        <v>11966400</v>
      </c>
      <c r="Z34" s="34">
        <v>12671071</v>
      </c>
      <c r="AA34" s="35">
        <v>7099</v>
      </c>
      <c r="AB34" s="32">
        <v>346</v>
      </c>
      <c r="AC34" s="33">
        <v>7445</v>
      </c>
      <c r="AD34" s="32">
        <v>20160536</v>
      </c>
      <c r="AE34" s="32">
        <v>8165800</v>
      </c>
      <c r="AF34" s="34">
        <v>11994736</v>
      </c>
      <c r="AG34" s="35">
        <v>3818</v>
      </c>
      <c r="AH34" s="32">
        <v>89</v>
      </c>
      <c r="AI34" s="33">
        <v>3907</v>
      </c>
      <c r="AJ34" s="32">
        <v>13840891</v>
      </c>
      <c r="AK34" s="32">
        <v>4570576</v>
      </c>
      <c r="AL34" s="34">
        <v>9270315</v>
      </c>
      <c r="AM34" s="35">
        <v>322</v>
      </c>
      <c r="AN34" s="32">
        <v>2</v>
      </c>
      <c r="AO34" s="33">
        <v>324</v>
      </c>
      <c r="AP34" s="32">
        <v>1866901</v>
      </c>
      <c r="AQ34" s="32">
        <v>499947</v>
      </c>
      <c r="AR34" s="34">
        <v>1366954</v>
      </c>
      <c r="AS34" s="35">
        <v>45983</v>
      </c>
      <c r="AT34" s="32">
        <v>3105</v>
      </c>
      <c r="AU34" s="33">
        <v>49088</v>
      </c>
      <c r="AV34" s="32">
        <v>90466147</v>
      </c>
      <c r="AW34" s="32">
        <v>48536954</v>
      </c>
      <c r="AX34" s="34">
        <v>41929193</v>
      </c>
    </row>
    <row r="35" spans="1:50" s="10" customFormat="1" ht="12.6" customHeight="1" x14ac:dyDescent="0.2">
      <c r="A35" s="11">
        <v>24</v>
      </c>
      <c r="B35" s="12" t="s">
        <v>50</v>
      </c>
      <c r="C35" s="26">
        <f>SUM(C12:C34)</f>
        <v>197721</v>
      </c>
      <c r="D35" s="27">
        <f t="shared" ref="D35:AX35" si="0">SUM(D12:D34)</f>
        <v>10711</v>
      </c>
      <c r="E35" s="28">
        <f t="shared" si="0"/>
        <v>208432</v>
      </c>
      <c r="F35" s="27">
        <f t="shared" si="0"/>
        <v>141953282</v>
      </c>
      <c r="G35" s="27">
        <f t="shared" si="0"/>
        <v>141671968</v>
      </c>
      <c r="H35" s="29">
        <f t="shared" si="0"/>
        <v>281314</v>
      </c>
      <c r="I35" s="30">
        <f t="shared" si="0"/>
        <v>65666</v>
      </c>
      <c r="J35" s="27">
        <f t="shared" si="0"/>
        <v>3647</v>
      </c>
      <c r="K35" s="28">
        <f t="shared" si="0"/>
        <v>69313</v>
      </c>
      <c r="L35" s="27">
        <f t="shared" si="0"/>
        <v>89620512</v>
      </c>
      <c r="M35" s="27">
        <f t="shared" si="0"/>
        <v>75338000</v>
      </c>
      <c r="N35" s="29">
        <f t="shared" si="0"/>
        <v>14282512</v>
      </c>
      <c r="O35" s="30">
        <f t="shared" si="0"/>
        <v>109716</v>
      </c>
      <c r="P35" s="27">
        <f t="shared" si="0"/>
        <v>11493</v>
      </c>
      <c r="Q35" s="28">
        <f t="shared" si="0"/>
        <v>121209</v>
      </c>
      <c r="R35" s="27">
        <f t="shared" si="0"/>
        <v>214820192</v>
      </c>
      <c r="S35" s="27">
        <f t="shared" si="0"/>
        <v>132573800</v>
      </c>
      <c r="T35" s="29">
        <f t="shared" si="0"/>
        <v>82246392</v>
      </c>
      <c r="U35" s="30">
        <f t="shared" si="0"/>
        <v>138990</v>
      </c>
      <c r="V35" s="27">
        <f t="shared" si="0"/>
        <v>9748</v>
      </c>
      <c r="W35" s="28">
        <f t="shared" si="0"/>
        <v>148738</v>
      </c>
      <c r="X35" s="27">
        <f t="shared" si="0"/>
        <v>336203204</v>
      </c>
      <c r="Y35" s="27">
        <f t="shared" si="0"/>
        <v>162887800</v>
      </c>
      <c r="Z35" s="29">
        <f t="shared" si="0"/>
        <v>173315404</v>
      </c>
      <c r="AA35" s="30">
        <f t="shared" si="0"/>
        <v>112779</v>
      </c>
      <c r="AB35" s="27">
        <f t="shared" si="0"/>
        <v>5544</v>
      </c>
      <c r="AC35" s="28">
        <f t="shared" si="0"/>
        <v>118323</v>
      </c>
      <c r="AD35" s="27">
        <f t="shared" si="0"/>
        <v>321572143</v>
      </c>
      <c r="AE35" s="27">
        <f t="shared" si="0"/>
        <v>129581500</v>
      </c>
      <c r="AF35" s="29">
        <f t="shared" si="0"/>
        <v>191990643</v>
      </c>
      <c r="AG35" s="30">
        <f t="shared" si="0"/>
        <v>89800</v>
      </c>
      <c r="AH35" s="27">
        <f t="shared" si="0"/>
        <v>2075</v>
      </c>
      <c r="AI35" s="28">
        <f t="shared" si="0"/>
        <v>91875</v>
      </c>
      <c r="AJ35" s="27">
        <f t="shared" si="0"/>
        <v>332599076</v>
      </c>
      <c r="AK35" s="27">
        <f t="shared" si="0"/>
        <v>108509437</v>
      </c>
      <c r="AL35" s="29">
        <f t="shared" si="0"/>
        <v>224089639</v>
      </c>
      <c r="AM35" s="30">
        <f t="shared" si="0"/>
        <v>15908</v>
      </c>
      <c r="AN35" s="27">
        <f t="shared" si="0"/>
        <v>94</v>
      </c>
      <c r="AO35" s="28">
        <f t="shared" si="0"/>
        <v>16002</v>
      </c>
      <c r="AP35" s="27">
        <f t="shared" si="0"/>
        <v>97269541</v>
      </c>
      <c r="AQ35" s="27">
        <f t="shared" si="0"/>
        <v>25067305</v>
      </c>
      <c r="AR35" s="29">
        <f t="shared" si="0"/>
        <v>72202236</v>
      </c>
      <c r="AS35" s="30">
        <f t="shared" si="0"/>
        <v>730580</v>
      </c>
      <c r="AT35" s="27">
        <f t="shared" si="0"/>
        <v>43312</v>
      </c>
      <c r="AU35" s="28">
        <f t="shared" si="0"/>
        <v>773892</v>
      </c>
      <c r="AV35" s="27">
        <f t="shared" si="0"/>
        <v>1534037950</v>
      </c>
      <c r="AW35" s="27">
        <f t="shared" si="0"/>
        <v>775629810</v>
      </c>
      <c r="AX35" s="29">
        <f t="shared" si="0"/>
        <v>758408140</v>
      </c>
    </row>
    <row r="36" spans="1:50" s="10" customFormat="1" ht="12.6" customHeight="1" x14ac:dyDescent="0.2">
      <c r="A36" s="13">
        <v>25</v>
      </c>
      <c r="B36" s="14" t="s">
        <v>51</v>
      </c>
      <c r="C36" s="31">
        <v>74086</v>
      </c>
      <c r="D36" s="32">
        <v>4649</v>
      </c>
      <c r="E36" s="33">
        <v>78735</v>
      </c>
      <c r="F36" s="32">
        <v>53863990</v>
      </c>
      <c r="G36" s="32">
        <v>53785893</v>
      </c>
      <c r="H36" s="34">
        <v>78097</v>
      </c>
      <c r="I36" s="35">
        <v>25464</v>
      </c>
      <c r="J36" s="32">
        <v>1519</v>
      </c>
      <c r="K36" s="33">
        <v>26983</v>
      </c>
      <c r="L36" s="32">
        <v>34861944</v>
      </c>
      <c r="M36" s="32">
        <v>29427700</v>
      </c>
      <c r="N36" s="34">
        <v>5434244</v>
      </c>
      <c r="O36" s="35">
        <v>47738</v>
      </c>
      <c r="P36" s="32">
        <v>5307</v>
      </c>
      <c r="Q36" s="33">
        <v>53045</v>
      </c>
      <c r="R36" s="32">
        <v>94324333</v>
      </c>
      <c r="S36" s="32">
        <v>58142399</v>
      </c>
      <c r="T36" s="34">
        <v>36181934</v>
      </c>
      <c r="U36" s="35">
        <v>83824</v>
      </c>
      <c r="V36" s="32">
        <v>7016</v>
      </c>
      <c r="W36" s="33">
        <v>90840</v>
      </c>
      <c r="X36" s="32">
        <v>206889339</v>
      </c>
      <c r="Y36" s="32">
        <v>99681400</v>
      </c>
      <c r="Z36" s="34">
        <v>107207939</v>
      </c>
      <c r="AA36" s="35">
        <v>84931</v>
      </c>
      <c r="AB36" s="32">
        <v>4443</v>
      </c>
      <c r="AC36" s="33">
        <v>89374</v>
      </c>
      <c r="AD36" s="32">
        <v>243156339</v>
      </c>
      <c r="AE36" s="32">
        <v>98098799</v>
      </c>
      <c r="AF36" s="34">
        <v>145057540</v>
      </c>
      <c r="AG36" s="35">
        <v>66313</v>
      </c>
      <c r="AH36" s="32">
        <v>1590</v>
      </c>
      <c r="AI36" s="33">
        <v>67903</v>
      </c>
      <c r="AJ36" s="32">
        <v>244829420</v>
      </c>
      <c r="AK36" s="32">
        <v>80300736</v>
      </c>
      <c r="AL36" s="34">
        <v>164528684</v>
      </c>
      <c r="AM36" s="35">
        <v>9070</v>
      </c>
      <c r="AN36" s="32">
        <v>40</v>
      </c>
      <c r="AO36" s="33">
        <v>9110</v>
      </c>
      <c r="AP36" s="32">
        <v>53364823</v>
      </c>
      <c r="AQ36" s="32">
        <v>14134133</v>
      </c>
      <c r="AR36" s="34">
        <v>39230690</v>
      </c>
      <c r="AS36" s="35">
        <v>391426</v>
      </c>
      <c r="AT36" s="32">
        <v>24564</v>
      </c>
      <c r="AU36" s="33">
        <v>415990</v>
      </c>
      <c r="AV36" s="32">
        <v>931290188</v>
      </c>
      <c r="AW36" s="32">
        <v>433571060</v>
      </c>
      <c r="AX36" s="34">
        <v>497719128</v>
      </c>
    </row>
    <row r="37" spans="1:50" s="10" customFormat="1" ht="12.6" customHeight="1" x14ac:dyDescent="0.2">
      <c r="A37" s="15">
        <v>26</v>
      </c>
      <c r="B37" s="16" t="s">
        <v>52</v>
      </c>
      <c r="C37" s="36">
        <f>C35+C36</f>
        <v>271807</v>
      </c>
      <c r="D37" s="37">
        <f t="shared" ref="D37:AX37" si="1">D35+D36</f>
        <v>15360</v>
      </c>
      <c r="E37" s="38">
        <f t="shared" si="1"/>
        <v>287167</v>
      </c>
      <c r="F37" s="37">
        <f t="shared" si="1"/>
        <v>195817272</v>
      </c>
      <c r="G37" s="37">
        <f t="shared" si="1"/>
        <v>195457861</v>
      </c>
      <c r="H37" s="39">
        <f t="shared" si="1"/>
        <v>359411</v>
      </c>
      <c r="I37" s="40">
        <f t="shared" si="1"/>
        <v>91130</v>
      </c>
      <c r="J37" s="37">
        <f t="shared" si="1"/>
        <v>5166</v>
      </c>
      <c r="K37" s="38">
        <f t="shared" si="1"/>
        <v>96296</v>
      </c>
      <c r="L37" s="37">
        <f t="shared" si="1"/>
        <v>124482456</v>
      </c>
      <c r="M37" s="37">
        <f t="shared" si="1"/>
        <v>104765700</v>
      </c>
      <c r="N37" s="39">
        <f t="shared" si="1"/>
        <v>19716756</v>
      </c>
      <c r="O37" s="40">
        <f t="shared" si="1"/>
        <v>157454</v>
      </c>
      <c r="P37" s="37">
        <f t="shared" si="1"/>
        <v>16800</v>
      </c>
      <c r="Q37" s="38">
        <f t="shared" si="1"/>
        <v>174254</v>
      </c>
      <c r="R37" s="37">
        <f t="shared" si="1"/>
        <v>309144525</v>
      </c>
      <c r="S37" s="37">
        <f t="shared" si="1"/>
        <v>190716199</v>
      </c>
      <c r="T37" s="39">
        <f t="shared" si="1"/>
        <v>118428326</v>
      </c>
      <c r="U37" s="40">
        <f t="shared" si="1"/>
        <v>222814</v>
      </c>
      <c r="V37" s="37">
        <f t="shared" si="1"/>
        <v>16764</v>
      </c>
      <c r="W37" s="38">
        <f t="shared" si="1"/>
        <v>239578</v>
      </c>
      <c r="X37" s="37">
        <f t="shared" si="1"/>
        <v>543092543</v>
      </c>
      <c r="Y37" s="37">
        <f t="shared" si="1"/>
        <v>262569200</v>
      </c>
      <c r="Z37" s="39">
        <f t="shared" si="1"/>
        <v>280523343</v>
      </c>
      <c r="AA37" s="40">
        <f t="shared" si="1"/>
        <v>197710</v>
      </c>
      <c r="AB37" s="37">
        <f t="shared" si="1"/>
        <v>9987</v>
      </c>
      <c r="AC37" s="38">
        <f t="shared" si="1"/>
        <v>207697</v>
      </c>
      <c r="AD37" s="37">
        <f t="shared" si="1"/>
        <v>564728482</v>
      </c>
      <c r="AE37" s="37">
        <f t="shared" si="1"/>
        <v>227680299</v>
      </c>
      <c r="AF37" s="39">
        <f t="shared" si="1"/>
        <v>337048183</v>
      </c>
      <c r="AG37" s="40">
        <f t="shared" si="1"/>
        <v>156113</v>
      </c>
      <c r="AH37" s="37">
        <f t="shared" si="1"/>
        <v>3665</v>
      </c>
      <c r="AI37" s="38">
        <f t="shared" si="1"/>
        <v>159778</v>
      </c>
      <c r="AJ37" s="37">
        <f t="shared" si="1"/>
        <v>577428496</v>
      </c>
      <c r="AK37" s="37">
        <f t="shared" si="1"/>
        <v>188810173</v>
      </c>
      <c r="AL37" s="39">
        <f t="shared" si="1"/>
        <v>388618323</v>
      </c>
      <c r="AM37" s="40">
        <f t="shared" si="1"/>
        <v>24978</v>
      </c>
      <c r="AN37" s="37">
        <f t="shared" si="1"/>
        <v>134</v>
      </c>
      <c r="AO37" s="38">
        <f t="shared" si="1"/>
        <v>25112</v>
      </c>
      <c r="AP37" s="37">
        <f t="shared" si="1"/>
        <v>150634364</v>
      </c>
      <c r="AQ37" s="37">
        <f t="shared" si="1"/>
        <v>39201438</v>
      </c>
      <c r="AR37" s="39">
        <f t="shared" si="1"/>
        <v>111432926</v>
      </c>
      <c r="AS37" s="40">
        <f t="shared" si="1"/>
        <v>1122006</v>
      </c>
      <c r="AT37" s="37">
        <f t="shared" si="1"/>
        <v>67876</v>
      </c>
      <c r="AU37" s="38">
        <f t="shared" si="1"/>
        <v>1189882</v>
      </c>
      <c r="AV37" s="37">
        <f t="shared" si="1"/>
        <v>2465328138</v>
      </c>
      <c r="AW37" s="37">
        <f t="shared" si="1"/>
        <v>1209200870</v>
      </c>
      <c r="AX37" s="39">
        <f t="shared" si="1"/>
        <v>1256127268</v>
      </c>
    </row>
  </sheetData>
  <mergeCells count="83">
    <mergeCell ref="AV6:AV9"/>
    <mergeCell ref="AQ6:AQ9"/>
    <mergeCell ref="AR6:AR9"/>
    <mergeCell ref="AS6:AU6"/>
    <mergeCell ref="AS9:AS10"/>
    <mergeCell ref="AW6:AW9"/>
    <mergeCell ref="AT9:AT10"/>
    <mergeCell ref="C9:C10"/>
    <mergeCell ref="D9:D10"/>
    <mergeCell ref="I9:I10"/>
    <mergeCell ref="J9:J10"/>
    <mergeCell ref="O9:O10"/>
    <mergeCell ref="P9:P10"/>
    <mergeCell ref="X6:X9"/>
    <mergeCell ref="AP6:AP9"/>
    <mergeCell ref="R6:R9"/>
    <mergeCell ref="S6:S9"/>
    <mergeCell ref="T6:T9"/>
    <mergeCell ref="AS7:AT8"/>
    <mergeCell ref="AU7:AU10"/>
    <mergeCell ref="AF6:AF9"/>
    <mergeCell ref="AX6:AX9"/>
    <mergeCell ref="C7:D8"/>
    <mergeCell ref="E7:E10"/>
    <mergeCell ref="I7:J8"/>
    <mergeCell ref="K7:K10"/>
    <mergeCell ref="O7:P8"/>
    <mergeCell ref="Q7:Q10"/>
    <mergeCell ref="U7:V8"/>
    <mergeCell ref="W7:W10"/>
    <mergeCell ref="AA7:AB8"/>
    <mergeCell ref="AM7:AN8"/>
    <mergeCell ref="AO7:AO10"/>
    <mergeCell ref="AG9:AG10"/>
    <mergeCell ref="AH9:AH10"/>
    <mergeCell ref="AM9:AM10"/>
    <mergeCell ref="AN9:AN10"/>
    <mergeCell ref="AM6:AO6"/>
    <mergeCell ref="AG7:AH8"/>
    <mergeCell ref="AI7:AI10"/>
    <mergeCell ref="A6:B11"/>
    <mergeCell ref="C6:E6"/>
    <mergeCell ref="F6:F9"/>
    <mergeCell ref="G6:G9"/>
    <mergeCell ref="H6:H9"/>
    <mergeCell ref="U6:W6"/>
    <mergeCell ref="U9:U10"/>
    <mergeCell ref="V9:V10"/>
    <mergeCell ref="N6:N9"/>
    <mergeCell ref="O6:Q6"/>
    <mergeCell ref="I6:K6"/>
    <mergeCell ref="L6:L9"/>
    <mergeCell ref="AD6:AD9"/>
    <mergeCell ref="M6:M9"/>
    <mergeCell ref="AG4:AL4"/>
    <mergeCell ref="AJ6:AJ9"/>
    <mergeCell ref="AK6:AK9"/>
    <mergeCell ref="AL6:AL9"/>
    <mergeCell ref="Y6:Y9"/>
    <mergeCell ref="Z6:Z9"/>
    <mergeCell ref="AA6:AC6"/>
    <mergeCell ref="AA4:AF4"/>
    <mergeCell ref="AG6:AI6"/>
    <mergeCell ref="AE6:AE9"/>
    <mergeCell ref="AC7:AC10"/>
    <mergeCell ref="AA9:AA10"/>
    <mergeCell ref="AB9:AB10"/>
    <mergeCell ref="AS4:AX4"/>
    <mergeCell ref="A5:B5"/>
    <mergeCell ref="C5:H5"/>
    <mergeCell ref="I5:N5"/>
    <mergeCell ref="O5:T5"/>
    <mergeCell ref="U5:Z5"/>
    <mergeCell ref="AM4:AR4"/>
    <mergeCell ref="AM5:AR5"/>
    <mergeCell ref="AS5:AX5"/>
    <mergeCell ref="AA5:AF5"/>
    <mergeCell ref="AG5:AL5"/>
    <mergeCell ref="A4:B4"/>
    <mergeCell ref="C4:H4"/>
    <mergeCell ref="I4:N4"/>
    <mergeCell ref="O4:T4"/>
    <mergeCell ref="U4:Z4"/>
  </mergeCells>
  <phoneticPr fontId="3"/>
  <dataValidations count="6">
    <dataValidation type="whole" allowBlank="1" showInputMessage="1" showErrorMessage="1" errorTitle="入力エラー" error="数値以外の入力または、13桁以上の入力は行えません" sqref="N36 T36 AF36 AL36 AR36 AX36 H36 AX12:AX34 AR12:AR34 AL12:AL34 AF12:AF34 T12:T34 N12:N34 Z12:Z34 H12:H34 Z36">
      <formula1>-99999999999</formula1>
      <formula2>999999999999</formula2>
    </dataValidation>
    <dataValidation type="whole" allowBlank="1" showInputMessage="1" showErrorMessage="1" errorTitle="入力エラー" error="数値以外の入力または、12桁以上の入力は行えません。" sqref="M36 S36 AE36 AK36 AQ36 AW36 G36 AW12:AW34 AQ12:AQ34 AK12:AK34 AE12:AE34 S12:S34 M12:M34 Y12:Y34 G12:G34 Y36">
      <formula1>-9999999999</formula1>
      <formula2>99999999999</formula2>
    </dataValidation>
    <dataValidation type="whole" allowBlank="1" showInputMessage="1" showErrorMessage="1" errorTitle="入力エラー" error="数値以外の入力または、13桁以上の入力は行えません。" sqref="L36 R36 AD36 AJ36 AP36 AV36 F36 AV12:AV34 AP12:AP34 AJ12:AJ34 AD12:AD34 R12:R34 L12:L34 X12:X34 F12:F34 X36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" sqref="K36 Q36 AC36 AI36 AO36 AU36 E36 AU12:AU34 AO12:AO34 AI12:AI34 AC12:AC34 Q12:Q34 K12:K34 W12:W34 E12:E34 W36">
      <formula1>-99999999</formula1>
      <formula2>999999999</formula2>
    </dataValidation>
    <dataValidation type="whole" allowBlank="1" showInputMessage="1" showErrorMessage="1" errorTitle="入力エラー" error="数値以外の入力または、9桁以上の入力は行えません。" sqref="J36 P36 AB36 AH36 AN36 AT36 D36 AT12:AT34 AN12:AN34 AH12:AH34 AB12:AB34 P12:P34 J12:J34 V12:V34 D12:D34 V36">
      <formula1>-9999999</formula1>
      <formula2>99999999</formula2>
    </dataValidation>
    <dataValidation type="whole" allowBlank="1" showInputMessage="1" showErrorMessage="1" errorTitle="入力エラー" error="数値以外の入力または、10桁以上の入力は行えません。" sqref="C12:C37 AM12:AM37 AG12:AG37 AA12:AA37 O12:O37 I12:I37 U12:U37 AT35:AX35 D35:H35 J35:N35 P35:T35 V35:Z35 AB35:AF35 AH35:AL35 AN35:AR35 AS12:AS37 D37:H37 J37:N37 P37:T37 V37:Z37 AB37:AF37 AH37:AL37 AN37:AR37 AT37:AX37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8" pageOrder="overThenDown" orientation="landscape" useFirstPageNumber="1" horizontalDpi="300" verticalDpi="300" r:id="rId1"/>
  <headerFooter alignWithMargins="0">
    <oddHeader>&amp;C&amp;"ＭＳ Ｐゴシック,太字"&amp;12第18表　令和５年度分公的年金等に係る雑所得の収入金額等に関する調
(その2　65歳以上の者)
(2)公的年金等収入金額の段階別</oddHeader>
  </headerFooter>
  <colBreaks count="7" manualBreakCount="7">
    <brk id="8" max="1048575" man="1"/>
    <brk id="14" max="36" man="1"/>
    <brk id="20" max="36" man="1"/>
    <brk id="26" max="36" man="1"/>
    <brk id="32" max="36" man="1"/>
    <brk id="38" max="36" man="1"/>
    <brk id="44" max="36" man="1"/>
  </colBreaks>
  <ignoredErrors>
    <ignoredError sqref="C3:AX3" numberStoredAsText="1"/>
    <ignoredError sqref="C35:AW35 C37:AW37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82">
    <tabColor theme="8"/>
  </sheetPr>
  <dimension ref="A2:H18"/>
  <sheetViews>
    <sheetView showGridLines="0" view="pageBreakPreview" zoomScaleNormal="100" zoomScaleSheetLayoutView="100" workbookViewId="0">
      <selection activeCell="AP19" sqref="AP19"/>
    </sheetView>
  </sheetViews>
  <sheetFormatPr defaultColWidth="1" defaultRowHeight="15" customHeight="1" x14ac:dyDescent="0.2"/>
  <cols>
    <col min="1" max="1" width="3" style="1" customWidth="1"/>
    <col min="2" max="2" width="24.21875" style="1" customWidth="1"/>
    <col min="3" max="5" width="12" style="1" customWidth="1"/>
    <col min="6" max="8" width="15" style="1" customWidth="1"/>
    <col min="9" max="16384" width="1" style="1"/>
  </cols>
  <sheetData>
    <row r="2" spans="1:8" ht="36.75" customHeight="1" x14ac:dyDescent="0.2"/>
    <row r="3" spans="1:8" ht="13.5" customHeight="1" x14ac:dyDescent="0.2">
      <c r="B3" s="1" t="s">
        <v>71</v>
      </c>
      <c r="C3" s="2" t="s">
        <v>53</v>
      </c>
      <c r="D3" s="2" t="s">
        <v>54</v>
      </c>
      <c r="E3" s="2" t="s">
        <v>55</v>
      </c>
      <c r="F3" s="2" t="s">
        <v>56</v>
      </c>
      <c r="G3" s="2" t="s">
        <v>57</v>
      </c>
      <c r="H3" s="2" t="s">
        <v>58</v>
      </c>
    </row>
    <row r="4" spans="1:8" ht="13.5" customHeight="1" x14ac:dyDescent="0.2">
      <c r="A4" s="87" t="s">
        <v>6</v>
      </c>
      <c r="B4" s="88"/>
      <c r="C4" s="89" t="s">
        <v>86</v>
      </c>
      <c r="D4" s="89"/>
      <c r="E4" s="89"/>
      <c r="F4" s="89"/>
      <c r="G4" s="89"/>
      <c r="H4" s="90"/>
    </row>
    <row r="5" spans="1:8" ht="15" customHeight="1" x14ac:dyDescent="0.2">
      <c r="A5" s="81" t="s">
        <v>87</v>
      </c>
      <c r="B5" s="82"/>
      <c r="C5" s="72" t="s">
        <v>14</v>
      </c>
      <c r="D5" s="73"/>
      <c r="E5" s="74"/>
      <c r="F5" s="69" t="s">
        <v>15</v>
      </c>
      <c r="G5" s="69" t="s">
        <v>16</v>
      </c>
      <c r="H5" s="71" t="s">
        <v>17</v>
      </c>
    </row>
    <row r="6" spans="1:8" ht="10.5" customHeight="1" x14ac:dyDescent="0.2">
      <c r="A6" s="83"/>
      <c r="B6" s="84"/>
      <c r="C6" s="79" t="s">
        <v>18</v>
      </c>
      <c r="D6" s="80"/>
      <c r="E6" s="75" t="s">
        <v>19</v>
      </c>
      <c r="F6" s="69"/>
      <c r="G6" s="69"/>
      <c r="H6" s="71"/>
    </row>
    <row r="7" spans="1:8" ht="15" customHeight="1" x14ac:dyDescent="0.2">
      <c r="A7" s="83"/>
      <c r="B7" s="84"/>
      <c r="C7" s="73"/>
      <c r="D7" s="74"/>
      <c r="E7" s="69"/>
      <c r="F7" s="69"/>
      <c r="G7" s="69"/>
      <c r="H7" s="71"/>
    </row>
    <row r="8" spans="1:8" ht="15" customHeight="1" x14ac:dyDescent="0.2">
      <c r="A8" s="83"/>
      <c r="B8" s="84"/>
      <c r="C8" s="76" t="s">
        <v>59</v>
      </c>
      <c r="D8" s="75" t="s">
        <v>60</v>
      </c>
      <c r="E8" s="69"/>
      <c r="F8" s="69"/>
      <c r="G8" s="69"/>
      <c r="H8" s="71"/>
    </row>
    <row r="9" spans="1:8" ht="15" customHeight="1" x14ac:dyDescent="0.2">
      <c r="A9" s="83"/>
      <c r="B9" s="84"/>
      <c r="C9" s="77"/>
      <c r="D9" s="78"/>
      <c r="E9" s="69"/>
      <c r="F9" s="3" t="s">
        <v>61</v>
      </c>
      <c r="G9" s="3" t="s">
        <v>62</v>
      </c>
      <c r="H9" s="4" t="s">
        <v>63</v>
      </c>
    </row>
    <row r="10" spans="1:8" ht="15" customHeight="1" x14ac:dyDescent="0.2">
      <c r="A10" s="85"/>
      <c r="B10" s="86"/>
      <c r="C10" s="5" t="s">
        <v>64</v>
      </c>
      <c r="D10" s="6" t="s">
        <v>64</v>
      </c>
      <c r="E10" s="6" t="s">
        <v>64</v>
      </c>
      <c r="F10" s="6" t="s">
        <v>65</v>
      </c>
      <c r="G10" s="6" t="s">
        <v>65</v>
      </c>
      <c r="H10" s="7" t="s">
        <v>65</v>
      </c>
    </row>
    <row r="11" spans="1:8" s="10" customFormat="1" ht="13.5" customHeight="1" x14ac:dyDescent="0.2">
      <c r="A11" s="57">
        <v>1</v>
      </c>
      <c r="B11" s="17" t="s">
        <v>91</v>
      </c>
      <c r="C11" s="41">
        <f>表18!C35</f>
        <v>197721</v>
      </c>
      <c r="D11" s="42">
        <f>表18!D35</f>
        <v>10711</v>
      </c>
      <c r="E11" s="43">
        <f>表18!E35</f>
        <v>208432</v>
      </c>
      <c r="F11" s="42">
        <f>表18!F35</f>
        <v>141953282</v>
      </c>
      <c r="G11" s="42">
        <f>表18!G35</f>
        <v>141671968</v>
      </c>
      <c r="H11" s="44">
        <f>表18!H35</f>
        <v>281314</v>
      </c>
    </row>
    <row r="12" spans="1:8" s="10" customFormat="1" ht="13.5" customHeight="1" x14ac:dyDescent="0.2">
      <c r="A12" s="58">
        <v>2</v>
      </c>
      <c r="B12" s="18" t="s">
        <v>92</v>
      </c>
      <c r="C12" s="45">
        <f>表18!I35</f>
        <v>65666</v>
      </c>
      <c r="D12" s="46">
        <f>表18!J35</f>
        <v>3647</v>
      </c>
      <c r="E12" s="47">
        <f>表18!K35</f>
        <v>69313</v>
      </c>
      <c r="F12" s="46">
        <f>表18!L35</f>
        <v>89620512</v>
      </c>
      <c r="G12" s="46">
        <f>表18!M35</f>
        <v>75338000</v>
      </c>
      <c r="H12" s="48">
        <f>表18!N35</f>
        <v>14282512</v>
      </c>
    </row>
    <row r="13" spans="1:8" s="10" customFormat="1" ht="13.5" customHeight="1" x14ac:dyDescent="0.2">
      <c r="A13" s="59">
        <v>3</v>
      </c>
      <c r="B13" s="19" t="s">
        <v>93</v>
      </c>
      <c r="C13" s="49">
        <f>表18!O35</f>
        <v>109716</v>
      </c>
      <c r="D13" s="50">
        <f>表18!P35</f>
        <v>11493</v>
      </c>
      <c r="E13" s="51">
        <f>表18!Q35</f>
        <v>121209</v>
      </c>
      <c r="F13" s="50">
        <f>表18!R35</f>
        <v>214820192</v>
      </c>
      <c r="G13" s="50">
        <f>表18!S35</f>
        <v>132573800</v>
      </c>
      <c r="H13" s="52">
        <f>表18!T35</f>
        <v>82246392</v>
      </c>
    </row>
    <row r="14" spans="1:8" s="10" customFormat="1" ht="13.5" customHeight="1" x14ac:dyDescent="0.2">
      <c r="A14" s="58">
        <v>4</v>
      </c>
      <c r="B14" s="18" t="s">
        <v>66</v>
      </c>
      <c r="C14" s="45">
        <f>表18!U35</f>
        <v>138990</v>
      </c>
      <c r="D14" s="46">
        <f>表18!V35</f>
        <v>9748</v>
      </c>
      <c r="E14" s="47">
        <f>表18!W35</f>
        <v>148738</v>
      </c>
      <c r="F14" s="46">
        <f>表18!X35</f>
        <v>336203204</v>
      </c>
      <c r="G14" s="46">
        <f>表18!Y35</f>
        <v>162887800</v>
      </c>
      <c r="H14" s="48">
        <f>表18!Z35</f>
        <v>173315404</v>
      </c>
    </row>
    <row r="15" spans="1:8" s="10" customFormat="1" ht="13.5" customHeight="1" x14ac:dyDescent="0.2">
      <c r="A15" s="59">
        <v>5</v>
      </c>
      <c r="B15" s="19" t="s">
        <v>67</v>
      </c>
      <c r="C15" s="49">
        <f>表18!AA35</f>
        <v>112779</v>
      </c>
      <c r="D15" s="50">
        <f>表18!AB35</f>
        <v>5544</v>
      </c>
      <c r="E15" s="51">
        <f>表18!AC35</f>
        <v>118323</v>
      </c>
      <c r="F15" s="50">
        <f>表18!AD35</f>
        <v>321572143</v>
      </c>
      <c r="G15" s="50">
        <f>表18!AE35</f>
        <v>129581500</v>
      </c>
      <c r="H15" s="52">
        <f>表18!AF35</f>
        <v>191990643</v>
      </c>
    </row>
    <row r="16" spans="1:8" s="10" customFormat="1" ht="13.5" customHeight="1" x14ac:dyDescent="0.2">
      <c r="A16" s="58">
        <v>6</v>
      </c>
      <c r="B16" s="18" t="s">
        <v>68</v>
      </c>
      <c r="C16" s="45">
        <f>表18!AG35</f>
        <v>89800</v>
      </c>
      <c r="D16" s="46">
        <f>表18!AH35</f>
        <v>2075</v>
      </c>
      <c r="E16" s="47">
        <f>表18!AI35</f>
        <v>91875</v>
      </c>
      <c r="F16" s="46">
        <f>表18!AJ35</f>
        <v>332599076</v>
      </c>
      <c r="G16" s="46">
        <f>表18!AK35</f>
        <v>108509437</v>
      </c>
      <c r="H16" s="48">
        <f>表18!AL35</f>
        <v>224089639</v>
      </c>
    </row>
    <row r="17" spans="1:8" s="10" customFormat="1" ht="13.5" customHeight="1" x14ac:dyDescent="0.2">
      <c r="A17" s="59">
        <v>7</v>
      </c>
      <c r="B17" s="19" t="s">
        <v>69</v>
      </c>
      <c r="C17" s="49">
        <f>表18!AM35</f>
        <v>15908</v>
      </c>
      <c r="D17" s="50">
        <f>表18!AN35</f>
        <v>94</v>
      </c>
      <c r="E17" s="51">
        <f>表18!AO35</f>
        <v>16002</v>
      </c>
      <c r="F17" s="50">
        <f>表18!AP35</f>
        <v>97269541</v>
      </c>
      <c r="G17" s="50">
        <f>表18!AQ35</f>
        <v>25067305</v>
      </c>
      <c r="H17" s="52">
        <f>表18!AR35</f>
        <v>72202236</v>
      </c>
    </row>
    <row r="18" spans="1:8" s="10" customFormat="1" ht="13.5" customHeight="1" x14ac:dyDescent="0.2">
      <c r="A18" s="60">
        <v>8</v>
      </c>
      <c r="B18" s="20" t="s">
        <v>70</v>
      </c>
      <c r="C18" s="53">
        <f>表18!AS35</f>
        <v>730580</v>
      </c>
      <c r="D18" s="54">
        <f>表18!AT35</f>
        <v>43312</v>
      </c>
      <c r="E18" s="55">
        <f>表18!AU35</f>
        <v>773892</v>
      </c>
      <c r="F18" s="54">
        <f>表18!AV35</f>
        <v>1534037950</v>
      </c>
      <c r="G18" s="54">
        <f>表18!AW35</f>
        <v>775629810</v>
      </c>
      <c r="H18" s="56">
        <f>表18!AX35</f>
        <v>758408140</v>
      </c>
    </row>
  </sheetData>
  <mergeCells count="11">
    <mergeCell ref="A4:B4"/>
    <mergeCell ref="C4:H4"/>
    <mergeCell ref="A5:B10"/>
    <mergeCell ref="C5:E5"/>
    <mergeCell ref="F5:F8"/>
    <mergeCell ref="G5:G8"/>
    <mergeCell ref="H5:H8"/>
    <mergeCell ref="C6:D7"/>
    <mergeCell ref="E6:E9"/>
    <mergeCell ref="C8:C9"/>
    <mergeCell ref="D8:D9"/>
  </mergeCells>
  <phoneticPr fontId="3"/>
  <dataValidations count="1">
    <dataValidation type="whole" allowBlank="1" showInputMessage="1" showErrorMessage="1" errorTitle="入力エラー" error="数値以外の入力または、10桁以上の入力は行えません。" sqref="C11:H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8" pageOrder="overThenDown" orientation="landscape" useFirstPageNumber="1" horizontalDpi="300" verticalDpi="300" r:id="rId1"/>
  <headerFooter alignWithMargins="0">
    <oddHeader>&amp;C&amp;"ＭＳ Ｐゴシック,太字"&amp;12第18表　令和５年度分公的年金等に係る雑所得の収入金額等に関する調
(その2　65歳以上の者)
(2)公的年金等収入金額の段階別</oddHeader>
  </headerFooter>
  <ignoredErrors>
    <ignoredError sqref="C3:I3" numberStoredAsText="1"/>
    <ignoredError sqref="C11:G18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83">
    <tabColor theme="8"/>
  </sheetPr>
  <dimension ref="A2:H18"/>
  <sheetViews>
    <sheetView showGridLines="0" view="pageBreakPreview" zoomScaleNormal="100" zoomScaleSheetLayoutView="100" workbookViewId="0">
      <selection activeCell="AP19" sqref="AP19"/>
    </sheetView>
  </sheetViews>
  <sheetFormatPr defaultColWidth="1" defaultRowHeight="15" customHeight="1" x14ac:dyDescent="0.2"/>
  <cols>
    <col min="1" max="1" width="3" style="1" customWidth="1"/>
    <col min="2" max="2" width="24.21875" style="1" customWidth="1"/>
    <col min="3" max="5" width="12" style="1" customWidth="1"/>
    <col min="6" max="8" width="15" style="1" customWidth="1"/>
    <col min="9" max="16384" width="1" style="1"/>
  </cols>
  <sheetData>
    <row r="2" spans="1:8" ht="36.75" customHeight="1" x14ac:dyDescent="0.2"/>
    <row r="3" spans="1:8" ht="13.5" customHeight="1" x14ac:dyDescent="0.2">
      <c r="B3" s="1" t="s">
        <v>85</v>
      </c>
      <c r="C3" s="2" t="s">
        <v>72</v>
      </c>
      <c r="D3" s="2" t="s">
        <v>73</v>
      </c>
      <c r="E3" s="2" t="s">
        <v>74</v>
      </c>
      <c r="F3" s="2" t="s">
        <v>75</v>
      </c>
      <c r="G3" s="2" t="s">
        <v>76</v>
      </c>
      <c r="H3" s="2" t="s">
        <v>77</v>
      </c>
    </row>
    <row r="4" spans="1:8" ht="13.5" customHeight="1" x14ac:dyDescent="0.2">
      <c r="A4" s="87" t="s">
        <v>6</v>
      </c>
      <c r="B4" s="88"/>
      <c r="C4" s="89" t="s">
        <v>86</v>
      </c>
      <c r="D4" s="89"/>
      <c r="E4" s="89"/>
      <c r="F4" s="89"/>
      <c r="G4" s="89"/>
      <c r="H4" s="90"/>
    </row>
    <row r="5" spans="1:8" ht="15" customHeight="1" x14ac:dyDescent="0.2">
      <c r="A5" s="81" t="s">
        <v>87</v>
      </c>
      <c r="B5" s="82"/>
      <c r="C5" s="72" t="s">
        <v>14</v>
      </c>
      <c r="D5" s="73"/>
      <c r="E5" s="74"/>
      <c r="F5" s="69" t="s">
        <v>15</v>
      </c>
      <c r="G5" s="69" t="s">
        <v>16</v>
      </c>
      <c r="H5" s="71" t="s">
        <v>17</v>
      </c>
    </row>
    <row r="6" spans="1:8" ht="10.5" customHeight="1" x14ac:dyDescent="0.2">
      <c r="A6" s="83"/>
      <c r="B6" s="84"/>
      <c r="C6" s="79" t="s">
        <v>18</v>
      </c>
      <c r="D6" s="80"/>
      <c r="E6" s="75" t="s">
        <v>19</v>
      </c>
      <c r="F6" s="69"/>
      <c r="G6" s="69"/>
      <c r="H6" s="71"/>
    </row>
    <row r="7" spans="1:8" ht="15" customHeight="1" x14ac:dyDescent="0.2">
      <c r="A7" s="83"/>
      <c r="B7" s="84"/>
      <c r="C7" s="73"/>
      <c r="D7" s="74"/>
      <c r="E7" s="69"/>
      <c r="F7" s="69"/>
      <c r="G7" s="69"/>
      <c r="H7" s="71"/>
    </row>
    <row r="8" spans="1:8" ht="15" customHeight="1" x14ac:dyDescent="0.2">
      <c r="A8" s="83"/>
      <c r="B8" s="84"/>
      <c r="C8" s="76" t="s">
        <v>78</v>
      </c>
      <c r="D8" s="75" t="s">
        <v>79</v>
      </c>
      <c r="E8" s="69"/>
      <c r="F8" s="69"/>
      <c r="G8" s="69"/>
      <c r="H8" s="71"/>
    </row>
    <row r="9" spans="1:8" ht="15" customHeight="1" x14ac:dyDescent="0.2">
      <c r="A9" s="83"/>
      <c r="B9" s="84"/>
      <c r="C9" s="77"/>
      <c r="D9" s="78"/>
      <c r="E9" s="69"/>
      <c r="F9" s="3" t="s">
        <v>80</v>
      </c>
      <c r="G9" s="3" t="s">
        <v>81</v>
      </c>
      <c r="H9" s="4" t="s">
        <v>82</v>
      </c>
    </row>
    <row r="10" spans="1:8" ht="15" customHeight="1" x14ac:dyDescent="0.2">
      <c r="A10" s="85"/>
      <c r="B10" s="86"/>
      <c r="C10" s="5" t="s">
        <v>83</v>
      </c>
      <c r="D10" s="6" t="s">
        <v>83</v>
      </c>
      <c r="E10" s="6" t="s">
        <v>83</v>
      </c>
      <c r="F10" s="6" t="s">
        <v>84</v>
      </c>
      <c r="G10" s="6" t="s">
        <v>84</v>
      </c>
      <c r="H10" s="7" t="s">
        <v>84</v>
      </c>
    </row>
    <row r="11" spans="1:8" s="10" customFormat="1" ht="13.5" customHeight="1" x14ac:dyDescent="0.2">
      <c r="A11" s="57">
        <v>1</v>
      </c>
      <c r="B11" s="17" t="s">
        <v>91</v>
      </c>
      <c r="C11" s="41">
        <f>表18!C37</f>
        <v>271807</v>
      </c>
      <c r="D11" s="42">
        <f>表18!D37</f>
        <v>15360</v>
      </c>
      <c r="E11" s="43">
        <f>表18!E37</f>
        <v>287167</v>
      </c>
      <c r="F11" s="42">
        <f>表18!F37</f>
        <v>195817272</v>
      </c>
      <c r="G11" s="42">
        <f>表18!G37</f>
        <v>195457861</v>
      </c>
      <c r="H11" s="44">
        <f>表18!H37</f>
        <v>359411</v>
      </c>
    </row>
    <row r="12" spans="1:8" s="10" customFormat="1" ht="13.5" customHeight="1" x14ac:dyDescent="0.2">
      <c r="A12" s="58">
        <v>2</v>
      </c>
      <c r="B12" s="18" t="s">
        <v>92</v>
      </c>
      <c r="C12" s="45">
        <f>表18!I37</f>
        <v>91130</v>
      </c>
      <c r="D12" s="46">
        <f>表18!J37</f>
        <v>5166</v>
      </c>
      <c r="E12" s="47">
        <f>表18!K37</f>
        <v>96296</v>
      </c>
      <c r="F12" s="46">
        <f>表18!L37</f>
        <v>124482456</v>
      </c>
      <c r="G12" s="46">
        <f>表18!M37</f>
        <v>104765700</v>
      </c>
      <c r="H12" s="48">
        <f>表18!N37</f>
        <v>19716756</v>
      </c>
    </row>
    <row r="13" spans="1:8" s="10" customFormat="1" ht="13.5" customHeight="1" x14ac:dyDescent="0.2">
      <c r="A13" s="59">
        <v>3</v>
      </c>
      <c r="B13" s="19" t="s">
        <v>93</v>
      </c>
      <c r="C13" s="49">
        <f>表18!O37</f>
        <v>157454</v>
      </c>
      <c r="D13" s="50">
        <f>表18!P37</f>
        <v>16800</v>
      </c>
      <c r="E13" s="51">
        <f>表18!Q37</f>
        <v>174254</v>
      </c>
      <c r="F13" s="50">
        <f>表18!R37</f>
        <v>309144525</v>
      </c>
      <c r="G13" s="50">
        <f>表18!S37</f>
        <v>190716199</v>
      </c>
      <c r="H13" s="52">
        <f>表18!T37</f>
        <v>118428326</v>
      </c>
    </row>
    <row r="14" spans="1:8" s="10" customFormat="1" ht="13.5" customHeight="1" x14ac:dyDescent="0.2">
      <c r="A14" s="58">
        <v>4</v>
      </c>
      <c r="B14" s="18" t="s">
        <v>66</v>
      </c>
      <c r="C14" s="45">
        <f>表18!U37</f>
        <v>222814</v>
      </c>
      <c r="D14" s="46">
        <f>表18!V37</f>
        <v>16764</v>
      </c>
      <c r="E14" s="47">
        <f>表18!W37</f>
        <v>239578</v>
      </c>
      <c r="F14" s="46">
        <f>表18!X37</f>
        <v>543092543</v>
      </c>
      <c r="G14" s="46">
        <f>表18!Y37</f>
        <v>262569200</v>
      </c>
      <c r="H14" s="48">
        <f>表18!Z37</f>
        <v>280523343</v>
      </c>
    </row>
    <row r="15" spans="1:8" s="10" customFormat="1" ht="13.5" customHeight="1" x14ac:dyDescent="0.2">
      <c r="A15" s="59">
        <v>5</v>
      </c>
      <c r="B15" s="19" t="s">
        <v>67</v>
      </c>
      <c r="C15" s="49">
        <f>表18!AA37</f>
        <v>197710</v>
      </c>
      <c r="D15" s="50">
        <f>表18!AB37</f>
        <v>9987</v>
      </c>
      <c r="E15" s="51">
        <f>表18!AC37</f>
        <v>207697</v>
      </c>
      <c r="F15" s="50">
        <f>表18!AD37</f>
        <v>564728482</v>
      </c>
      <c r="G15" s="50">
        <f>表18!AE37</f>
        <v>227680299</v>
      </c>
      <c r="H15" s="52">
        <f>表18!AF37</f>
        <v>337048183</v>
      </c>
    </row>
    <row r="16" spans="1:8" s="10" customFormat="1" ht="13.5" customHeight="1" x14ac:dyDescent="0.2">
      <c r="A16" s="58">
        <v>6</v>
      </c>
      <c r="B16" s="18" t="s">
        <v>68</v>
      </c>
      <c r="C16" s="45">
        <f>表18!AG37</f>
        <v>156113</v>
      </c>
      <c r="D16" s="46">
        <f>表18!AH37</f>
        <v>3665</v>
      </c>
      <c r="E16" s="47">
        <f>表18!AI37</f>
        <v>159778</v>
      </c>
      <c r="F16" s="46">
        <f>表18!AJ37</f>
        <v>577428496</v>
      </c>
      <c r="G16" s="46">
        <f>表18!AK37</f>
        <v>188810173</v>
      </c>
      <c r="H16" s="48">
        <f>表18!AL37</f>
        <v>388618323</v>
      </c>
    </row>
    <row r="17" spans="1:8" s="10" customFormat="1" ht="13.5" customHeight="1" x14ac:dyDescent="0.2">
      <c r="A17" s="59">
        <v>7</v>
      </c>
      <c r="B17" s="19" t="s">
        <v>69</v>
      </c>
      <c r="C17" s="49">
        <f>表18!AM37</f>
        <v>24978</v>
      </c>
      <c r="D17" s="50">
        <f>表18!AN37</f>
        <v>134</v>
      </c>
      <c r="E17" s="51">
        <f>表18!AO37</f>
        <v>25112</v>
      </c>
      <c r="F17" s="50">
        <f>表18!AP37</f>
        <v>150634364</v>
      </c>
      <c r="G17" s="50">
        <f>表18!AQ37</f>
        <v>39201438</v>
      </c>
      <c r="H17" s="52">
        <f>表18!AR37</f>
        <v>111432926</v>
      </c>
    </row>
    <row r="18" spans="1:8" s="10" customFormat="1" ht="13.5" customHeight="1" x14ac:dyDescent="0.2">
      <c r="A18" s="60">
        <v>8</v>
      </c>
      <c r="B18" s="20" t="s">
        <v>70</v>
      </c>
      <c r="C18" s="53">
        <f>表18!AS37</f>
        <v>1122006</v>
      </c>
      <c r="D18" s="54">
        <f>表18!AT37</f>
        <v>67876</v>
      </c>
      <c r="E18" s="55">
        <f>表18!AU37</f>
        <v>1189882</v>
      </c>
      <c r="F18" s="54">
        <f>表18!AV37</f>
        <v>2465328138</v>
      </c>
      <c r="G18" s="54">
        <f>表18!AW37</f>
        <v>1209200870</v>
      </c>
      <c r="H18" s="56">
        <f>表18!AX37</f>
        <v>1256127268</v>
      </c>
    </row>
  </sheetData>
  <mergeCells count="11">
    <mergeCell ref="A4:B4"/>
    <mergeCell ref="C4:H4"/>
    <mergeCell ref="A5:B10"/>
    <mergeCell ref="C5:E5"/>
    <mergeCell ref="F5:F8"/>
    <mergeCell ref="G5:G8"/>
    <mergeCell ref="H5:H8"/>
    <mergeCell ref="C6:D7"/>
    <mergeCell ref="E6:E9"/>
    <mergeCell ref="C8:C9"/>
    <mergeCell ref="D8:D9"/>
  </mergeCells>
  <phoneticPr fontId="3"/>
  <dataValidations count="1">
    <dataValidation type="whole" allowBlank="1" showInputMessage="1" showErrorMessage="1" errorTitle="入力エラー" error="数値以外の入力または、10桁以上の入力は行えません。" sqref="C11:H11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8" pageOrder="overThenDown" orientation="landscape" useFirstPageNumber="1" horizontalDpi="300" verticalDpi="300" r:id="rId1"/>
  <headerFooter alignWithMargins="0">
    <oddHeader>&amp;C&amp;"ＭＳ Ｐゴシック,太字"&amp;12第18表　令和５年度分公的年金等に係る雑所得の収入金額等に関する調
(その2　65歳以上の者)
(2)公的年金等収入金額の段階別</oddHeader>
  </headerFooter>
  <ignoredErrors>
    <ignoredError sqref="C3:H3" numberStoredAsText="1"/>
    <ignoredError sqref="C11:G1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表18</vt:lpstr>
      <vt:lpstr>表18総括(区)</vt:lpstr>
      <vt:lpstr>表18総括(都)</vt:lpstr>
      <vt:lpstr>表18!Print_Area</vt:lpstr>
      <vt:lpstr>表18!Print_Titles</vt:lpstr>
      <vt:lpstr>'表18総括(区)'!Print_Titles</vt:lpstr>
      <vt:lpstr>'表18総括(都)'!Print_Titles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2019-01-16T01:45:08Z</cp:lastPrinted>
  <dcterms:created xsi:type="dcterms:W3CDTF">2012-09-13T10:57:35Z</dcterms:created>
  <dcterms:modified xsi:type="dcterms:W3CDTF">2024-03-22T09:49:59Z</dcterms:modified>
</cp:coreProperties>
</file>