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５年度\051100 ★版下作成開始★\②集計表形式（リンク用）\"/>
    </mc:Choice>
  </mc:AlternateContent>
  <bookViews>
    <workbookView xWindow="480" yWindow="108" windowWidth="18180" windowHeight="11640" activeTab="1"/>
  </bookViews>
  <sheets>
    <sheet name="表52" sheetId="4" r:id="rId1"/>
    <sheet name="表52 (2)" sheetId="7" r:id="rId2"/>
    <sheet name="表52 (3)" sheetId="8" r:id="rId3"/>
    <sheet name="表52 (4)" sheetId="9" r:id="rId4"/>
    <sheet name="表52総括(区)" sheetId="5" r:id="rId5"/>
    <sheet name="表52総括(都)" sheetId="10" r:id="rId6"/>
  </sheets>
  <definedNames>
    <definedName name="_xlnm.Print_Area" localSheetId="0">表52!$A$1:$HJ$38</definedName>
    <definedName name="_xlnm.Print_Area" localSheetId="1">'表52 (2)'!$A$1:$HJ$38</definedName>
    <definedName name="_xlnm.Print_Area" localSheetId="2">'表52 (3)'!$A$1:$EP$38</definedName>
    <definedName name="_xlnm.Print_Area" localSheetId="3">'表52 (4)'!$A$1:$IT$38</definedName>
    <definedName name="_xlnm.Print_Area" localSheetId="4">'表52総括(区)'!$A$1:$AL$34</definedName>
    <definedName name="_xlnm.Print_Area" localSheetId="5">'表52総括(都)'!$A$1:$AL$34</definedName>
    <definedName name="_xlnm.Print_Titles" localSheetId="0">表52!$A:$B,表52!$1:$12</definedName>
    <definedName name="_xlnm.Print_Titles" localSheetId="1">'表52 (2)'!$A:$B,'表52 (2)'!$1:$12</definedName>
    <definedName name="_xlnm.Print_Titles" localSheetId="2">'表52 (3)'!$A:$B,'表52 (3)'!$1:$12</definedName>
    <definedName name="_xlnm.Print_Titles" localSheetId="3">'表52 (4)'!$A:$B,'表52 (4)'!$1:$12</definedName>
    <definedName name="_xlnm.Print_Titles" localSheetId="4">'表52総括(区)'!$A:$B,'表52総括(区)'!$1:$10</definedName>
    <definedName name="_xlnm.Print_Titles" localSheetId="5">'表52総括(都)'!$A:$B,'表52総括(都)'!$1:$10</definedName>
    <definedName name="宅地・山林" localSheetId="1">#REF!</definedName>
    <definedName name="宅地・山林" localSheetId="2">#REF!</definedName>
    <definedName name="宅地・山林" localSheetId="3">#REF!</definedName>
    <definedName name="宅地・山林" localSheetId="5">#REF!</definedName>
    <definedName name="宅地・山林">#REF!</definedName>
    <definedName name="田・畑" localSheetId="1">#REF!</definedName>
    <definedName name="田・畑" localSheetId="2">#REF!</definedName>
    <definedName name="田・畑" localSheetId="3">#REF!</definedName>
    <definedName name="田・畑" localSheetId="5">#REF!</definedName>
    <definedName name="田・畑">#REF!</definedName>
  </definedNames>
  <calcPr calcId="162913" calcMode="manual"/>
</workbook>
</file>

<file path=xl/calcChain.xml><?xml version="1.0" encoding="utf-8"?>
<calcChain xmlns="http://schemas.openxmlformats.org/spreadsheetml/2006/main">
  <c r="HK36" i="4" l="1"/>
  <c r="HL36" i="4"/>
  <c r="HL38" i="4" s="1"/>
  <c r="HM36" i="4"/>
  <c r="HN36" i="4"/>
  <c r="HN38" i="4" s="1"/>
  <c r="HO36" i="4"/>
  <c r="HP36" i="4"/>
  <c r="HP38" i="4" s="1"/>
  <c r="HQ36" i="4"/>
  <c r="HR36" i="4"/>
  <c r="HR38" i="4" s="1"/>
  <c r="HS36" i="4"/>
  <c r="HT36" i="4"/>
  <c r="HT38" i="4" s="1"/>
  <c r="HU36" i="4"/>
  <c r="HV36" i="4"/>
  <c r="HV38" i="4" s="1"/>
  <c r="HW36" i="4"/>
  <c r="HX36" i="4"/>
  <c r="HX38" i="4" s="1"/>
  <c r="HY36" i="4"/>
  <c r="HZ36" i="4"/>
  <c r="HZ38" i="4" s="1"/>
  <c r="IA36" i="4"/>
  <c r="IB36" i="4"/>
  <c r="IB38" i="4" s="1"/>
  <c r="IC36" i="4"/>
  <c r="ID36" i="4"/>
  <c r="ID38" i="4" s="1"/>
  <c r="IE36" i="4"/>
  <c r="IF36" i="4"/>
  <c r="IF38" i="4" s="1"/>
  <c r="IG36" i="4"/>
  <c r="IH36" i="4"/>
  <c r="IH38" i="4" s="1"/>
  <c r="II36" i="4"/>
  <c r="IJ36" i="4"/>
  <c r="IJ38" i="4" s="1"/>
  <c r="IK36" i="4"/>
  <c r="IL36" i="4"/>
  <c r="IL38" i="4" s="1"/>
  <c r="IM36" i="4"/>
  <c r="IN36" i="4"/>
  <c r="IN38" i="4" s="1"/>
  <c r="IO36" i="4"/>
  <c r="IP36" i="4"/>
  <c r="IP38" i="4" s="1"/>
  <c r="IQ36" i="4"/>
  <c r="IR36" i="4"/>
  <c r="IR38" i="4" s="1"/>
  <c r="IS36" i="4"/>
  <c r="HK38" i="4"/>
  <c r="HM38" i="4"/>
  <c r="HO38" i="4"/>
  <c r="HQ38" i="4"/>
  <c r="HS38" i="4"/>
  <c r="HU38" i="4"/>
  <c r="HW38" i="4"/>
  <c r="HY38" i="4"/>
  <c r="IA38" i="4"/>
  <c r="IC38" i="4"/>
  <c r="IE38" i="4"/>
  <c r="IG38" i="4"/>
  <c r="II38" i="4"/>
  <c r="IK38" i="4"/>
  <c r="IM38" i="4"/>
  <c r="IO38" i="4"/>
  <c r="IQ38" i="4"/>
  <c r="IS38" i="4"/>
  <c r="AH4" i="10" l="1"/>
  <c r="N4" i="10"/>
  <c r="P25" i="5" l="1"/>
  <c r="AF25" i="5"/>
  <c r="FZ37" i="9"/>
  <c r="FY36" i="9"/>
  <c r="AK32" i="5" s="1"/>
  <c r="FX36" i="9"/>
  <c r="FX38" i="9" s="1"/>
  <c r="AJ32" i="10" s="1"/>
  <c r="FW36" i="9"/>
  <c r="AI32" i="5" s="1"/>
  <c r="FV36" i="9"/>
  <c r="FV38" i="9" s="1"/>
  <c r="AH32" i="10" s="1"/>
  <c r="FU36" i="9"/>
  <c r="AG32" i="5" s="1"/>
  <c r="FT36" i="9"/>
  <c r="FT38" i="9" s="1"/>
  <c r="AF32" i="10" s="1"/>
  <c r="FS36" i="9"/>
  <c r="AE32" i="5" s="1"/>
  <c r="FR36" i="9"/>
  <c r="FR38" i="9" s="1"/>
  <c r="AD32" i="10" s="1"/>
  <c r="FQ36" i="9"/>
  <c r="AC32" i="5" s="1"/>
  <c r="FP36" i="9"/>
  <c r="FP38" i="9" s="1"/>
  <c r="AB32" i="10" s="1"/>
  <c r="FO36" i="9"/>
  <c r="AA32" i="5" s="1"/>
  <c r="FN36" i="9"/>
  <c r="FN38" i="9" s="1"/>
  <c r="Z32" i="10" s="1"/>
  <c r="FM36" i="9"/>
  <c r="Y32" i="5" s="1"/>
  <c r="FL36" i="9"/>
  <c r="FL38" i="9" s="1"/>
  <c r="X32" i="10" s="1"/>
  <c r="FK36" i="9"/>
  <c r="W32" i="5" s="1"/>
  <c r="FJ36" i="9"/>
  <c r="FJ38" i="9" s="1"/>
  <c r="V32" i="10" s="1"/>
  <c r="FI36" i="9"/>
  <c r="U32" i="5" s="1"/>
  <c r="FH36" i="9"/>
  <c r="FH38" i="9" s="1"/>
  <c r="T32" i="10" s="1"/>
  <c r="FG36" i="9"/>
  <c r="S32" i="5" s="1"/>
  <c r="FF36" i="9"/>
  <c r="FF38" i="9" s="1"/>
  <c r="R32" i="10" s="1"/>
  <c r="FE36" i="9"/>
  <c r="Q32" i="5" s="1"/>
  <c r="FD36" i="9"/>
  <c r="FD38" i="9" s="1"/>
  <c r="P32" i="10" s="1"/>
  <c r="FC36" i="9"/>
  <c r="O32" i="5" s="1"/>
  <c r="FB36" i="9"/>
  <c r="FB38" i="9" s="1"/>
  <c r="N32" i="10" s="1"/>
  <c r="FA36" i="9"/>
  <c r="M32" i="5" s="1"/>
  <c r="EZ36" i="9"/>
  <c r="EZ38" i="9" s="1"/>
  <c r="L32" i="10" s="1"/>
  <c r="EY36" i="9"/>
  <c r="K32" i="5" s="1"/>
  <c r="EX36" i="9"/>
  <c r="EX38" i="9" s="1"/>
  <c r="J32" i="10" s="1"/>
  <c r="EW36" i="9"/>
  <c r="I32" i="5" s="1"/>
  <c r="EV36" i="9"/>
  <c r="EV38" i="9" s="1"/>
  <c r="H32" i="10" s="1"/>
  <c r="EU36" i="9"/>
  <c r="G32" i="5" s="1"/>
  <c r="ET36" i="9"/>
  <c r="ET38" i="9" s="1"/>
  <c r="F32" i="10" s="1"/>
  <c r="ES36" i="9"/>
  <c r="E32" i="5" s="1"/>
  <c r="ER36" i="9"/>
  <c r="ER38" i="9" s="1"/>
  <c r="D32" i="10" s="1"/>
  <c r="EQ36" i="9"/>
  <c r="EQ38" i="9" s="1"/>
  <c r="C32" i="10" s="1"/>
  <c r="FZ35" i="9"/>
  <c r="FZ34" i="9"/>
  <c r="FZ33" i="9"/>
  <c r="FZ32" i="9"/>
  <c r="FZ31" i="9"/>
  <c r="FZ30" i="9"/>
  <c r="FZ29" i="9"/>
  <c r="FZ28" i="9"/>
  <c r="FZ27" i="9"/>
  <c r="FZ26" i="9"/>
  <c r="FZ25" i="9"/>
  <c r="FZ24" i="9"/>
  <c r="FZ23" i="9"/>
  <c r="FZ22" i="9"/>
  <c r="FZ21" i="9"/>
  <c r="FZ20" i="9"/>
  <c r="FZ19" i="9"/>
  <c r="FZ18" i="9"/>
  <c r="FZ17" i="9"/>
  <c r="FZ16" i="9"/>
  <c r="FZ15" i="9"/>
  <c r="FZ14" i="9"/>
  <c r="FZ13" i="9"/>
  <c r="EP37" i="9"/>
  <c r="EO36" i="9"/>
  <c r="EO38" i="9" s="1"/>
  <c r="AK31" i="10" s="1"/>
  <c r="EN36" i="9"/>
  <c r="EN38" i="9" s="1"/>
  <c r="AJ31" i="10" s="1"/>
  <c r="EM36" i="9"/>
  <c r="AI31" i="5" s="1"/>
  <c r="EL36" i="9"/>
  <c r="EL38" i="9" s="1"/>
  <c r="AH31" i="10" s="1"/>
  <c r="EK36" i="9"/>
  <c r="EK38" i="9" s="1"/>
  <c r="AG31" i="10" s="1"/>
  <c r="EJ36" i="9"/>
  <c r="EJ38" i="9" s="1"/>
  <c r="AF31" i="10" s="1"/>
  <c r="EI36" i="9"/>
  <c r="AE31" i="5" s="1"/>
  <c r="EH36" i="9"/>
  <c r="EH38" i="9" s="1"/>
  <c r="AD31" i="10" s="1"/>
  <c r="EG36" i="9"/>
  <c r="EG38" i="9" s="1"/>
  <c r="AC31" i="10" s="1"/>
  <c r="EF36" i="9"/>
  <c r="EF38" i="9" s="1"/>
  <c r="AB31" i="10" s="1"/>
  <c r="EE36" i="9"/>
  <c r="AA31" i="5" s="1"/>
  <c r="ED36" i="9"/>
  <c r="ED38" i="9" s="1"/>
  <c r="Z31" i="10" s="1"/>
  <c r="EC36" i="9"/>
  <c r="EC38" i="9" s="1"/>
  <c r="Y31" i="10" s="1"/>
  <c r="EB36" i="9"/>
  <c r="EB38" i="9" s="1"/>
  <c r="X31" i="10" s="1"/>
  <c r="EA36" i="9"/>
  <c r="W31" i="5" s="1"/>
  <c r="DZ36" i="9"/>
  <c r="DZ38" i="9" s="1"/>
  <c r="V31" i="10" s="1"/>
  <c r="DY36" i="9"/>
  <c r="DY38" i="9" s="1"/>
  <c r="U31" i="10" s="1"/>
  <c r="DX36" i="9"/>
  <c r="DX38" i="9" s="1"/>
  <c r="T31" i="10" s="1"/>
  <c r="DW36" i="9"/>
  <c r="S31" i="5" s="1"/>
  <c r="DV36" i="9"/>
  <c r="DV38" i="9" s="1"/>
  <c r="R31" i="10" s="1"/>
  <c r="DU36" i="9"/>
  <c r="DU38" i="9" s="1"/>
  <c r="Q31" i="10" s="1"/>
  <c r="DT36" i="9"/>
  <c r="DT38" i="9" s="1"/>
  <c r="P31" i="10" s="1"/>
  <c r="DS36" i="9"/>
  <c r="O31" i="5" s="1"/>
  <c r="DR36" i="9"/>
  <c r="DR38" i="9" s="1"/>
  <c r="N31" i="10" s="1"/>
  <c r="DQ36" i="9"/>
  <c r="DQ38" i="9" s="1"/>
  <c r="M31" i="10" s="1"/>
  <c r="DP36" i="9"/>
  <c r="DP38" i="9" s="1"/>
  <c r="L31" i="10" s="1"/>
  <c r="DO36" i="9"/>
  <c r="K31" i="5" s="1"/>
  <c r="DN36" i="9"/>
  <c r="DN38" i="9" s="1"/>
  <c r="J31" i="10" s="1"/>
  <c r="DM36" i="9"/>
  <c r="DM38" i="9" s="1"/>
  <c r="I31" i="10" s="1"/>
  <c r="DL36" i="9"/>
  <c r="DL38" i="9" s="1"/>
  <c r="H31" i="10" s="1"/>
  <c r="DK36" i="9"/>
  <c r="G31" i="5" s="1"/>
  <c r="DJ36" i="9"/>
  <c r="DJ38" i="9" s="1"/>
  <c r="F31" i="10" s="1"/>
  <c r="DI36" i="9"/>
  <c r="DI38" i="9" s="1"/>
  <c r="E31" i="10" s="1"/>
  <c r="DH36" i="9"/>
  <c r="DH38" i="9" s="1"/>
  <c r="D31" i="10" s="1"/>
  <c r="DG36" i="9"/>
  <c r="C31" i="5" s="1"/>
  <c r="EP35" i="9"/>
  <c r="EP34" i="9"/>
  <c r="EP33" i="9"/>
  <c r="EP32" i="9"/>
  <c r="EP31" i="9"/>
  <c r="EP30" i="9"/>
  <c r="EP29" i="9"/>
  <c r="EP28" i="9"/>
  <c r="EP27" i="9"/>
  <c r="EP26" i="9"/>
  <c r="EP25" i="9"/>
  <c r="EP24" i="9"/>
  <c r="EP23" i="9"/>
  <c r="EP22" i="9"/>
  <c r="EP21" i="9"/>
  <c r="EP20" i="9"/>
  <c r="EP19" i="9"/>
  <c r="EP18" i="9"/>
  <c r="EP17" i="9"/>
  <c r="EP16" i="9"/>
  <c r="EP15" i="9"/>
  <c r="EP14" i="9"/>
  <c r="EP13" i="9"/>
  <c r="DF37" i="9"/>
  <c r="DE36" i="9"/>
  <c r="DE38" i="9" s="1"/>
  <c r="AK30" i="10" s="1"/>
  <c r="DD36" i="9"/>
  <c r="DD38" i="9" s="1"/>
  <c r="AJ30" i="10" s="1"/>
  <c r="DC36" i="9"/>
  <c r="AI30" i="5" s="1"/>
  <c r="DB36" i="9"/>
  <c r="DB38" i="9" s="1"/>
  <c r="AH30" i="10" s="1"/>
  <c r="DA36" i="9"/>
  <c r="DA38" i="9" s="1"/>
  <c r="AG30" i="10" s="1"/>
  <c r="CZ36" i="9"/>
  <c r="CZ38" i="9" s="1"/>
  <c r="AF30" i="10" s="1"/>
  <c r="CY36" i="9"/>
  <c r="AE30" i="5" s="1"/>
  <c r="CX36" i="9"/>
  <c r="CX38" i="9" s="1"/>
  <c r="AD30" i="10" s="1"/>
  <c r="CW36" i="9"/>
  <c r="CW38" i="9" s="1"/>
  <c r="AC30" i="10" s="1"/>
  <c r="CV36" i="9"/>
  <c r="CV38" i="9" s="1"/>
  <c r="AB30" i="10" s="1"/>
  <c r="CU36" i="9"/>
  <c r="AA30" i="5" s="1"/>
  <c r="CT36" i="9"/>
  <c r="CT38" i="9" s="1"/>
  <c r="Z30" i="10" s="1"/>
  <c r="CS36" i="9"/>
  <c r="CS38" i="9" s="1"/>
  <c r="Y30" i="10" s="1"/>
  <c r="CR36" i="9"/>
  <c r="CR38" i="9" s="1"/>
  <c r="X30" i="10" s="1"/>
  <c r="CQ36" i="9"/>
  <c r="W30" i="5" s="1"/>
  <c r="CP36" i="9"/>
  <c r="CP38" i="9" s="1"/>
  <c r="V30" i="10" s="1"/>
  <c r="CO36" i="9"/>
  <c r="CO38" i="9" s="1"/>
  <c r="U30" i="10" s="1"/>
  <c r="CN36" i="9"/>
  <c r="CN38" i="9" s="1"/>
  <c r="T30" i="10" s="1"/>
  <c r="CM36" i="9"/>
  <c r="S30" i="5" s="1"/>
  <c r="CL36" i="9"/>
  <c r="CL38" i="9" s="1"/>
  <c r="R30" i="10" s="1"/>
  <c r="CK36" i="9"/>
  <c r="CK38" i="9" s="1"/>
  <c r="Q30" i="10" s="1"/>
  <c r="CJ36" i="9"/>
  <c r="CJ38" i="9" s="1"/>
  <c r="P30" i="10" s="1"/>
  <c r="CI36" i="9"/>
  <c r="O30" i="5" s="1"/>
  <c r="CH36" i="9"/>
  <c r="CH38" i="9" s="1"/>
  <c r="N30" i="10" s="1"/>
  <c r="CG36" i="9"/>
  <c r="CG38" i="9" s="1"/>
  <c r="M30" i="10" s="1"/>
  <c r="CF36" i="9"/>
  <c r="CF38" i="9" s="1"/>
  <c r="L30" i="10" s="1"/>
  <c r="CE36" i="9"/>
  <c r="K30" i="5" s="1"/>
  <c r="CD36" i="9"/>
  <c r="CD38" i="9" s="1"/>
  <c r="J30" i="10" s="1"/>
  <c r="CC36" i="9"/>
  <c r="CC38" i="9" s="1"/>
  <c r="I30" i="10" s="1"/>
  <c r="CB36" i="9"/>
  <c r="CB38" i="9" s="1"/>
  <c r="H30" i="10" s="1"/>
  <c r="CA36" i="9"/>
  <c r="G30" i="5" s="1"/>
  <c r="BZ36" i="9"/>
  <c r="BZ38" i="9" s="1"/>
  <c r="F30" i="10" s="1"/>
  <c r="BY36" i="9"/>
  <c r="BY38" i="9" s="1"/>
  <c r="E30" i="10" s="1"/>
  <c r="BX36" i="9"/>
  <c r="BX38" i="9" s="1"/>
  <c r="D30" i="10" s="1"/>
  <c r="BW36" i="9"/>
  <c r="C30" i="5" s="1"/>
  <c r="DF35" i="9"/>
  <c r="DF34" i="9"/>
  <c r="DF33" i="9"/>
  <c r="DF32" i="9"/>
  <c r="DF31" i="9"/>
  <c r="DF30" i="9"/>
  <c r="DF29" i="9"/>
  <c r="DF28" i="9"/>
  <c r="DF27" i="9"/>
  <c r="DF26" i="9"/>
  <c r="DF25" i="9"/>
  <c r="DF24" i="9"/>
  <c r="DF23" i="9"/>
  <c r="DF22" i="9"/>
  <c r="DF21" i="9"/>
  <c r="DF20" i="9"/>
  <c r="DF19" i="9"/>
  <c r="DF18" i="9"/>
  <c r="DF17" i="9"/>
  <c r="DF16" i="9"/>
  <c r="DF15" i="9"/>
  <c r="DF14" i="9"/>
  <c r="DF13" i="9"/>
  <c r="BV37" i="8"/>
  <c r="AL37" i="8"/>
  <c r="BU36" i="8"/>
  <c r="BU38" i="8" s="1"/>
  <c r="AK25" i="10" s="1"/>
  <c r="BT36" i="8"/>
  <c r="BT38" i="8" s="1"/>
  <c r="AJ25" i="10" s="1"/>
  <c r="BS36" i="8"/>
  <c r="BS38" i="8" s="1"/>
  <c r="AI25" i="10" s="1"/>
  <c r="BR36" i="8"/>
  <c r="BR38" i="8" s="1"/>
  <c r="AH25" i="10" s="1"/>
  <c r="BQ36" i="8"/>
  <c r="BQ38" i="8" s="1"/>
  <c r="AG25" i="10" s="1"/>
  <c r="BP36" i="8"/>
  <c r="BP38" i="8" s="1"/>
  <c r="AF25" i="10" s="1"/>
  <c r="BO36" i="8"/>
  <c r="BO38" i="8" s="1"/>
  <c r="AE25" i="10" s="1"/>
  <c r="BN36" i="8"/>
  <c r="BN38" i="8" s="1"/>
  <c r="AD25" i="10" s="1"/>
  <c r="BM36" i="8"/>
  <c r="BM38" i="8" s="1"/>
  <c r="AC25" i="10" s="1"/>
  <c r="BL36" i="8"/>
  <c r="BL38" i="8" s="1"/>
  <c r="AB25" i="10" s="1"/>
  <c r="BK36" i="8"/>
  <c r="BK38" i="8" s="1"/>
  <c r="AA25" i="10" s="1"/>
  <c r="BJ36" i="8"/>
  <c r="BJ38" i="8" s="1"/>
  <c r="Z25" i="10" s="1"/>
  <c r="BI36" i="8"/>
  <c r="BI38" i="8" s="1"/>
  <c r="Y25" i="10" s="1"/>
  <c r="BH36" i="8"/>
  <c r="BH38" i="8" s="1"/>
  <c r="X25" i="10" s="1"/>
  <c r="BG36" i="8"/>
  <c r="BG38" i="8" s="1"/>
  <c r="W25" i="10" s="1"/>
  <c r="BF36" i="8"/>
  <c r="BF38" i="8" s="1"/>
  <c r="V25" i="10" s="1"/>
  <c r="BE36" i="8"/>
  <c r="BE38" i="8" s="1"/>
  <c r="U25" i="10" s="1"/>
  <c r="BD36" i="8"/>
  <c r="BD38" i="8" s="1"/>
  <c r="T25" i="10" s="1"/>
  <c r="BC36" i="8"/>
  <c r="BC38" i="8" s="1"/>
  <c r="S25" i="10" s="1"/>
  <c r="BB36" i="8"/>
  <c r="BB38" i="8" s="1"/>
  <c r="R25" i="10" s="1"/>
  <c r="BA36" i="8"/>
  <c r="BA38" i="8" s="1"/>
  <c r="Q25" i="10" s="1"/>
  <c r="AZ36" i="8"/>
  <c r="AZ38" i="8" s="1"/>
  <c r="P25" i="10" s="1"/>
  <c r="AY36" i="8"/>
  <c r="AY38" i="8" s="1"/>
  <c r="O25" i="10" s="1"/>
  <c r="AX36" i="8"/>
  <c r="AX38" i="8" s="1"/>
  <c r="N25" i="10" s="1"/>
  <c r="AW36" i="8"/>
  <c r="AW38" i="8" s="1"/>
  <c r="M25" i="10" s="1"/>
  <c r="AV36" i="8"/>
  <c r="AV38" i="8" s="1"/>
  <c r="L25" i="10" s="1"/>
  <c r="AU36" i="8"/>
  <c r="AU38" i="8" s="1"/>
  <c r="K25" i="10" s="1"/>
  <c r="AT36" i="8"/>
  <c r="AT38" i="8" s="1"/>
  <c r="J25" i="10" s="1"/>
  <c r="AS36" i="8"/>
  <c r="AS38" i="8" s="1"/>
  <c r="I25" i="10" s="1"/>
  <c r="AR36" i="8"/>
  <c r="AR38" i="8" s="1"/>
  <c r="H25" i="10" s="1"/>
  <c r="AQ36" i="8"/>
  <c r="AQ38" i="8" s="1"/>
  <c r="G25" i="10" s="1"/>
  <c r="AP36" i="8"/>
  <c r="AP38" i="8" s="1"/>
  <c r="F25" i="10" s="1"/>
  <c r="AO36" i="8"/>
  <c r="AO38" i="8" s="1"/>
  <c r="E25" i="10" s="1"/>
  <c r="AN36" i="8"/>
  <c r="AN38" i="8" s="1"/>
  <c r="D25" i="10" s="1"/>
  <c r="AM36" i="8"/>
  <c r="AM38" i="8" s="1"/>
  <c r="C25" i="10" s="1"/>
  <c r="AK36" i="8"/>
  <c r="AK38" i="8" s="1"/>
  <c r="AK24" i="10" s="1"/>
  <c r="AJ36" i="8"/>
  <c r="AJ38" i="8" s="1"/>
  <c r="AJ24" i="10" s="1"/>
  <c r="AL24" i="10" s="1"/>
  <c r="AI36" i="8"/>
  <c r="AI38" i="8" s="1"/>
  <c r="AI24" i="10" s="1"/>
  <c r="AH36" i="8"/>
  <c r="AH38" i="8" s="1"/>
  <c r="AH24" i="10" s="1"/>
  <c r="AG36" i="8"/>
  <c r="AG38" i="8" s="1"/>
  <c r="AG24" i="10" s="1"/>
  <c r="AF36" i="8"/>
  <c r="AF38" i="8" s="1"/>
  <c r="AF24" i="10" s="1"/>
  <c r="AE36" i="8"/>
  <c r="AE38" i="8" s="1"/>
  <c r="AE24" i="10" s="1"/>
  <c r="AD36" i="8"/>
  <c r="AD38" i="8" s="1"/>
  <c r="AD24" i="10" s="1"/>
  <c r="AC36" i="8"/>
  <c r="AC38" i="8" s="1"/>
  <c r="AC24" i="10" s="1"/>
  <c r="AB36" i="8"/>
  <c r="AB38" i="8" s="1"/>
  <c r="AB24" i="10" s="1"/>
  <c r="AA36" i="8"/>
  <c r="AA38" i="8" s="1"/>
  <c r="AA24" i="10" s="1"/>
  <c r="Z36" i="8"/>
  <c r="Z38" i="8" s="1"/>
  <c r="Z24" i="10" s="1"/>
  <c r="Y36" i="8"/>
  <c r="Y38" i="8" s="1"/>
  <c r="Y24" i="10" s="1"/>
  <c r="X36" i="8"/>
  <c r="X38" i="8" s="1"/>
  <c r="X24" i="10" s="1"/>
  <c r="W36" i="8"/>
  <c r="W38" i="8" s="1"/>
  <c r="W24" i="10" s="1"/>
  <c r="V36" i="8"/>
  <c r="V38" i="8" s="1"/>
  <c r="V24" i="10" s="1"/>
  <c r="U36" i="8"/>
  <c r="U38" i="8" s="1"/>
  <c r="U24" i="10" s="1"/>
  <c r="T36" i="8"/>
  <c r="T38" i="8" s="1"/>
  <c r="T24" i="10" s="1"/>
  <c r="S36" i="8"/>
  <c r="S38" i="8" s="1"/>
  <c r="S24" i="10" s="1"/>
  <c r="R36" i="8"/>
  <c r="R38" i="8" s="1"/>
  <c r="R24" i="10" s="1"/>
  <c r="Q36" i="8"/>
  <c r="Q38" i="8" s="1"/>
  <c r="Q24" i="10" s="1"/>
  <c r="P36" i="8"/>
  <c r="P38" i="8" s="1"/>
  <c r="P24" i="10" s="1"/>
  <c r="O36" i="8"/>
  <c r="O38" i="8" s="1"/>
  <c r="O24" i="10" s="1"/>
  <c r="N36" i="8"/>
  <c r="N38" i="8" s="1"/>
  <c r="N24" i="10" s="1"/>
  <c r="M36" i="8"/>
  <c r="M38" i="8" s="1"/>
  <c r="M24" i="10" s="1"/>
  <c r="L36" i="8"/>
  <c r="L38" i="8" s="1"/>
  <c r="L24" i="10" s="1"/>
  <c r="K36" i="8"/>
  <c r="K38" i="8" s="1"/>
  <c r="K24" i="10" s="1"/>
  <c r="J36" i="8"/>
  <c r="J38" i="8" s="1"/>
  <c r="J24" i="10" s="1"/>
  <c r="I36" i="8"/>
  <c r="I38" i="8" s="1"/>
  <c r="I24" i="10" s="1"/>
  <c r="H36" i="8"/>
  <c r="H38" i="8" s="1"/>
  <c r="H24" i="10" s="1"/>
  <c r="G36" i="8"/>
  <c r="G38" i="8" s="1"/>
  <c r="G24" i="10" s="1"/>
  <c r="F36" i="8"/>
  <c r="F38" i="8" s="1"/>
  <c r="F24" i="10" s="1"/>
  <c r="E36" i="8"/>
  <c r="E38" i="8" s="1"/>
  <c r="E24" i="10" s="1"/>
  <c r="D36" i="8"/>
  <c r="D38" i="8" s="1"/>
  <c r="D24" i="10" s="1"/>
  <c r="C36" i="8"/>
  <c r="C38" i="8" s="1"/>
  <c r="C24" i="10" s="1"/>
  <c r="BV35" i="8"/>
  <c r="AL35" i="8"/>
  <c r="BV34" i="8"/>
  <c r="AL34" i="8"/>
  <c r="BV33" i="8"/>
  <c r="AL33" i="8"/>
  <c r="BV32" i="8"/>
  <c r="AL32" i="8"/>
  <c r="BV31" i="8"/>
  <c r="AL31" i="8"/>
  <c r="BV30" i="8"/>
  <c r="AL30" i="8"/>
  <c r="BV29" i="8"/>
  <c r="AL29" i="8"/>
  <c r="BV28" i="8"/>
  <c r="AL28" i="8"/>
  <c r="BV27" i="8"/>
  <c r="AL27" i="8"/>
  <c r="BV26" i="8"/>
  <c r="AL26" i="8"/>
  <c r="BV25" i="8"/>
  <c r="AL25" i="8"/>
  <c r="BV24" i="8"/>
  <c r="AL24" i="8"/>
  <c r="BV23" i="8"/>
  <c r="AL23" i="8"/>
  <c r="BV22" i="8"/>
  <c r="AL22" i="8"/>
  <c r="BV21" i="8"/>
  <c r="AL21" i="8"/>
  <c r="BV20" i="8"/>
  <c r="AL20" i="8"/>
  <c r="BV19" i="8"/>
  <c r="AL19" i="8"/>
  <c r="BV18" i="8"/>
  <c r="AL18" i="8"/>
  <c r="BV17" i="8"/>
  <c r="AL17" i="8"/>
  <c r="BV16" i="8"/>
  <c r="AL16" i="8"/>
  <c r="BV15" i="8"/>
  <c r="AL15" i="8"/>
  <c r="BV14" i="8"/>
  <c r="AL14" i="8"/>
  <c r="BV13" i="8"/>
  <c r="AL13" i="8"/>
  <c r="IT37" i="9"/>
  <c r="HJ37" i="9"/>
  <c r="BV37" i="9"/>
  <c r="AL37" i="9"/>
  <c r="IS36" i="9"/>
  <c r="IS38" i="9" s="1"/>
  <c r="AK34" i="10" s="1"/>
  <c r="IR36" i="9"/>
  <c r="IR38" i="9" s="1"/>
  <c r="AJ34" i="10" s="1"/>
  <c r="IQ36" i="9"/>
  <c r="IQ38" i="9" s="1"/>
  <c r="AI34" i="10" s="1"/>
  <c r="IP36" i="9"/>
  <c r="IP38" i="9" s="1"/>
  <c r="AH34" i="10" s="1"/>
  <c r="IO36" i="9"/>
  <c r="IO38" i="9" s="1"/>
  <c r="AG34" i="10" s="1"/>
  <c r="IN36" i="9"/>
  <c r="IN38" i="9" s="1"/>
  <c r="AF34" i="10" s="1"/>
  <c r="IM36" i="9"/>
  <c r="IM38" i="9" s="1"/>
  <c r="AE34" i="10" s="1"/>
  <c r="IL36" i="9"/>
  <c r="IL38" i="9" s="1"/>
  <c r="AD34" i="10" s="1"/>
  <c r="IK36" i="9"/>
  <c r="IK38" i="9" s="1"/>
  <c r="AC34" i="10" s="1"/>
  <c r="IJ36" i="9"/>
  <c r="IJ38" i="9" s="1"/>
  <c r="AB34" i="10" s="1"/>
  <c r="II36" i="9"/>
  <c r="II38" i="9" s="1"/>
  <c r="AA34" i="10" s="1"/>
  <c r="IH36" i="9"/>
  <c r="IH38" i="9" s="1"/>
  <c r="Z34" i="10" s="1"/>
  <c r="IG36" i="9"/>
  <c r="IG38" i="9" s="1"/>
  <c r="Y34" i="10" s="1"/>
  <c r="IF36" i="9"/>
  <c r="IF38" i="9" s="1"/>
  <c r="X34" i="10" s="1"/>
  <c r="IE36" i="9"/>
  <c r="IE38" i="9" s="1"/>
  <c r="W34" i="10" s="1"/>
  <c r="ID36" i="9"/>
  <c r="ID38" i="9" s="1"/>
  <c r="V34" i="10" s="1"/>
  <c r="IC36" i="9"/>
  <c r="IC38" i="9" s="1"/>
  <c r="U34" i="10" s="1"/>
  <c r="IB36" i="9"/>
  <c r="IB38" i="9" s="1"/>
  <c r="T34" i="10" s="1"/>
  <c r="IA36" i="9"/>
  <c r="IA38" i="9" s="1"/>
  <c r="S34" i="10" s="1"/>
  <c r="HZ36" i="9"/>
  <c r="HZ38" i="9" s="1"/>
  <c r="R34" i="10" s="1"/>
  <c r="HY36" i="9"/>
  <c r="HY38" i="9" s="1"/>
  <c r="Q34" i="10" s="1"/>
  <c r="HX36" i="9"/>
  <c r="HX38" i="9" s="1"/>
  <c r="P34" i="10" s="1"/>
  <c r="HW36" i="9"/>
  <c r="HW38" i="9" s="1"/>
  <c r="O34" i="10" s="1"/>
  <c r="HV36" i="9"/>
  <c r="HV38" i="9" s="1"/>
  <c r="N34" i="10" s="1"/>
  <c r="HU36" i="9"/>
  <c r="HU38" i="9" s="1"/>
  <c r="M34" i="10" s="1"/>
  <c r="HT36" i="9"/>
  <c r="HT38" i="9" s="1"/>
  <c r="L34" i="10" s="1"/>
  <c r="HS36" i="9"/>
  <c r="HS38" i="9" s="1"/>
  <c r="K34" i="10" s="1"/>
  <c r="HR36" i="9"/>
  <c r="HR38" i="9" s="1"/>
  <c r="J34" i="10" s="1"/>
  <c r="HQ36" i="9"/>
  <c r="HQ38" i="9" s="1"/>
  <c r="I34" i="10" s="1"/>
  <c r="HP36" i="9"/>
  <c r="HP38" i="9" s="1"/>
  <c r="H34" i="10" s="1"/>
  <c r="HO36" i="9"/>
  <c r="HO38" i="9" s="1"/>
  <c r="G34" i="10" s="1"/>
  <c r="HN36" i="9"/>
  <c r="HN38" i="9" s="1"/>
  <c r="F34" i="10" s="1"/>
  <c r="HM36" i="9"/>
  <c r="HM38" i="9" s="1"/>
  <c r="E34" i="10" s="1"/>
  <c r="HL36" i="9"/>
  <c r="HL38" i="9" s="1"/>
  <c r="D34" i="10" s="1"/>
  <c r="HK36" i="9"/>
  <c r="HK38" i="9" s="1"/>
  <c r="C34" i="10" s="1"/>
  <c r="HI36" i="9"/>
  <c r="HI38" i="9" s="1"/>
  <c r="AK33" i="10" s="1"/>
  <c r="HH36" i="9"/>
  <c r="HH38" i="9" s="1"/>
  <c r="AJ33" i="10" s="1"/>
  <c r="HG36" i="9"/>
  <c r="HG38" i="9" s="1"/>
  <c r="AI33" i="10" s="1"/>
  <c r="HF36" i="9"/>
  <c r="HF38" i="9" s="1"/>
  <c r="AH33" i="10" s="1"/>
  <c r="HE36" i="9"/>
  <c r="HE38" i="9" s="1"/>
  <c r="AG33" i="10" s="1"/>
  <c r="HD36" i="9"/>
  <c r="HD38" i="9" s="1"/>
  <c r="AF33" i="10" s="1"/>
  <c r="HC36" i="9"/>
  <c r="HC38" i="9" s="1"/>
  <c r="AE33" i="10" s="1"/>
  <c r="HB36" i="9"/>
  <c r="HB38" i="9" s="1"/>
  <c r="AD33" i="10" s="1"/>
  <c r="HA36" i="9"/>
  <c r="HA38" i="9" s="1"/>
  <c r="AC33" i="10" s="1"/>
  <c r="GZ36" i="9"/>
  <c r="GZ38" i="9" s="1"/>
  <c r="AB33" i="10" s="1"/>
  <c r="GY36" i="9"/>
  <c r="GY38" i="9" s="1"/>
  <c r="AA33" i="10" s="1"/>
  <c r="GX36" i="9"/>
  <c r="GX38" i="9" s="1"/>
  <c r="Z33" i="10" s="1"/>
  <c r="GW36" i="9"/>
  <c r="GW38" i="9" s="1"/>
  <c r="Y33" i="10" s="1"/>
  <c r="GV36" i="9"/>
  <c r="GV38" i="9" s="1"/>
  <c r="X33" i="10" s="1"/>
  <c r="GU36" i="9"/>
  <c r="GU38" i="9" s="1"/>
  <c r="W33" i="10" s="1"/>
  <c r="GT36" i="9"/>
  <c r="GT38" i="9" s="1"/>
  <c r="V33" i="10" s="1"/>
  <c r="GS36" i="9"/>
  <c r="GS38" i="9" s="1"/>
  <c r="U33" i="10" s="1"/>
  <c r="GR36" i="9"/>
  <c r="GR38" i="9" s="1"/>
  <c r="T33" i="10" s="1"/>
  <c r="GQ36" i="9"/>
  <c r="GQ38" i="9" s="1"/>
  <c r="S33" i="10" s="1"/>
  <c r="GP36" i="9"/>
  <c r="GP38" i="9" s="1"/>
  <c r="R33" i="10" s="1"/>
  <c r="GO36" i="9"/>
  <c r="GO38" i="9" s="1"/>
  <c r="Q33" i="10" s="1"/>
  <c r="GN36" i="9"/>
  <c r="GN38" i="9" s="1"/>
  <c r="P33" i="10" s="1"/>
  <c r="GM36" i="9"/>
  <c r="GM38" i="9" s="1"/>
  <c r="O33" i="10" s="1"/>
  <c r="GL36" i="9"/>
  <c r="GL38" i="9" s="1"/>
  <c r="N33" i="10" s="1"/>
  <c r="GK36" i="9"/>
  <c r="GK38" i="9" s="1"/>
  <c r="M33" i="10" s="1"/>
  <c r="GJ36" i="9"/>
  <c r="GJ38" i="9" s="1"/>
  <c r="L33" i="10" s="1"/>
  <c r="GI36" i="9"/>
  <c r="GI38" i="9" s="1"/>
  <c r="K33" i="10" s="1"/>
  <c r="GH36" i="9"/>
  <c r="GH38" i="9" s="1"/>
  <c r="J33" i="10" s="1"/>
  <c r="GG36" i="9"/>
  <c r="GG38" i="9" s="1"/>
  <c r="I33" i="10" s="1"/>
  <c r="GF36" i="9"/>
  <c r="GF38" i="9" s="1"/>
  <c r="H33" i="10" s="1"/>
  <c r="GE36" i="9"/>
  <c r="GE38" i="9" s="1"/>
  <c r="G33" i="10" s="1"/>
  <c r="GD36" i="9"/>
  <c r="GD38" i="9" s="1"/>
  <c r="F33" i="10" s="1"/>
  <c r="GC36" i="9"/>
  <c r="GC38" i="9" s="1"/>
  <c r="E33" i="10" s="1"/>
  <c r="GB36" i="9"/>
  <c r="GB38" i="9" s="1"/>
  <c r="D33" i="10" s="1"/>
  <c r="GA36" i="9"/>
  <c r="GA38" i="9" s="1"/>
  <c r="C33" i="10" s="1"/>
  <c r="BU36" i="9"/>
  <c r="BU38" i="9" s="1"/>
  <c r="AK29" i="10" s="1"/>
  <c r="BT36" i="9"/>
  <c r="BT38" i="9" s="1"/>
  <c r="AJ29" i="10" s="1"/>
  <c r="BS36" i="9"/>
  <c r="BS38" i="9" s="1"/>
  <c r="AI29" i="10" s="1"/>
  <c r="BR36" i="9"/>
  <c r="BR38" i="9" s="1"/>
  <c r="AH29" i="10" s="1"/>
  <c r="BQ36" i="9"/>
  <c r="BQ38" i="9" s="1"/>
  <c r="AG29" i="10" s="1"/>
  <c r="BP36" i="9"/>
  <c r="BP38" i="9" s="1"/>
  <c r="AF29" i="10" s="1"/>
  <c r="BO36" i="9"/>
  <c r="BO38" i="9" s="1"/>
  <c r="AE29" i="10" s="1"/>
  <c r="BN36" i="9"/>
  <c r="BN38" i="9" s="1"/>
  <c r="AD29" i="10" s="1"/>
  <c r="BM36" i="9"/>
  <c r="BM38" i="9" s="1"/>
  <c r="AC29" i="10" s="1"/>
  <c r="BL36" i="9"/>
  <c r="BL38" i="9" s="1"/>
  <c r="AB29" i="10" s="1"/>
  <c r="BK36" i="9"/>
  <c r="BK38" i="9" s="1"/>
  <c r="AA29" i="10" s="1"/>
  <c r="BJ36" i="9"/>
  <c r="BJ38" i="9" s="1"/>
  <c r="Z29" i="10" s="1"/>
  <c r="BI36" i="9"/>
  <c r="BI38" i="9" s="1"/>
  <c r="Y29" i="10" s="1"/>
  <c r="BH36" i="9"/>
  <c r="BH38" i="9" s="1"/>
  <c r="X29" i="10" s="1"/>
  <c r="BG36" i="9"/>
  <c r="BG38" i="9" s="1"/>
  <c r="W29" i="10" s="1"/>
  <c r="BF36" i="9"/>
  <c r="BF38" i="9" s="1"/>
  <c r="V29" i="10" s="1"/>
  <c r="BE36" i="9"/>
  <c r="BE38" i="9" s="1"/>
  <c r="U29" i="10" s="1"/>
  <c r="BD36" i="9"/>
  <c r="BD38" i="9" s="1"/>
  <c r="T29" i="10" s="1"/>
  <c r="BC36" i="9"/>
  <c r="BC38" i="9" s="1"/>
  <c r="S29" i="10" s="1"/>
  <c r="BB36" i="9"/>
  <c r="BB38" i="9" s="1"/>
  <c r="R29" i="10" s="1"/>
  <c r="BA36" i="9"/>
  <c r="BA38" i="9" s="1"/>
  <c r="Q29" i="10" s="1"/>
  <c r="AZ36" i="9"/>
  <c r="AZ38" i="9" s="1"/>
  <c r="P29" i="10" s="1"/>
  <c r="AY36" i="9"/>
  <c r="AY38" i="9" s="1"/>
  <c r="O29" i="10" s="1"/>
  <c r="AX36" i="9"/>
  <c r="AX38" i="9" s="1"/>
  <c r="N29" i="10" s="1"/>
  <c r="AW36" i="9"/>
  <c r="AW38" i="9" s="1"/>
  <c r="M29" i="10" s="1"/>
  <c r="AV36" i="9"/>
  <c r="AV38" i="9" s="1"/>
  <c r="L29" i="10" s="1"/>
  <c r="AU36" i="9"/>
  <c r="AU38" i="9" s="1"/>
  <c r="K29" i="10" s="1"/>
  <c r="AT36" i="9"/>
  <c r="AT38" i="9" s="1"/>
  <c r="J29" i="10" s="1"/>
  <c r="AS36" i="9"/>
  <c r="AS38" i="9" s="1"/>
  <c r="I29" i="10" s="1"/>
  <c r="AR36" i="9"/>
  <c r="AR38" i="9" s="1"/>
  <c r="H29" i="10" s="1"/>
  <c r="AQ36" i="9"/>
  <c r="AQ38" i="9" s="1"/>
  <c r="G29" i="10" s="1"/>
  <c r="AP36" i="9"/>
  <c r="AP38" i="9" s="1"/>
  <c r="F29" i="10" s="1"/>
  <c r="AO36" i="9"/>
  <c r="AO38" i="9" s="1"/>
  <c r="E29" i="10" s="1"/>
  <c r="AN36" i="9"/>
  <c r="AN38" i="9" s="1"/>
  <c r="D29" i="10" s="1"/>
  <c r="AM36" i="9"/>
  <c r="AM38" i="9" s="1"/>
  <c r="C29" i="10" s="1"/>
  <c r="AK36" i="9"/>
  <c r="AK38" i="9" s="1"/>
  <c r="AK28" i="10" s="1"/>
  <c r="AJ36" i="9"/>
  <c r="AJ38" i="9" s="1"/>
  <c r="AJ28" i="10" s="1"/>
  <c r="AI36" i="9"/>
  <c r="AI38" i="9" s="1"/>
  <c r="AI28" i="10" s="1"/>
  <c r="AH36" i="9"/>
  <c r="AH38" i="9" s="1"/>
  <c r="AH28" i="10" s="1"/>
  <c r="AG36" i="9"/>
  <c r="AG38" i="9" s="1"/>
  <c r="AG28" i="10" s="1"/>
  <c r="AF36" i="9"/>
  <c r="AF38" i="9" s="1"/>
  <c r="AF28" i="10" s="1"/>
  <c r="AE36" i="9"/>
  <c r="AE38" i="9" s="1"/>
  <c r="AE28" i="10" s="1"/>
  <c r="AD36" i="9"/>
  <c r="AD38" i="9" s="1"/>
  <c r="AD28" i="10" s="1"/>
  <c r="AC36" i="9"/>
  <c r="AC38" i="9" s="1"/>
  <c r="AC28" i="10" s="1"/>
  <c r="AB36" i="9"/>
  <c r="AB38" i="9" s="1"/>
  <c r="AB28" i="10" s="1"/>
  <c r="AA36" i="9"/>
  <c r="AA38" i="9" s="1"/>
  <c r="AA28" i="10" s="1"/>
  <c r="Z36" i="9"/>
  <c r="Z38" i="9" s="1"/>
  <c r="Z28" i="10" s="1"/>
  <c r="Y36" i="9"/>
  <c r="Y38" i="9" s="1"/>
  <c r="Y28" i="10" s="1"/>
  <c r="X36" i="9"/>
  <c r="X38" i="9" s="1"/>
  <c r="X28" i="10" s="1"/>
  <c r="W36" i="9"/>
  <c r="W38" i="9" s="1"/>
  <c r="W28" i="10" s="1"/>
  <c r="V36" i="9"/>
  <c r="V38" i="9" s="1"/>
  <c r="V28" i="10" s="1"/>
  <c r="U36" i="9"/>
  <c r="U38" i="9" s="1"/>
  <c r="U28" i="10" s="1"/>
  <c r="T36" i="9"/>
  <c r="T38" i="9" s="1"/>
  <c r="T28" i="10" s="1"/>
  <c r="S36" i="9"/>
  <c r="S38" i="9" s="1"/>
  <c r="S28" i="10" s="1"/>
  <c r="R36" i="9"/>
  <c r="R38" i="9" s="1"/>
  <c r="R28" i="10" s="1"/>
  <c r="Q36" i="9"/>
  <c r="Q38" i="9" s="1"/>
  <c r="Q28" i="10" s="1"/>
  <c r="P36" i="9"/>
  <c r="P38" i="9" s="1"/>
  <c r="P28" i="10" s="1"/>
  <c r="O36" i="9"/>
  <c r="O38" i="9" s="1"/>
  <c r="O28" i="10" s="1"/>
  <c r="N36" i="9"/>
  <c r="N38" i="9" s="1"/>
  <c r="N28" i="10" s="1"/>
  <c r="M36" i="9"/>
  <c r="M38" i="9" s="1"/>
  <c r="M28" i="10" s="1"/>
  <c r="L36" i="9"/>
  <c r="L38" i="9" s="1"/>
  <c r="L28" i="10" s="1"/>
  <c r="K36" i="9"/>
  <c r="K38" i="9" s="1"/>
  <c r="K28" i="10" s="1"/>
  <c r="J36" i="9"/>
  <c r="J38" i="9" s="1"/>
  <c r="J28" i="10" s="1"/>
  <c r="I36" i="9"/>
  <c r="I38" i="9" s="1"/>
  <c r="I28" i="10" s="1"/>
  <c r="H36" i="9"/>
  <c r="H38" i="9" s="1"/>
  <c r="H28" i="10" s="1"/>
  <c r="G36" i="9"/>
  <c r="G38" i="9" s="1"/>
  <c r="G28" i="10" s="1"/>
  <c r="F36" i="9"/>
  <c r="F38" i="9" s="1"/>
  <c r="F28" i="10" s="1"/>
  <c r="E36" i="9"/>
  <c r="E38" i="9" s="1"/>
  <c r="E28" i="10" s="1"/>
  <c r="D36" i="9"/>
  <c r="D38" i="9" s="1"/>
  <c r="D28" i="10" s="1"/>
  <c r="C36" i="9"/>
  <c r="C38" i="9" s="1"/>
  <c r="C28" i="10" s="1"/>
  <c r="IT35" i="9"/>
  <c r="HJ35" i="9"/>
  <c r="BV35" i="9"/>
  <c r="AL35" i="9"/>
  <c r="IT34" i="9"/>
  <c r="HJ34" i="9"/>
  <c r="BV34" i="9"/>
  <c r="AL34" i="9"/>
  <c r="IT33" i="9"/>
  <c r="HJ33" i="9"/>
  <c r="BV33" i="9"/>
  <c r="AL33" i="9"/>
  <c r="IT32" i="9"/>
  <c r="HJ32" i="9"/>
  <c r="BV32" i="9"/>
  <c r="AL32" i="9"/>
  <c r="IT31" i="9"/>
  <c r="HJ31" i="9"/>
  <c r="BV31" i="9"/>
  <c r="AL31" i="9"/>
  <c r="IT30" i="9"/>
  <c r="HJ30" i="9"/>
  <c r="BV30" i="9"/>
  <c r="AL30" i="9"/>
  <c r="IT29" i="9"/>
  <c r="HJ29" i="9"/>
  <c r="BV29" i="9"/>
  <c r="AL29" i="9"/>
  <c r="IT28" i="9"/>
  <c r="HJ28" i="9"/>
  <c r="BV28" i="9"/>
  <c r="AL28" i="9"/>
  <c r="IT27" i="9"/>
  <c r="HJ27" i="9"/>
  <c r="BV27" i="9"/>
  <c r="AL27" i="9"/>
  <c r="IT26" i="9"/>
  <c r="HJ26" i="9"/>
  <c r="BV26" i="9"/>
  <c r="AL26" i="9"/>
  <c r="IT25" i="9"/>
  <c r="HJ25" i="9"/>
  <c r="BV25" i="9"/>
  <c r="AL25" i="9"/>
  <c r="IT24" i="9"/>
  <c r="HJ24" i="9"/>
  <c r="BV24" i="9"/>
  <c r="AL24" i="9"/>
  <c r="IT23" i="9"/>
  <c r="HJ23" i="9"/>
  <c r="BV23" i="9"/>
  <c r="AL23" i="9"/>
  <c r="IT22" i="9"/>
  <c r="HJ22" i="9"/>
  <c r="BV22" i="9"/>
  <c r="AL22" i="9"/>
  <c r="IT21" i="9"/>
  <c r="HJ21" i="9"/>
  <c r="BV21" i="9"/>
  <c r="AL21" i="9"/>
  <c r="IT20" i="9"/>
  <c r="HJ20" i="9"/>
  <c r="BV20" i="9"/>
  <c r="AL20" i="9"/>
  <c r="IT19" i="9"/>
  <c r="HJ19" i="9"/>
  <c r="BV19" i="9"/>
  <c r="AL19" i="9"/>
  <c r="IT18" i="9"/>
  <c r="HJ18" i="9"/>
  <c r="BV18" i="9"/>
  <c r="AL18" i="9"/>
  <c r="IT17" i="9"/>
  <c r="HJ17" i="9"/>
  <c r="BV17" i="9"/>
  <c r="AL17" i="9"/>
  <c r="IT16" i="9"/>
  <c r="HJ16" i="9"/>
  <c r="BV16" i="9"/>
  <c r="AL16" i="9"/>
  <c r="IT15" i="9"/>
  <c r="HJ15" i="9"/>
  <c r="BV15" i="9"/>
  <c r="AL15" i="9"/>
  <c r="IT14" i="9"/>
  <c r="HJ14" i="9"/>
  <c r="BV14" i="9"/>
  <c r="AL14" i="9"/>
  <c r="IT13" i="9"/>
  <c r="HJ13" i="9"/>
  <c r="BV13" i="9"/>
  <c r="AL13" i="9"/>
  <c r="FE38" i="9" l="1"/>
  <c r="Q32" i="10" s="1"/>
  <c r="FU38" i="9"/>
  <c r="AG32" i="10" s="1"/>
  <c r="X25" i="5"/>
  <c r="H25" i="5"/>
  <c r="AI34" i="5"/>
  <c r="AA34" i="5"/>
  <c r="S34" i="5"/>
  <c r="K34" i="5"/>
  <c r="AL34" i="10"/>
  <c r="AE34" i="5"/>
  <c r="W34" i="5"/>
  <c r="O34" i="5"/>
  <c r="G34" i="5"/>
  <c r="EW38" i="9"/>
  <c r="I32" i="10" s="1"/>
  <c r="FM38" i="9"/>
  <c r="Y32" i="10" s="1"/>
  <c r="C32" i="5"/>
  <c r="AL29" i="10"/>
  <c r="AJ25" i="5"/>
  <c r="AL25" i="5" s="1"/>
  <c r="AB25" i="5"/>
  <c r="T25" i="5"/>
  <c r="L25" i="5"/>
  <c r="D25" i="5"/>
  <c r="AJ29" i="5"/>
  <c r="AF29" i="5"/>
  <c r="AB29" i="5"/>
  <c r="X29" i="5"/>
  <c r="T29" i="5"/>
  <c r="P29" i="5"/>
  <c r="L29" i="5"/>
  <c r="H29" i="5"/>
  <c r="D29" i="5"/>
  <c r="AI28" i="5"/>
  <c r="AE28" i="5"/>
  <c r="AA28" i="5"/>
  <c r="W28" i="5"/>
  <c r="S28" i="5"/>
  <c r="O28" i="5"/>
  <c r="K28" i="5"/>
  <c r="G28" i="5"/>
  <c r="AL28" i="10"/>
  <c r="AL33" i="10"/>
  <c r="ES38" i="9"/>
  <c r="E32" i="10" s="1"/>
  <c r="FA38" i="9"/>
  <c r="M32" i="10" s="1"/>
  <c r="FI38" i="9"/>
  <c r="U32" i="10" s="1"/>
  <c r="FQ38" i="9"/>
  <c r="AC32" i="10" s="1"/>
  <c r="FY38" i="9"/>
  <c r="AK32" i="10" s="1"/>
  <c r="C34" i="5"/>
  <c r="AH29" i="5"/>
  <c r="AD29" i="5"/>
  <c r="Z29" i="5"/>
  <c r="V29" i="5"/>
  <c r="R29" i="5"/>
  <c r="N29" i="5"/>
  <c r="J29" i="5"/>
  <c r="F29" i="5"/>
  <c r="AK28" i="5"/>
  <c r="AG28" i="5"/>
  <c r="AC28" i="5"/>
  <c r="Y28" i="5"/>
  <c r="U28" i="5"/>
  <c r="Q28" i="5"/>
  <c r="M28" i="5"/>
  <c r="I28" i="5"/>
  <c r="E28" i="5"/>
  <c r="AK34" i="5"/>
  <c r="AG34" i="5"/>
  <c r="AC34" i="5"/>
  <c r="Y34" i="5"/>
  <c r="U34" i="5"/>
  <c r="Q34" i="5"/>
  <c r="M34" i="5"/>
  <c r="I34" i="5"/>
  <c r="E34" i="5"/>
  <c r="AL25" i="10"/>
  <c r="C24" i="5"/>
  <c r="AH25" i="5"/>
  <c r="AD25" i="5"/>
  <c r="Z25" i="5"/>
  <c r="V25" i="5"/>
  <c r="R25" i="5"/>
  <c r="N25" i="5"/>
  <c r="J25" i="5"/>
  <c r="F25" i="5"/>
  <c r="AJ34" i="5"/>
  <c r="AH34" i="5"/>
  <c r="AF34" i="5"/>
  <c r="AD34" i="5"/>
  <c r="AB34" i="5"/>
  <c r="Z34" i="5"/>
  <c r="X34" i="5"/>
  <c r="V34" i="5"/>
  <c r="T34" i="5"/>
  <c r="R34" i="5"/>
  <c r="P34" i="5"/>
  <c r="N34" i="5"/>
  <c r="L34" i="5"/>
  <c r="J34" i="5"/>
  <c r="H34" i="5"/>
  <c r="F34" i="5"/>
  <c r="D34" i="5"/>
  <c r="C33" i="5"/>
  <c r="AK33" i="5"/>
  <c r="AI33" i="5"/>
  <c r="AG33" i="5"/>
  <c r="AE33" i="5"/>
  <c r="AC33" i="5"/>
  <c r="AA33" i="5"/>
  <c r="Y33" i="5"/>
  <c r="W33" i="5"/>
  <c r="U33" i="5"/>
  <c r="S33" i="5"/>
  <c r="Q33" i="5"/>
  <c r="O33" i="5"/>
  <c r="M33" i="5"/>
  <c r="K33" i="5"/>
  <c r="I33" i="5"/>
  <c r="G33" i="5"/>
  <c r="E33" i="5"/>
  <c r="AJ33" i="5"/>
  <c r="AL33" i="5" s="1"/>
  <c r="AH33" i="5"/>
  <c r="AF33" i="5"/>
  <c r="AD33" i="5"/>
  <c r="AB33" i="5"/>
  <c r="Z33" i="5"/>
  <c r="X33" i="5"/>
  <c r="V33" i="5"/>
  <c r="T33" i="5"/>
  <c r="R33" i="5"/>
  <c r="P33" i="5"/>
  <c r="N33" i="5"/>
  <c r="L33" i="5"/>
  <c r="J33" i="5"/>
  <c r="H33" i="5"/>
  <c r="F33" i="5"/>
  <c r="D33" i="5"/>
  <c r="AJ32" i="5"/>
  <c r="AL32" i="5" s="1"/>
  <c r="AH32" i="5"/>
  <c r="AF32" i="5"/>
  <c r="AD32" i="5"/>
  <c r="AB32" i="5"/>
  <c r="Z32" i="5"/>
  <c r="X32" i="5"/>
  <c r="V32" i="5"/>
  <c r="T32" i="5"/>
  <c r="R32" i="5"/>
  <c r="P32" i="5"/>
  <c r="N32" i="5"/>
  <c r="L32" i="5"/>
  <c r="J32" i="5"/>
  <c r="H32" i="5"/>
  <c r="F32" i="5"/>
  <c r="D32" i="5"/>
  <c r="EU38" i="9"/>
  <c r="G32" i="10" s="1"/>
  <c r="EY38" i="9"/>
  <c r="K32" i="10" s="1"/>
  <c r="FC38" i="9"/>
  <c r="O32" i="10" s="1"/>
  <c r="FG38" i="9"/>
  <c r="S32" i="10" s="1"/>
  <c r="FK38" i="9"/>
  <c r="W32" i="10" s="1"/>
  <c r="FO38" i="9"/>
  <c r="AA32" i="10" s="1"/>
  <c r="FS38" i="9"/>
  <c r="AE32" i="10" s="1"/>
  <c r="FW38" i="9"/>
  <c r="DG38" i="9"/>
  <c r="C31" i="10" s="1"/>
  <c r="DK38" i="9"/>
  <c r="G31" i="10" s="1"/>
  <c r="DO38" i="9"/>
  <c r="K31" i="10" s="1"/>
  <c r="DS38" i="9"/>
  <c r="O31" i="10" s="1"/>
  <c r="DW38" i="9"/>
  <c r="S31" i="10" s="1"/>
  <c r="EA38" i="9"/>
  <c r="W31" i="10" s="1"/>
  <c r="EE38" i="9"/>
  <c r="AA31" i="10" s="1"/>
  <c r="EI38" i="9"/>
  <c r="AE31" i="10" s="1"/>
  <c r="EM38" i="9"/>
  <c r="AI31" i="10" s="1"/>
  <c r="AL31" i="10" s="1"/>
  <c r="AK31" i="5"/>
  <c r="AG31" i="5"/>
  <c r="AC31" i="5"/>
  <c r="Y31" i="5"/>
  <c r="U31" i="5"/>
  <c r="Q31" i="5"/>
  <c r="M31" i="5"/>
  <c r="I31" i="5"/>
  <c r="E31" i="5"/>
  <c r="EP38" i="9"/>
  <c r="AJ31" i="5"/>
  <c r="AL31" i="5" s="1"/>
  <c r="AH31" i="5"/>
  <c r="AF31" i="5"/>
  <c r="AD31" i="5"/>
  <c r="AB31" i="5"/>
  <c r="Z31" i="5"/>
  <c r="X31" i="5"/>
  <c r="V31" i="5"/>
  <c r="T31" i="5"/>
  <c r="R31" i="5"/>
  <c r="P31" i="5"/>
  <c r="N31" i="5"/>
  <c r="L31" i="5"/>
  <c r="J31" i="5"/>
  <c r="H31" i="5"/>
  <c r="F31" i="5"/>
  <c r="D31" i="5"/>
  <c r="BW38" i="9"/>
  <c r="C30" i="10" s="1"/>
  <c r="CA38" i="9"/>
  <c r="G30" i="10" s="1"/>
  <c r="CE38" i="9"/>
  <c r="K30" i="10" s="1"/>
  <c r="CI38" i="9"/>
  <c r="O30" i="10" s="1"/>
  <c r="CM38" i="9"/>
  <c r="S30" i="10" s="1"/>
  <c r="CQ38" i="9"/>
  <c r="W30" i="10" s="1"/>
  <c r="CU38" i="9"/>
  <c r="AA30" i="10" s="1"/>
  <c r="CY38" i="9"/>
  <c r="AE30" i="10" s="1"/>
  <c r="DC38" i="9"/>
  <c r="AI30" i="10" s="1"/>
  <c r="AL30" i="10" s="1"/>
  <c r="AK30" i="5"/>
  <c r="AG30" i="5"/>
  <c r="AC30" i="5"/>
  <c r="Y30" i="5"/>
  <c r="U30" i="5"/>
  <c r="Q30" i="5"/>
  <c r="M30" i="5"/>
  <c r="I30" i="5"/>
  <c r="E30" i="5"/>
  <c r="DF38" i="9"/>
  <c r="AJ30" i="5"/>
  <c r="AH30" i="5"/>
  <c r="AF30" i="5"/>
  <c r="AD30" i="5"/>
  <c r="AB30" i="5"/>
  <c r="Z30" i="5"/>
  <c r="X30" i="5"/>
  <c r="V30" i="5"/>
  <c r="T30" i="5"/>
  <c r="R30" i="5"/>
  <c r="P30" i="5"/>
  <c r="N30" i="5"/>
  <c r="L30" i="5"/>
  <c r="J30" i="5"/>
  <c r="H30" i="5"/>
  <c r="F30" i="5"/>
  <c r="D30" i="5"/>
  <c r="C29" i="5"/>
  <c r="AK29" i="5"/>
  <c r="AI29" i="5"/>
  <c r="AG29" i="5"/>
  <c r="AE29" i="5"/>
  <c r="AC29" i="5"/>
  <c r="AA29" i="5"/>
  <c r="Y29" i="5"/>
  <c r="W29" i="5"/>
  <c r="U29" i="5"/>
  <c r="S29" i="5"/>
  <c r="Q29" i="5"/>
  <c r="O29" i="5"/>
  <c r="M29" i="5"/>
  <c r="K29" i="5"/>
  <c r="I29" i="5"/>
  <c r="G29" i="5"/>
  <c r="E29" i="5"/>
  <c r="C28" i="5"/>
  <c r="AJ28" i="5"/>
  <c r="AL28" i="5" s="1"/>
  <c r="AH28" i="5"/>
  <c r="AF28" i="5"/>
  <c r="AD28" i="5"/>
  <c r="AB28" i="5"/>
  <c r="Z28" i="5"/>
  <c r="X28" i="5"/>
  <c r="V28" i="5"/>
  <c r="T28" i="5"/>
  <c r="R28" i="5"/>
  <c r="P28" i="5"/>
  <c r="N28" i="5"/>
  <c r="L28" i="5"/>
  <c r="J28" i="5"/>
  <c r="H28" i="5"/>
  <c r="F28" i="5"/>
  <c r="D28" i="5"/>
  <c r="BV38" i="8"/>
  <c r="C25" i="5"/>
  <c r="AK25" i="5"/>
  <c r="AI25" i="5"/>
  <c r="AG25" i="5"/>
  <c r="AE25" i="5"/>
  <c r="AC25" i="5"/>
  <c r="AA25" i="5"/>
  <c r="Y25" i="5"/>
  <c r="W25" i="5"/>
  <c r="U25" i="5"/>
  <c r="S25" i="5"/>
  <c r="Q25" i="5"/>
  <c r="O25" i="5"/>
  <c r="M25" i="5"/>
  <c r="K25" i="5"/>
  <c r="I25" i="5"/>
  <c r="G25" i="5"/>
  <c r="E25" i="5"/>
  <c r="AJ24" i="5"/>
  <c r="AH24" i="5"/>
  <c r="AF24" i="5"/>
  <c r="AD24" i="5"/>
  <c r="AB24" i="5"/>
  <c r="Z24" i="5"/>
  <c r="X24" i="5"/>
  <c r="V24" i="5"/>
  <c r="T24" i="5"/>
  <c r="R24" i="5"/>
  <c r="P24" i="5"/>
  <c r="N24" i="5"/>
  <c r="L24" i="5"/>
  <c r="J24" i="5"/>
  <c r="H24" i="5"/>
  <c r="F24" i="5"/>
  <c r="D24" i="5"/>
  <c r="AK24" i="5"/>
  <c r="AI24" i="5"/>
  <c r="AG24" i="5"/>
  <c r="AE24" i="5"/>
  <c r="AC24" i="5"/>
  <c r="AA24" i="5"/>
  <c r="Y24" i="5"/>
  <c r="W24" i="5"/>
  <c r="U24" i="5"/>
  <c r="S24" i="5"/>
  <c r="Q24" i="5"/>
  <c r="O24" i="5"/>
  <c r="M24" i="5"/>
  <c r="K24" i="5"/>
  <c r="I24" i="5"/>
  <c r="G24" i="5"/>
  <c r="E24" i="5"/>
  <c r="FZ36" i="9"/>
  <c r="EP36" i="9"/>
  <c r="DF36" i="9"/>
  <c r="AL38" i="8"/>
  <c r="AL36" i="8"/>
  <c r="BV36" i="8"/>
  <c r="AL38" i="9"/>
  <c r="AL36" i="9"/>
  <c r="BV38" i="9"/>
  <c r="BV36" i="9"/>
  <c r="HJ38" i="9"/>
  <c r="HJ36" i="9"/>
  <c r="IT38" i="9"/>
  <c r="IT36" i="9"/>
  <c r="DF37" i="7"/>
  <c r="DE36" i="7"/>
  <c r="DD36" i="7"/>
  <c r="DC36" i="7"/>
  <c r="DB36" i="7"/>
  <c r="DA36" i="7"/>
  <c r="CZ36" i="7"/>
  <c r="CY36" i="7"/>
  <c r="AE20" i="5" s="1"/>
  <c r="CX36" i="7"/>
  <c r="CW36" i="7"/>
  <c r="CV36" i="7"/>
  <c r="CU36" i="7"/>
  <c r="CT36" i="7"/>
  <c r="CS36" i="7"/>
  <c r="CR36" i="7"/>
  <c r="CQ36" i="7"/>
  <c r="CP36" i="7"/>
  <c r="CO36" i="7"/>
  <c r="CN36" i="7"/>
  <c r="CM36" i="7"/>
  <c r="CL36" i="7"/>
  <c r="CK36" i="7"/>
  <c r="CJ36" i="7"/>
  <c r="CI36" i="7"/>
  <c r="CH36" i="7"/>
  <c r="CG36" i="7"/>
  <c r="CF36" i="7"/>
  <c r="CE36" i="7"/>
  <c r="CD36" i="7"/>
  <c r="CC36" i="7"/>
  <c r="CB36" i="7"/>
  <c r="CA36" i="7"/>
  <c r="BZ36" i="7"/>
  <c r="BY36" i="7"/>
  <c r="BX36" i="7"/>
  <c r="BW36" i="7"/>
  <c r="DF35" i="7"/>
  <c r="DF34" i="7"/>
  <c r="DF33" i="7"/>
  <c r="DF32" i="7"/>
  <c r="DF31" i="7"/>
  <c r="DF30" i="7"/>
  <c r="DF29" i="7"/>
  <c r="DF28" i="7"/>
  <c r="DF27" i="7"/>
  <c r="DF26" i="7"/>
  <c r="DF25" i="7"/>
  <c r="DF24" i="7"/>
  <c r="DF23" i="7"/>
  <c r="DF22" i="7"/>
  <c r="DF21" i="7"/>
  <c r="DF20" i="7"/>
  <c r="DF19" i="7"/>
  <c r="DF18" i="7"/>
  <c r="DF17" i="7"/>
  <c r="DF16" i="7"/>
  <c r="DF15" i="7"/>
  <c r="DF14" i="7"/>
  <c r="DF13" i="7"/>
  <c r="IT13" i="4"/>
  <c r="IT14" i="4"/>
  <c r="IT15" i="4"/>
  <c r="IT16" i="4"/>
  <c r="IT17" i="4"/>
  <c r="IT18" i="4"/>
  <c r="IT19" i="4"/>
  <c r="IT20" i="4"/>
  <c r="IT21" i="4"/>
  <c r="IT22" i="4"/>
  <c r="IT23" i="4"/>
  <c r="IT24" i="4"/>
  <c r="IT25" i="4"/>
  <c r="IT26" i="4"/>
  <c r="IT27" i="4"/>
  <c r="IT28" i="4"/>
  <c r="IT29" i="4"/>
  <c r="IT30" i="4"/>
  <c r="IT31" i="4"/>
  <c r="IT32" i="4"/>
  <c r="IT33" i="4"/>
  <c r="IT34" i="4"/>
  <c r="IT35" i="4"/>
  <c r="M17" i="10"/>
  <c r="Y17" i="5"/>
  <c r="AC17" i="5"/>
  <c r="AG17" i="5"/>
  <c r="AI17" i="5"/>
  <c r="AK17" i="5"/>
  <c r="IT37" i="4"/>
  <c r="E17" i="10"/>
  <c r="U17" i="10"/>
  <c r="AK17" i="10"/>
  <c r="BV37" i="7"/>
  <c r="BU36" i="7"/>
  <c r="BT36" i="7"/>
  <c r="AJ19" i="5" s="1"/>
  <c r="BS36" i="7"/>
  <c r="BR36" i="7"/>
  <c r="BQ36" i="7"/>
  <c r="BP36" i="7"/>
  <c r="BO36" i="7"/>
  <c r="BN36" i="7"/>
  <c r="BM36" i="7"/>
  <c r="BL36" i="7"/>
  <c r="BK36" i="7"/>
  <c r="BJ36" i="7"/>
  <c r="BI36" i="7"/>
  <c r="BH36" i="7"/>
  <c r="BG36" i="7"/>
  <c r="BF36" i="7"/>
  <c r="BE36" i="7"/>
  <c r="BD36" i="7"/>
  <c r="BC36" i="7"/>
  <c r="BB36" i="7"/>
  <c r="BA36" i="7"/>
  <c r="AZ36" i="7"/>
  <c r="AY36" i="7"/>
  <c r="AX36" i="7"/>
  <c r="AW36" i="7"/>
  <c r="AV36" i="7"/>
  <c r="AU36" i="7"/>
  <c r="AT36" i="7"/>
  <c r="AS36" i="7"/>
  <c r="AR36" i="7"/>
  <c r="AQ36" i="7"/>
  <c r="AP36" i="7"/>
  <c r="AO36" i="7"/>
  <c r="AN36" i="7"/>
  <c r="AM36" i="7"/>
  <c r="BV35" i="7"/>
  <c r="BV34" i="7"/>
  <c r="BV33" i="7"/>
  <c r="BV32" i="7"/>
  <c r="BV31" i="7"/>
  <c r="BV30" i="7"/>
  <c r="BV29" i="7"/>
  <c r="BV28" i="7"/>
  <c r="BV27" i="7"/>
  <c r="BV26" i="7"/>
  <c r="BV25" i="7"/>
  <c r="BV24" i="7"/>
  <c r="BV23" i="7"/>
  <c r="BV22" i="7"/>
  <c r="BV21" i="7"/>
  <c r="BV20" i="7"/>
  <c r="BV19" i="7"/>
  <c r="BV18" i="7"/>
  <c r="BV17" i="7"/>
  <c r="BV16" i="7"/>
  <c r="BV15" i="7"/>
  <c r="BV14" i="7"/>
  <c r="BV13" i="7"/>
  <c r="AL16" i="4"/>
  <c r="AL14" i="4"/>
  <c r="CL36" i="8"/>
  <c r="R26" i="5" s="1"/>
  <c r="BA36" i="4"/>
  <c r="BA38" i="4" s="1"/>
  <c r="Q12" i="10" s="1"/>
  <c r="BB36" i="4"/>
  <c r="R36" i="4"/>
  <c r="R38" i="4" s="1"/>
  <c r="R11" i="10" s="1"/>
  <c r="Q36" i="4"/>
  <c r="Q38" i="4" s="1"/>
  <c r="Q11" i="10" s="1"/>
  <c r="DM36" i="8"/>
  <c r="I27" i="5" s="1"/>
  <c r="CC36" i="8"/>
  <c r="I26" i="5" s="1"/>
  <c r="GG36" i="7"/>
  <c r="I23" i="5" s="1"/>
  <c r="EW36" i="7"/>
  <c r="I22" i="5" s="1"/>
  <c r="DM36" i="7"/>
  <c r="I21" i="5" s="1"/>
  <c r="I36" i="7"/>
  <c r="I18" i="5" s="1"/>
  <c r="GG36" i="4"/>
  <c r="I16" i="5" s="1"/>
  <c r="EW36" i="4"/>
  <c r="EW38" i="4" s="1"/>
  <c r="I15" i="10" s="1"/>
  <c r="DM36" i="4"/>
  <c r="I14" i="5" s="1"/>
  <c r="CC36" i="4"/>
  <c r="I13" i="5" s="1"/>
  <c r="AS36" i="4"/>
  <c r="I12" i="5" s="1"/>
  <c r="AL13" i="4"/>
  <c r="I36" i="4"/>
  <c r="I38" i="4" s="1"/>
  <c r="I11" i="10" s="1"/>
  <c r="AL15" i="4"/>
  <c r="AL17" i="4"/>
  <c r="AL18" i="4"/>
  <c r="AL19" i="4"/>
  <c r="AL20" i="4"/>
  <c r="AL21" i="4"/>
  <c r="AL22" i="4"/>
  <c r="AL23" i="4"/>
  <c r="AL24" i="4"/>
  <c r="AL25" i="4"/>
  <c r="AL26" i="4"/>
  <c r="AL27" i="4"/>
  <c r="AL28" i="4"/>
  <c r="AL29" i="4"/>
  <c r="AL30" i="4"/>
  <c r="AL31" i="4"/>
  <c r="AL32" i="4"/>
  <c r="AL33" i="4"/>
  <c r="AL34" i="4"/>
  <c r="AL35" i="4"/>
  <c r="EQ36" i="7"/>
  <c r="C22" i="5" s="1"/>
  <c r="ER36" i="7"/>
  <c r="D22" i="5" s="1"/>
  <c r="ES36" i="7"/>
  <c r="E22" i="5" s="1"/>
  <c r="ET36" i="7"/>
  <c r="F22" i="5" s="1"/>
  <c r="EU36" i="7"/>
  <c r="EV36" i="7"/>
  <c r="H22" i="5" s="1"/>
  <c r="EX36" i="7"/>
  <c r="J22" i="5" s="1"/>
  <c r="EY36" i="7"/>
  <c r="K22" i="5" s="1"/>
  <c r="EZ36" i="7"/>
  <c r="L22" i="5" s="1"/>
  <c r="FA36" i="7"/>
  <c r="FB36" i="7"/>
  <c r="N22" i="5" s="1"/>
  <c r="FC36" i="7"/>
  <c r="FD36" i="7"/>
  <c r="FE36" i="7"/>
  <c r="Q22" i="5" s="1"/>
  <c r="FF36" i="7"/>
  <c r="R22" i="5" s="1"/>
  <c r="FG36" i="7"/>
  <c r="FH36" i="7"/>
  <c r="FI36" i="7"/>
  <c r="FJ36" i="7"/>
  <c r="V22" i="5" s="1"/>
  <c r="FK36" i="7"/>
  <c r="FL36" i="7"/>
  <c r="FM36" i="7"/>
  <c r="FN36" i="7"/>
  <c r="FO36" i="7"/>
  <c r="AA22" i="5" s="1"/>
  <c r="FP36" i="7"/>
  <c r="FQ36" i="7"/>
  <c r="AC22" i="5" s="1"/>
  <c r="FR36" i="7"/>
  <c r="FS36" i="7"/>
  <c r="AE22" i="5" s="1"/>
  <c r="FT36" i="7"/>
  <c r="AF22" i="5" s="1"/>
  <c r="FU36" i="7"/>
  <c r="AG22" i="5" s="1"/>
  <c r="FV36" i="7"/>
  <c r="AH22" i="5" s="1"/>
  <c r="FW36" i="7"/>
  <c r="FX36" i="7"/>
  <c r="AJ22" i="5" s="1"/>
  <c r="FY36" i="7"/>
  <c r="AK22" i="5" s="1"/>
  <c r="HJ13" i="4"/>
  <c r="HJ37" i="4"/>
  <c r="HJ35" i="4"/>
  <c r="HJ34" i="4"/>
  <c r="HJ33" i="4"/>
  <c r="HJ32" i="4"/>
  <c r="HJ31" i="4"/>
  <c r="HJ30" i="4"/>
  <c r="HJ29" i="4"/>
  <c r="HJ28" i="4"/>
  <c r="HJ27" i="4"/>
  <c r="HJ26" i="4"/>
  <c r="HJ25" i="4"/>
  <c r="HJ24" i="4"/>
  <c r="HJ23" i="4"/>
  <c r="HJ22" i="4"/>
  <c r="HJ21" i="4"/>
  <c r="HJ20" i="4"/>
  <c r="HJ19" i="4"/>
  <c r="HJ18" i="4"/>
  <c r="HJ17" i="4"/>
  <c r="HJ16" i="4"/>
  <c r="HJ15" i="4"/>
  <c r="HJ14" i="4"/>
  <c r="FZ13" i="4"/>
  <c r="N4" i="5"/>
  <c r="EP37" i="8"/>
  <c r="DF37" i="8"/>
  <c r="AL29" i="5"/>
  <c r="EO36" i="8"/>
  <c r="AK27" i="5" s="1"/>
  <c r="EN36" i="8"/>
  <c r="AJ27" i="5" s="1"/>
  <c r="EM36" i="8"/>
  <c r="EL36" i="8"/>
  <c r="AH27" i="5" s="1"/>
  <c r="EK36" i="8"/>
  <c r="AG27" i="5" s="1"/>
  <c r="EJ36" i="8"/>
  <c r="AF27" i="5" s="1"/>
  <c r="EI36" i="8"/>
  <c r="EH36" i="8"/>
  <c r="AD27" i="5" s="1"/>
  <c r="EG36" i="8"/>
  <c r="AC27" i="5" s="1"/>
  <c r="EF36" i="8"/>
  <c r="AB27" i="5" s="1"/>
  <c r="EE36" i="8"/>
  <c r="AA27" i="5" s="1"/>
  <c r="ED36" i="8"/>
  <c r="Z27" i="5" s="1"/>
  <c r="EC36" i="8"/>
  <c r="Y27" i="5" s="1"/>
  <c r="EB36" i="8"/>
  <c r="X27" i="5" s="1"/>
  <c r="EA36" i="8"/>
  <c r="W27" i="5" s="1"/>
  <c r="DZ36" i="8"/>
  <c r="V27" i="5" s="1"/>
  <c r="DY36" i="8"/>
  <c r="DX36" i="8"/>
  <c r="T27" i="5" s="1"/>
  <c r="DW36" i="8"/>
  <c r="S27" i="5" s="1"/>
  <c r="DV36" i="8"/>
  <c r="R27" i="5" s="1"/>
  <c r="DU36" i="8"/>
  <c r="Q27" i="5" s="1"/>
  <c r="DT36" i="8"/>
  <c r="P27" i="5" s="1"/>
  <c r="DS36" i="8"/>
  <c r="O27" i="5" s="1"/>
  <c r="DR36" i="8"/>
  <c r="N27" i="5" s="1"/>
  <c r="DQ36" i="8"/>
  <c r="DP36" i="8"/>
  <c r="L27" i="5" s="1"/>
  <c r="DO36" i="8"/>
  <c r="K27" i="5" s="1"/>
  <c r="DN36" i="8"/>
  <c r="J27" i="5" s="1"/>
  <c r="DL36" i="8"/>
  <c r="H27" i="5" s="1"/>
  <c r="DK36" i="8"/>
  <c r="G27" i="5" s="1"/>
  <c r="DJ36" i="8"/>
  <c r="F27" i="5" s="1"/>
  <c r="DI36" i="8"/>
  <c r="E27" i="5" s="1"/>
  <c r="DH36" i="8"/>
  <c r="D27" i="5" s="1"/>
  <c r="DG36" i="8"/>
  <c r="DE36" i="8"/>
  <c r="AK26" i="5" s="1"/>
  <c r="DD36" i="8"/>
  <c r="AJ26" i="5" s="1"/>
  <c r="DC36" i="8"/>
  <c r="DC38" i="8" s="1"/>
  <c r="AI26" i="10" s="1"/>
  <c r="DB36" i="8"/>
  <c r="AH26" i="5" s="1"/>
  <c r="DA36" i="8"/>
  <c r="AG26" i="5" s="1"/>
  <c r="CZ36" i="8"/>
  <c r="AF26" i="5" s="1"/>
  <c r="CY36" i="8"/>
  <c r="CX36" i="8"/>
  <c r="AD26" i="5" s="1"/>
  <c r="CW36" i="8"/>
  <c r="CV36" i="8"/>
  <c r="AB26" i="5" s="1"/>
  <c r="CU36" i="8"/>
  <c r="CT36" i="8"/>
  <c r="CS36" i="8"/>
  <c r="Y26" i="5" s="1"/>
  <c r="CR36" i="8"/>
  <c r="X26" i="5" s="1"/>
  <c r="CQ36" i="8"/>
  <c r="W26" i="5" s="1"/>
  <c r="CP36" i="8"/>
  <c r="CO36" i="8"/>
  <c r="U26" i="5" s="1"/>
  <c r="CN36" i="8"/>
  <c r="CM36" i="8"/>
  <c r="CK36" i="8"/>
  <c r="Q26" i="5" s="1"/>
  <c r="CJ36" i="8"/>
  <c r="P26" i="5" s="1"/>
  <c r="CI36" i="8"/>
  <c r="O26" i="5" s="1"/>
  <c r="CH36" i="8"/>
  <c r="N26" i="5" s="1"/>
  <c r="CG36" i="8"/>
  <c r="CF36" i="8"/>
  <c r="CE36" i="8"/>
  <c r="K26" i="5" s="1"/>
  <c r="CD36" i="8"/>
  <c r="CB36" i="8"/>
  <c r="H26" i="5" s="1"/>
  <c r="CA36" i="8"/>
  <c r="G26" i="5" s="1"/>
  <c r="BZ36" i="8"/>
  <c r="F26" i="5" s="1"/>
  <c r="BY36" i="8"/>
  <c r="BX36" i="8"/>
  <c r="D26" i="5" s="1"/>
  <c r="BW36" i="8"/>
  <c r="EP35" i="8"/>
  <c r="DF35" i="8"/>
  <c r="EP34" i="8"/>
  <c r="DF34" i="8"/>
  <c r="EP33" i="8"/>
  <c r="DF33" i="8"/>
  <c r="EP32" i="8"/>
  <c r="DF32" i="8"/>
  <c r="EP31" i="8"/>
  <c r="DF31" i="8"/>
  <c r="EP30" i="8"/>
  <c r="DF30" i="8"/>
  <c r="EP29" i="8"/>
  <c r="DF29" i="8"/>
  <c r="EP28" i="8"/>
  <c r="DF28" i="8"/>
  <c r="EP27" i="8"/>
  <c r="DF27" i="8"/>
  <c r="EP26" i="8"/>
  <c r="DF26" i="8"/>
  <c r="EP25" i="8"/>
  <c r="DF25" i="8"/>
  <c r="EP24" i="8"/>
  <c r="DF24" i="8"/>
  <c r="EP23" i="8"/>
  <c r="DF23" i="8"/>
  <c r="EP22" i="8"/>
  <c r="DF22" i="8"/>
  <c r="EP21" i="8"/>
  <c r="DF21" i="8"/>
  <c r="EP20" i="8"/>
  <c r="DF20" i="8"/>
  <c r="EP19" i="8"/>
  <c r="DF19" i="8"/>
  <c r="EP18" i="8"/>
  <c r="DF18" i="8"/>
  <c r="EP17" i="8"/>
  <c r="DF17" i="8"/>
  <c r="EP16" i="8"/>
  <c r="DF16" i="8"/>
  <c r="EP15" i="8"/>
  <c r="DF15" i="8"/>
  <c r="EP14" i="8"/>
  <c r="DF14" i="8"/>
  <c r="EP13" i="8"/>
  <c r="DF13" i="8"/>
  <c r="HJ35" i="7"/>
  <c r="HJ34" i="7"/>
  <c r="HJ33" i="7"/>
  <c r="HJ32" i="7"/>
  <c r="HJ31" i="7"/>
  <c r="HJ30" i="7"/>
  <c r="HJ29" i="7"/>
  <c r="HJ28" i="7"/>
  <c r="HJ27" i="7"/>
  <c r="HJ26" i="7"/>
  <c r="HJ25" i="7"/>
  <c r="HJ24" i="7"/>
  <c r="HJ23" i="7"/>
  <c r="HJ22" i="7"/>
  <c r="HJ21" i="7"/>
  <c r="HJ20" i="7"/>
  <c r="HJ19" i="7"/>
  <c r="HJ18" i="7"/>
  <c r="HJ17" i="7"/>
  <c r="HJ16" i="7"/>
  <c r="HJ15" i="7"/>
  <c r="HJ14" i="7"/>
  <c r="HJ13" i="7"/>
  <c r="FZ35" i="7"/>
  <c r="FZ34" i="7"/>
  <c r="FZ33" i="7"/>
  <c r="FZ32" i="7"/>
  <c r="FZ31" i="7"/>
  <c r="FZ30" i="7"/>
  <c r="FZ29" i="7"/>
  <c r="FZ28" i="7"/>
  <c r="FZ27" i="7"/>
  <c r="FZ26" i="7"/>
  <c r="FZ25" i="7"/>
  <c r="FZ24" i="7"/>
  <c r="FZ23" i="7"/>
  <c r="FZ22" i="7"/>
  <c r="FZ21" i="7"/>
  <c r="FZ20" i="7"/>
  <c r="FZ19" i="7"/>
  <c r="FZ18" i="7"/>
  <c r="FZ17" i="7"/>
  <c r="FZ16" i="7"/>
  <c r="FZ15" i="7"/>
  <c r="FZ14" i="7"/>
  <c r="FZ13" i="7"/>
  <c r="EP35" i="7"/>
  <c r="EP34" i="7"/>
  <c r="EP33" i="7"/>
  <c r="EP32" i="7"/>
  <c r="EP31" i="7"/>
  <c r="EP30" i="7"/>
  <c r="EP29" i="7"/>
  <c r="EP28" i="7"/>
  <c r="EP27" i="7"/>
  <c r="EP26" i="7"/>
  <c r="EP25" i="7"/>
  <c r="EP24" i="7"/>
  <c r="EP23" i="7"/>
  <c r="EP22" i="7"/>
  <c r="EP21" i="7"/>
  <c r="EP20" i="7"/>
  <c r="EP19" i="7"/>
  <c r="EP18" i="7"/>
  <c r="EP17" i="7"/>
  <c r="EP16" i="7"/>
  <c r="EP15" i="7"/>
  <c r="EP14" i="7"/>
  <c r="EP13" i="7"/>
  <c r="AL35" i="7"/>
  <c r="AL34" i="7"/>
  <c r="AL33" i="7"/>
  <c r="AL32" i="7"/>
  <c r="AL31" i="7"/>
  <c r="AL30" i="7"/>
  <c r="AL29" i="7"/>
  <c r="AL28" i="7"/>
  <c r="AL27" i="7"/>
  <c r="AL26" i="7"/>
  <c r="AL25" i="7"/>
  <c r="AL24" i="7"/>
  <c r="AL23" i="7"/>
  <c r="AL22" i="7"/>
  <c r="AL21" i="7"/>
  <c r="AL20" i="7"/>
  <c r="AL19" i="7"/>
  <c r="AL18" i="7"/>
  <c r="AL17" i="7"/>
  <c r="AL16" i="7"/>
  <c r="AL15" i="7"/>
  <c r="AL14" i="7"/>
  <c r="AL13" i="7"/>
  <c r="HJ37" i="7"/>
  <c r="FZ37" i="7"/>
  <c r="EP37" i="7"/>
  <c r="AL37" i="7"/>
  <c r="HI36" i="7"/>
  <c r="AK23" i="5" s="1"/>
  <c r="HH36" i="7"/>
  <c r="AJ23" i="5" s="1"/>
  <c r="HG36" i="7"/>
  <c r="AI23" i="5" s="1"/>
  <c r="HF36" i="7"/>
  <c r="AH23" i="5" s="1"/>
  <c r="HE36" i="7"/>
  <c r="AG23" i="5" s="1"/>
  <c r="HD36" i="7"/>
  <c r="AF23" i="5" s="1"/>
  <c r="HC36" i="7"/>
  <c r="AE23" i="5" s="1"/>
  <c r="HB36" i="7"/>
  <c r="HA36" i="7"/>
  <c r="GZ36" i="7"/>
  <c r="AB23" i="5" s="1"/>
  <c r="GY36" i="7"/>
  <c r="GX36" i="7"/>
  <c r="Z23" i="5" s="1"/>
  <c r="GW36" i="7"/>
  <c r="Y23" i="5" s="1"/>
  <c r="GV36" i="7"/>
  <c r="X23" i="5" s="1"/>
  <c r="GU36" i="7"/>
  <c r="W23" i="5" s="1"/>
  <c r="GT36" i="7"/>
  <c r="V23" i="5" s="1"/>
  <c r="GS36" i="7"/>
  <c r="GR36" i="7"/>
  <c r="T23" i="5" s="1"/>
  <c r="GQ36" i="7"/>
  <c r="S23" i="5" s="1"/>
  <c r="GP36" i="7"/>
  <c r="R23" i="5" s="1"/>
  <c r="GO36" i="7"/>
  <c r="GN36" i="7"/>
  <c r="P23" i="5" s="1"/>
  <c r="GM36" i="7"/>
  <c r="O23" i="5" s="1"/>
  <c r="GL36" i="7"/>
  <c r="N23" i="5" s="1"/>
  <c r="GK36" i="7"/>
  <c r="M23" i="5" s="1"/>
  <c r="GJ36" i="7"/>
  <c r="L23" i="5" s="1"/>
  <c r="GI36" i="7"/>
  <c r="GH36" i="7"/>
  <c r="J23" i="5" s="1"/>
  <c r="GF36" i="7"/>
  <c r="H23" i="5" s="1"/>
  <c r="GE36" i="7"/>
  <c r="G23" i="5" s="1"/>
  <c r="GD36" i="7"/>
  <c r="F23" i="5" s="1"/>
  <c r="GC36" i="7"/>
  <c r="E23" i="5" s="1"/>
  <c r="GB36" i="7"/>
  <c r="D23" i="5" s="1"/>
  <c r="GA36" i="7"/>
  <c r="C23" i="5" s="1"/>
  <c r="EO36" i="7"/>
  <c r="AK21" i="5" s="1"/>
  <c r="EN36" i="7"/>
  <c r="AJ21" i="5" s="1"/>
  <c r="EM36" i="7"/>
  <c r="AI21" i="5" s="1"/>
  <c r="EL36" i="7"/>
  <c r="EK36" i="7"/>
  <c r="AG21" i="5" s="1"/>
  <c r="EJ36" i="7"/>
  <c r="AF21" i="5" s="1"/>
  <c r="EI36" i="7"/>
  <c r="AE21" i="5" s="1"/>
  <c r="EH36" i="7"/>
  <c r="AD21" i="5" s="1"/>
  <c r="EG36" i="7"/>
  <c r="AC21" i="5" s="1"/>
  <c r="EF36" i="7"/>
  <c r="AB21" i="5" s="1"/>
  <c r="EE36" i="7"/>
  <c r="ED36" i="7"/>
  <c r="EC36" i="7"/>
  <c r="Y21" i="5" s="1"/>
  <c r="EB36" i="7"/>
  <c r="X21" i="5" s="1"/>
  <c r="EA36" i="7"/>
  <c r="W21" i="5" s="1"/>
  <c r="DZ36" i="7"/>
  <c r="V21" i="5" s="1"/>
  <c r="DY36" i="7"/>
  <c r="U21" i="5" s="1"/>
  <c r="DX36" i="7"/>
  <c r="T21" i="5" s="1"/>
  <c r="DW36" i="7"/>
  <c r="S21" i="5" s="1"/>
  <c r="DV36" i="7"/>
  <c r="R21" i="5" s="1"/>
  <c r="DU36" i="7"/>
  <c r="Q21" i="5" s="1"/>
  <c r="DT36" i="7"/>
  <c r="P21" i="5" s="1"/>
  <c r="DS36" i="7"/>
  <c r="DR36" i="7"/>
  <c r="N21" i="5" s="1"/>
  <c r="DQ36" i="7"/>
  <c r="DP36" i="7"/>
  <c r="L21" i="5" s="1"/>
  <c r="DO36" i="7"/>
  <c r="K21" i="5" s="1"/>
  <c r="DN36" i="7"/>
  <c r="DL36" i="7"/>
  <c r="H21" i="5" s="1"/>
  <c r="DK36" i="7"/>
  <c r="DJ36" i="7"/>
  <c r="F21" i="5" s="1"/>
  <c r="DI36" i="7"/>
  <c r="DH36" i="7"/>
  <c r="D21" i="5" s="1"/>
  <c r="DG36" i="7"/>
  <c r="C21" i="5" s="1"/>
  <c r="AK36" i="7"/>
  <c r="AK18" i="5" s="1"/>
  <c r="AJ36" i="7"/>
  <c r="AI36" i="7"/>
  <c r="AI18" i="5" s="1"/>
  <c r="AH36" i="7"/>
  <c r="AG36" i="7"/>
  <c r="AG18" i="5" s="1"/>
  <c r="AF36" i="7"/>
  <c r="AF18" i="5" s="1"/>
  <c r="AE36" i="7"/>
  <c r="AE18" i="5" s="1"/>
  <c r="AD36" i="7"/>
  <c r="AD18" i="5" s="1"/>
  <c r="AC36" i="7"/>
  <c r="AB36" i="7"/>
  <c r="AA36" i="7"/>
  <c r="AA18" i="5" s="1"/>
  <c r="Z36" i="7"/>
  <c r="Z18" i="5" s="1"/>
  <c r="Y36" i="7"/>
  <c r="Y18" i="5" s="1"/>
  <c r="X36" i="7"/>
  <c r="X18" i="5" s="1"/>
  <c r="W36" i="7"/>
  <c r="W18" i="5" s="1"/>
  <c r="V36" i="7"/>
  <c r="V18" i="5" s="1"/>
  <c r="U36" i="7"/>
  <c r="U18" i="5" s="1"/>
  <c r="T36" i="7"/>
  <c r="S36" i="7"/>
  <c r="S18" i="5" s="1"/>
  <c r="R36" i="7"/>
  <c r="R18" i="5" s="1"/>
  <c r="Q36" i="7"/>
  <c r="Q18" i="5" s="1"/>
  <c r="P36" i="7"/>
  <c r="P18" i="5" s="1"/>
  <c r="O36" i="7"/>
  <c r="O18" i="5" s="1"/>
  <c r="N36" i="7"/>
  <c r="M36" i="7"/>
  <c r="M18" i="5" s="1"/>
  <c r="L36" i="7"/>
  <c r="L18" i="5" s="1"/>
  <c r="K36" i="7"/>
  <c r="K18" i="5" s="1"/>
  <c r="J36" i="7"/>
  <c r="H36" i="7"/>
  <c r="H18" i="5" s="1"/>
  <c r="G36" i="7"/>
  <c r="G18" i="5" s="1"/>
  <c r="F36" i="7"/>
  <c r="F18" i="5" s="1"/>
  <c r="E36" i="7"/>
  <c r="E18" i="5" s="1"/>
  <c r="D36" i="7"/>
  <c r="D18" i="5" s="1"/>
  <c r="C36" i="7"/>
  <c r="C18" i="5" s="1"/>
  <c r="FZ35" i="4"/>
  <c r="FZ34" i="4"/>
  <c r="FZ33" i="4"/>
  <c r="FZ32" i="4"/>
  <c r="FZ31" i="4"/>
  <c r="FZ30" i="4"/>
  <c r="FZ29" i="4"/>
  <c r="FZ28" i="4"/>
  <c r="FZ27" i="4"/>
  <c r="FZ26" i="4"/>
  <c r="FZ25" i="4"/>
  <c r="FZ24" i="4"/>
  <c r="FZ23" i="4"/>
  <c r="FZ22" i="4"/>
  <c r="FZ21" i="4"/>
  <c r="FZ20" i="4"/>
  <c r="FZ19" i="4"/>
  <c r="FZ18" i="4"/>
  <c r="FZ17" i="4"/>
  <c r="FZ16" i="4"/>
  <c r="FZ15" i="4"/>
  <c r="FZ14" i="4"/>
  <c r="HI36" i="4"/>
  <c r="AK16" i="5" s="1"/>
  <c r="HH36" i="4"/>
  <c r="AJ16" i="5" s="1"/>
  <c r="HG36" i="4"/>
  <c r="AI16" i="5" s="1"/>
  <c r="HF36" i="4"/>
  <c r="AH16" i="5" s="1"/>
  <c r="HE36" i="4"/>
  <c r="AG16" i="5" s="1"/>
  <c r="HD36" i="4"/>
  <c r="AF16" i="5" s="1"/>
  <c r="HC36" i="4"/>
  <c r="AE16" i="5" s="1"/>
  <c r="HB36" i="4"/>
  <c r="AD16" i="5" s="1"/>
  <c r="HA36" i="4"/>
  <c r="AC16" i="5" s="1"/>
  <c r="GZ36" i="4"/>
  <c r="AB16" i="5" s="1"/>
  <c r="GY36" i="4"/>
  <c r="AA16" i="5" s="1"/>
  <c r="GX36" i="4"/>
  <c r="Z16" i="5" s="1"/>
  <c r="GW36" i="4"/>
  <c r="Y16" i="5" s="1"/>
  <c r="GV36" i="4"/>
  <c r="X16" i="5" s="1"/>
  <c r="GU36" i="4"/>
  <c r="W16" i="5" s="1"/>
  <c r="GT36" i="4"/>
  <c r="V16" i="5" s="1"/>
  <c r="GS36" i="4"/>
  <c r="U16" i="5" s="1"/>
  <c r="GR36" i="4"/>
  <c r="GQ36" i="4"/>
  <c r="S16" i="5" s="1"/>
  <c r="GP36" i="4"/>
  <c r="R16" i="5" s="1"/>
  <c r="GO36" i="4"/>
  <c r="Q16" i="5" s="1"/>
  <c r="GN36" i="4"/>
  <c r="GM36" i="4"/>
  <c r="O16" i="5" s="1"/>
  <c r="GL36" i="4"/>
  <c r="GK36" i="4"/>
  <c r="M16" i="5" s="1"/>
  <c r="GJ36" i="4"/>
  <c r="L16" i="5" s="1"/>
  <c r="GI36" i="4"/>
  <c r="GH36" i="4"/>
  <c r="J16" i="5" s="1"/>
  <c r="GF36" i="4"/>
  <c r="GE36" i="4"/>
  <c r="G16" i="5" s="1"/>
  <c r="GD36" i="4"/>
  <c r="F16" i="5" s="1"/>
  <c r="GC36" i="4"/>
  <c r="GB36" i="4"/>
  <c r="D16" i="5" s="1"/>
  <c r="GA36" i="4"/>
  <c r="EP35" i="4"/>
  <c r="EP34" i="4"/>
  <c r="EP33" i="4"/>
  <c r="EP32" i="4"/>
  <c r="EP31" i="4"/>
  <c r="EP30" i="4"/>
  <c r="EP29" i="4"/>
  <c r="EP28" i="4"/>
  <c r="EP27" i="4"/>
  <c r="EP26" i="4"/>
  <c r="EP25" i="4"/>
  <c r="EP24" i="4"/>
  <c r="EP23" i="4"/>
  <c r="EP22" i="4"/>
  <c r="EP21" i="4"/>
  <c r="EP20" i="4"/>
  <c r="EP19" i="4"/>
  <c r="EP18" i="4"/>
  <c r="EP17" i="4"/>
  <c r="EP16" i="4"/>
  <c r="EP15" i="4"/>
  <c r="EP14" i="4"/>
  <c r="EP13" i="4"/>
  <c r="FZ37" i="4"/>
  <c r="FY36" i="4"/>
  <c r="AK15" i="5" s="1"/>
  <c r="FX36" i="4"/>
  <c r="AJ15" i="5" s="1"/>
  <c r="FW36" i="4"/>
  <c r="AI15" i="5" s="1"/>
  <c r="FV36" i="4"/>
  <c r="AH15" i="5" s="1"/>
  <c r="FU36" i="4"/>
  <c r="AG15" i="5" s="1"/>
  <c r="FT36" i="4"/>
  <c r="AF15" i="5" s="1"/>
  <c r="FS36" i="4"/>
  <c r="FS38" i="4" s="1"/>
  <c r="AE15" i="10" s="1"/>
  <c r="FR36" i="4"/>
  <c r="AD15" i="5" s="1"/>
  <c r="FQ36" i="4"/>
  <c r="FQ38" i="4" s="1"/>
  <c r="AC15" i="10" s="1"/>
  <c r="FP36" i="4"/>
  <c r="AB15" i="5" s="1"/>
  <c r="FO36" i="4"/>
  <c r="AA15" i="5" s="1"/>
  <c r="FN36" i="4"/>
  <c r="FN38" i="4" s="1"/>
  <c r="Z15" i="10" s="1"/>
  <c r="FM36" i="4"/>
  <c r="Y15" i="5" s="1"/>
  <c r="FL36" i="4"/>
  <c r="FL38" i="4" s="1"/>
  <c r="X15" i="10" s="1"/>
  <c r="FK36" i="4"/>
  <c r="W15" i="5" s="1"/>
  <c r="FJ36" i="4"/>
  <c r="FI36" i="4"/>
  <c r="U15" i="5" s="1"/>
  <c r="FH36" i="4"/>
  <c r="T15" i="5" s="1"/>
  <c r="FG36" i="4"/>
  <c r="S15" i="5" s="1"/>
  <c r="FF36" i="4"/>
  <c r="R15" i="5" s="1"/>
  <c r="FE36" i="4"/>
  <c r="Q15" i="5" s="1"/>
  <c r="FD36" i="4"/>
  <c r="FD38" i="4" s="1"/>
  <c r="P15" i="10" s="1"/>
  <c r="FC36" i="4"/>
  <c r="FC38" i="4" s="1"/>
  <c r="O15" i="10" s="1"/>
  <c r="FB36" i="4"/>
  <c r="N15" i="5" s="1"/>
  <c r="FA36" i="4"/>
  <c r="M15" i="5" s="1"/>
  <c r="EZ36" i="4"/>
  <c r="EY36" i="4"/>
  <c r="K15" i="5" s="1"/>
  <c r="EX36" i="4"/>
  <c r="J15" i="5" s="1"/>
  <c r="EV36" i="4"/>
  <c r="EV38" i="4" s="1"/>
  <c r="H15" i="10" s="1"/>
  <c r="EU36" i="4"/>
  <c r="EU38" i="4" s="1"/>
  <c r="G15" i="10" s="1"/>
  <c r="ET36" i="4"/>
  <c r="F15" i="5" s="1"/>
  <c r="ES36" i="4"/>
  <c r="ES38" i="4" s="1"/>
  <c r="E15" i="10" s="1"/>
  <c r="ER36" i="4"/>
  <c r="D15" i="5" s="1"/>
  <c r="EQ36" i="4"/>
  <c r="C15" i="5" s="1"/>
  <c r="DF35" i="4"/>
  <c r="DF34" i="4"/>
  <c r="DF33" i="4"/>
  <c r="DF32" i="4"/>
  <c r="DF31" i="4"/>
  <c r="DF30" i="4"/>
  <c r="DF29" i="4"/>
  <c r="DF28" i="4"/>
  <c r="DF27" i="4"/>
  <c r="DF26" i="4"/>
  <c r="DF25" i="4"/>
  <c r="DF24" i="4"/>
  <c r="DF23" i="4"/>
  <c r="DF22" i="4"/>
  <c r="DF21" i="4"/>
  <c r="DF20" i="4"/>
  <c r="DF19" i="4"/>
  <c r="DF18" i="4"/>
  <c r="DF17" i="4"/>
  <c r="DF16" i="4"/>
  <c r="DF15" i="4"/>
  <c r="DF14" i="4"/>
  <c r="DF13" i="4"/>
  <c r="EP37" i="4"/>
  <c r="EO36" i="4"/>
  <c r="AK14" i="5" s="1"/>
  <c r="EN36" i="4"/>
  <c r="AJ14" i="5" s="1"/>
  <c r="EM36" i="4"/>
  <c r="EM38" i="4" s="1"/>
  <c r="AI14" i="10" s="1"/>
  <c r="EL36" i="4"/>
  <c r="EL38" i="4" s="1"/>
  <c r="AH14" i="10" s="1"/>
  <c r="EK36" i="4"/>
  <c r="EK38" i="4" s="1"/>
  <c r="AG14" i="10" s="1"/>
  <c r="EJ36" i="4"/>
  <c r="EJ38" i="4" s="1"/>
  <c r="AF14" i="10" s="1"/>
  <c r="EI36" i="4"/>
  <c r="AE14" i="5" s="1"/>
  <c r="EH36" i="4"/>
  <c r="EH38" i="4" s="1"/>
  <c r="AD14" i="10" s="1"/>
  <c r="EG36" i="4"/>
  <c r="EG38" i="4" s="1"/>
  <c r="AC14" i="10" s="1"/>
  <c r="EF36" i="4"/>
  <c r="AB14" i="5" s="1"/>
  <c r="EE36" i="4"/>
  <c r="AA14" i="5" s="1"/>
  <c r="ED36" i="4"/>
  <c r="Z14" i="5" s="1"/>
  <c r="EC36" i="4"/>
  <c r="EC38" i="4" s="1"/>
  <c r="Y14" i="10" s="1"/>
  <c r="EB36" i="4"/>
  <c r="X14" i="5" s="1"/>
  <c r="EA36" i="4"/>
  <c r="EA38" i="4" s="1"/>
  <c r="W14" i="10" s="1"/>
  <c r="DZ36" i="4"/>
  <c r="V14" i="5" s="1"/>
  <c r="DY36" i="4"/>
  <c r="U14" i="5" s="1"/>
  <c r="DX36" i="4"/>
  <c r="DX38" i="4" s="1"/>
  <c r="T14" i="10" s="1"/>
  <c r="DW36" i="4"/>
  <c r="S14" i="5" s="1"/>
  <c r="DV36" i="4"/>
  <c r="R14" i="5" s="1"/>
  <c r="DU36" i="4"/>
  <c r="DU38" i="4" s="1"/>
  <c r="Q14" i="10" s="1"/>
  <c r="DT36" i="4"/>
  <c r="DT38" i="4" s="1"/>
  <c r="P14" i="10" s="1"/>
  <c r="DS36" i="4"/>
  <c r="DS38" i="4" s="1"/>
  <c r="O14" i="10" s="1"/>
  <c r="DR36" i="4"/>
  <c r="N14" i="5" s="1"/>
  <c r="DQ36" i="4"/>
  <c r="DQ38" i="4" s="1"/>
  <c r="M14" i="10" s="1"/>
  <c r="DP36" i="4"/>
  <c r="L14" i="5" s="1"/>
  <c r="DO36" i="4"/>
  <c r="DO38" i="4" s="1"/>
  <c r="K14" i="10" s="1"/>
  <c r="DN36" i="4"/>
  <c r="DN38" i="4" s="1"/>
  <c r="J14" i="10" s="1"/>
  <c r="DL36" i="4"/>
  <c r="H14" i="5" s="1"/>
  <c r="DK36" i="4"/>
  <c r="DJ36" i="4"/>
  <c r="DJ38" i="4" s="1"/>
  <c r="F14" i="10" s="1"/>
  <c r="DI36" i="4"/>
  <c r="E14" i="5" s="1"/>
  <c r="DH36" i="4"/>
  <c r="DH38" i="4" s="1"/>
  <c r="D14" i="10" s="1"/>
  <c r="DG36" i="4"/>
  <c r="DG38" i="4" s="1"/>
  <c r="C14" i="10" s="1"/>
  <c r="BV35" i="4"/>
  <c r="BV34" i="4"/>
  <c r="BV33" i="4"/>
  <c r="BV32" i="4"/>
  <c r="BV31" i="4"/>
  <c r="BV30" i="4"/>
  <c r="BV29" i="4"/>
  <c r="BV28" i="4"/>
  <c r="BV27" i="4"/>
  <c r="BV26" i="4"/>
  <c r="BV25" i="4"/>
  <c r="BV24" i="4"/>
  <c r="BV23" i="4"/>
  <c r="BV22" i="4"/>
  <c r="BV21" i="4"/>
  <c r="BV20" i="4"/>
  <c r="BV19" i="4"/>
  <c r="BV18" i="4"/>
  <c r="BV17" i="4"/>
  <c r="BV16" i="4"/>
  <c r="BV15" i="4"/>
  <c r="BV14" i="4"/>
  <c r="BV13" i="4"/>
  <c r="DF37" i="4"/>
  <c r="DE36" i="4"/>
  <c r="AK13" i="5" s="1"/>
  <c r="DD36" i="4"/>
  <c r="AJ13" i="5" s="1"/>
  <c r="DC36" i="4"/>
  <c r="DC38" i="4" s="1"/>
  <c r="AI13" i="10" s="1"/>
  <c r="DB36" i="4"/>
  <c r="DB38" i="4" s="1"/>
  <c r="AH13" i="10" s="1"/>
  <c r="DA36" i="4"/>
  <c r="AG13" i="5" s="1"/>
  <c r="CZ36" i="4"/>
  <c r="AF13" i="5" s="1"/>
  <c r="CY36" i="4"/>
  <c r="CY38" i="4" s="1"/>
  <c r="AE13" i="10" s="1"/>
  <c r="CX36" i="4"/>
  <c r="AD13" i="5" s="1"/>
  <c r="CW36" i="4"/>
  <c r="AC13" i="5" s="1"/>
  <c r="CV36" i="4"/>
  <c r="CV38" i="4" s="1"/>
  <c r="AB13" i="10" s="1"/>
  <c r="CU36" i="4"/>
  <c r="AA13" i="5" s="1"/>
  <c r="CT36" i="4"/>
  <c r="CT38" i="4" s="1"/>
  <c r="Z13" i="10" s="1"/>
  <c r="CS36" i="4"/>
  <c r="Y13" i="5" s="1"/>
  <c r="CR36" i="4"/>
  <c r="CR38" i="4" s="1"/>
  <c r="X13" i="10" s="1"/>
  <c r="CQ36" i="4"/>
  <c r="CQ38" i="4" s="1"/>
  <c r="W13" i="10" s="1"/>
  <c r="CP36" i="4"/>
  <c r="V13" i="5" s="1"/>
  <c r="CO36" i="4"/>
  <c r="U13" i="5" s="1"/>
  <c r="CN36" i="4"/>
  <c r="CN38" i="4" s="1"/>
  <c r="T13" i="10" s="1"/>
  <c r="CM36" i="4"/>
  <c r="S13" i="5" s="1"/>
  <c r="CL36" i="4"/>
  <c r="R13" i="5" s="1"/>
  <c r="CK36" i="4"/>
  <c r="CK38" i="4" s="1"/>
  <c r="Q13" i="10" s="1"/>
  <c r="CJ36" i="4"/>
  <c r="P13" i="5" s="1"/>
  <c r="CI36" i="4"/>
  <c r="O13" i="5" s="1"/>
  <c r="CH36" i="4"/>
  <c r="N13" i="5" s="1"/>
  <c r="CG36" i="4"/>
  <c r="M13" i="5" s="1"/>
  <c r="CF36" i="4"/>
  <c r="CE36" i="4"/>
  <c r="CE38" i="4" s="1"/>
  <c r="K13" i="10" s="1"/>
  <c r="CD36" i="4"/>
  <c r="CD38" i="4" s="1"/>
  <c r="J13" i="10" s="1"/>
  <c r="CB36" i="4"/>
  <c r="CB38" i="4" s="1"/>
  <c r="H13" i="10" s="1"/>
  <c r="CA36" i="4"/>
  <c r="CA38" i="4" s="1"/>
  <c r="G13" i="10" s="1"/>
  <c r="BZ36" i="4"/>
  <c r="BZ38" i="4" s="1"/>
  <c r="F13" i="10" s="1"/>
  <c r="BY36" i="4"/>
  <c r="BY38" i="4" s="1"/>
  <c r="E13" i="10" s="1"/>
  <c r="BX36" i="4"/>
  <c r="D13" i="5" s="1"/>
  <c r="BW36" i="4"/>
  <c r="C13" i="5" s="1"/>
  <c r="BV37" i="4"/>
  <c r="BU36" i="4"/>
  <c r="AK12" i="5" s="1"/>
  <c r="BT36" i="4"/>
  <c r="BT38" i="4" s="1"/>
  <c r="AJ12" i="10" s="1"/>
  <c r="BS36" i="4"/>
  <c r="AI12" i="5" s="1"/>
  <c r="BR36" i="4"/>
  <c r="AH12" i="5" s="1"/>
  <c r="BQ36" i="4"/>
  <c r="BQ38" i="4" s="1"/>
  <c r="AG12" i="10" s="1"/>
  <c r="BP36" i="4"/>
  <c r="BP38" i="4" s="1"/>
  <c r="AF12" i="10" s="1"/>
  <c r="BO36" i="4"/>
  <c r="AE12" i="5" s="1"/>
  <c r="BN36" i="4"/>
  <c r="BN38" i="4" s="1"/>
  <c r="AD12" i="10" s="1"/>
  <c r="BM36" i="4"/>
  <c r="AC12" i="5" s="1"/>
  <c r="BL36" i="4"/>
  <c r="AB12" i="5" s="1"/>
  <c r="BK36" i="4"/>
  <c r="BK38" i="4" s="1"/>
  <c r="AA12" i="10" s="1"/>
  <c r="BJ36" i="4"/>
  <c r="BJ38" i="4" s="1"/>
  <c r="Z12" i="10" s="1"/>
  <c r="BI36" i="4"/>
  <c r="BI38" i="4" s="1"/>
  <c r="Y12" i="10" s="1"/>
  <c r="BH36" i="4"/>
  <c r="X12" i="5" s="1"/>
  <c r="BG36" i="4"/>
  <c r="W12" i="5" s="1"/>
  <c r="BF36" i="4"/>
  <c r="V12" i="5" s="1"/>
  <c r="BE36" i="4"/>
  <c r="U12" i="5" s="1"/>
  <c r="BD36" i="4"/>
  <c r="T12" i="5" s="1"/>
  <c r="BC36" i="4"/>
  <c r="S12" i="5" s="1"/>
  <c r="AZ36" i="4"/>
  <c r="AZ38" i="4" s="1"/>
  <c r="P12" i="10" s="1"/>
  <c r="AY36" i="4"/>
  <c r="AY38" i="4" s="1"/>
  <c r="O12" i="10" s="1"/>
  <c r="AX36" i="4"/>
  <c r="AX38" i="4" s="1"/>
  <c r="N12" i="10" s="1"/>
  <c r="AW36" i="4"/>
  <c r="AW38" i="4" s="1"/>
  <c r="M12" i="10" s="1"/>
  <c r="AV36" i="4"/>
  <c r="AV38" i="4" s="1"/>
  <c r="L12" i="10" s="1"/>
  <c r="AU36" i="4"/>
  <c r="AU38" i="4" s="1"/>
  <c r="K12" i="10" s="1"/>
  <c r="AT36" i="4"/>
  <c r="AT38" i="4" s="1"/>
  <c r="J12" i="10" s="1"/>
  <c r="AR36" i="4"/>
  <c r="H12" i="5" s="1"/>
  <c r="AQ36" i="4"/>
  <c r="AQ38" i="4" s="1"/>
  <c r="G12" i="10" s="1"/>
  <c r="AP36" i="4"/>
  <c r="F12" i="5" s="1"/>
  <c r="AO36" i="4"/>
  <c r="E12" i="5" s="1"/>
  <c r="AN36" i="4"/>
  <c r="AN38" i="4" s="1"/>
  <c r="D12" i="10" s="1"/>
  <c r="AM36" i="4"/>
  <c r="C12" i="5" s="1"/>
  <c r="AK36" i="4"/>
  <c r="AK38" i="4" s="1"/>
  <c r="AK11" i="10" s="1"/>
  <c r="AJ36" i="4"/>
  <c r="AJ11" i="5" s="1"/>
  <c r="AI36" i="4"/>
  <c r="AI38" i="4" s="1"/>
  <c r="AI11" i="10" s="1"/>
  <c r="AH36" i="4"/>
  <c r="AH38" i="4" s="1"/>
  <c r="AH11" i="10" s="1"/>
  <c r="AG36" i="4"/>
  <c r="AG38" i="4" s="1"/>
  <c r="AG11" i="10" s="1"/>
  <c r="AF36" i="4"/>
  <c r="AF11" i="5" s="1"/>
  <c r="AE36" i="4"/>
  <c r="AE11" i="5" s="1"/>
  <c r="AD36" i="4"/>
  <c r="AD38" i="4" s="1"/>
  <c r="AD11" i="10" s="1"/>
  <c r="AC36" i="4"/>
  <c r="AC11" i="5" s="1"/>
  <c r="AB36" i="4"/>
  <c r="AB11" i="5" s="1"/>
  <c r="AA36" i="4"/>
  <c r="AA11" i="5" s="1"/>
  <c r="Z36" i="4"/>
  <c r="Z11" i="5" s="1"/>
  <c r="Y36" i="4"/>
  <c r="X36" i="4"/>
  <c r="X38" i="4" s="1"/>
  <c r="X11" i="10" s="1"/>
  <c r="W36" i="4"/>
  <c r="W11" i="5" s="1"/>
  <c r="V36" i="4"/>
  <c r="V38" i="4" s="1"/>
  <c r="V11" i="10" s="1"/>
  <c r="U36" i="4"/>
  <c r="U38" i="4" s="1"/>
  <c r="U11" i="10" s="1"/>
  <c r="T36" i="4"/>
  <c r="T11" i="5" s="1"/>
  <c r="S36" i="4"/>
  <c r="S11" i="5" s="1"/>
  <c r="P36" i="4"/>
  <c r="P11" i="5" s="1"/>
  <c r="O36" i="4"/>
  <c r="O11" i="5" s="1"/>
  <c r="N36" i="4"/>
  <c r="N38" i="4" s="1"/>
  <c r="N11" i="10" s="1"/>
  <c r="M36" i="4"/>
  <c r="M38" i="4" s="1"/>
  <c r="M11" i="10" s="1"/>
  <c r="L36" i="4"/>
  <c r="L38" i="4" s="1"/>
  <c r="L11" i="10" s="1"/>
  <c r="K36" i="4"/>
  <c r="K11" i="5" s="1"/>
  <c r="J36" i="4"/>
  <c r="J11" i="5" s="1"/>
  <c r="H36" i="4"/>
  <c r="H38" i="4" s="1"/>
  <c r="H11" i="10" s="1"/>
  <c r="G36" i="4"/>
  <c r="G11" i="5" s="1"/>
  <c r="F36" i="4"/>
  <c r="E36" i="4"/>
  <c r="E11" i="5" s="1"/>
  <c r="D36" i="4"/>
  <c r="D38" i="4" s="1"/>
  <c r="D11" i="10" s="1"/>
  <c r="C36" i="4"/>
  <c r="C38" i="4" s="1"/>
  <c r="C11" i="10" s="1"/>
  <c r="AL37" i="4"/>
  <c r="AH4" i="5"/>
  <c r="DI38" i="4"/>
  <c r="E14" i="10" s="1"/>
  <c r="HB38" i="4"/>
  <c r="AD16" i="10" s="1"/>
  <c r="CS38" i="4"/>
  <c r="Y13" i="10" s="1"/>
  <c r="W38" i="4"/>
  <c r="W11" i="10" s="1"/>
  <c r="GG38" i="4"/>
  <c r="I16" i="10" s="1"/>
  <c r="I15" i="5"/>
  <c r="GB38" i="7"/>
  <c r="D23" i="10" s="1"/>
  <c r="AE38" i="7"/>
  <c r="AE18" i="10" s="1"/>
  <c r="EG38" i="7"/>
  <c r="AC21" i="10" s="1"/>
  <c r="DU38" i="7"/>
  <c r="Q21" i="10" s="1"/>
  <c r="Y38" i="7"/>
  <c r="Y18" i="10" s="1"/>
  <c r="FH38" i="4"/>
  <c r="T15" i="10" s="1"/>
  <c r="BX38" i="8"/>
  <c r="D26" i="10" s="1"/>
  <c r="BZ38" i="8"/>
  <c r="F26" i="10" s="1"/>
  <c r="EB38" i="8"/>
  <c r="X27" i="10" s="1"/>
  <c r="CC38" i="8"/>
  <c r="I26" i="10" s="1"/>
  <c r="EL38" i="8"/>
  <c r="AH27" i="10" s="1"/>
  <c r="CR38" i="8"/>
  <c r="X26" i="10" s="1"/>
  <c r="EJ38" i="8"/>
  <c r="AF27" i="10" s="1"/>
  <c r="CQ38" i="8"/>
  <c r="W26" i="10" s="1"/>
  <c r="EH38" i="8"/>
  <c r="AD27" i="10" s="1"/>
  <c r="CE38" i="8"/>
  <c r="K26" i="10" s="1"/>
  <c r="DD38" i="8"/>
  <c r="AJ26" i="10" s="1"/>
  <c r="ED38" i="8"/>
  <c r="Z27" i="10" s="1"/>
  <c r="CZ38" i="8"/>
  <c r="AF26" i="10" s="1"/>
  <c r="EO38" i="8"/>
  <c r="AK27" i="10" s="1"/>
  <c r="F38" i="7"/>
  <c r="F18" i="10" s="1"/>
  <c r="H38" i="7"/>
  <c r="H18" i="10" s="1"/>
  <c r="D38" i="7"/>
  <c r="D18" i="10" s="1"/>
  <c r="AA38" i="7"/>
  <c r="AA18" i="10" s="1"/>
  <c r="W38" i="7"/>
  <c r="W18" i="10" s="1"/>
  <c r="DH38" i="7"/>
  <c r="D21" i="10" s="1"/>
  <c r="HC38" i="7"/>
  <c r="AE23" i="10" s="1"/>
  <c r="HE38" i="7"/>
  <c r="AG23" i="10" s="1"/>
  <c r="S38" i="7"/>
  <c r="S18" i="10" s="1"/>
  <c r="EC38" i="7"/>
  <c r="Y21" i="10" s="1"/>
  <c r="GM38" i="7"/>
  <c r="O23" i="10" s="1"/>
  <c r="U38" i="7"/>
  <c r="U18" i="10" s="1"/>
  <c r="DL38" i="7"/>
  <c r="H21" i="10" s="1"/>
  <c r="EO38" i="7"/>
  <c r="AK21" i="10" s="1"/>
  <c r="I38" i="7"/>
  <c r="I18" i="10" s="1"/>
  <c r="GD38" i="7"/>
  <c r="F23" i="10" s="1"/>
  <c r="O38" i="7"/>
  <c r="O18" i="10" s="1"/>
  <c r="Q38" i="7"/>
  <c r="Q18" i="10" s="1"/>
  <c r="EA38" i="7"/>
  <c r="W21" i="10" s="1"/>
  <c r="FU38" i="7"/>
  <c r="AG22" i="10" s="1"/>
  <c r="BF38" i="4"/>
  <c r="V12" i="10" s="1"/>
  <c r="DA38" i="4"/>
  <c r="AG13" i="10" s="1"/>
  <c r="FK38" i="4"/>
  <c r="W15" i="10" s="1"/>
  <c r="AJ12" i="5"/>
  <c r="FF38" i="4"/>
  <c r="R15" i="10" s="1"/>
  <c r="EO38" i="4"/>
  <c r="AK14" i="10" s="1"/>
  <c r="CO38" i="4"/>
  <c r="U13" i="10" s="1"/>
  <c r="K14" i="5"/>
  <c r="P15" i="5"/>
  <c r="AD14" i="5"/>
  <c r="O12" i="5"/>
  <c r="BO38" i="4"/>
  <c r="AE12" i="10" s="1"/>
  <c r="EB38" i="4"/>
  <c r="X14" i="10" s="1"/>
  <c r="T14" i="5"/>
  <c r="GJ38" i="4"/>
  <c r="L16" i="10" s="1"/>
  <c r="BC38" i="4"/>
  <c r="S12" i="10" s="1"/>
  <c r="GW38" i="4"/>
  <c r="Y16" i="10" s="1"/>
  <c r="F14" i="5"/>
  <c r="GS38" i="4"/>
  <c r="U16" i="10" s="1"/>
  <c r="H13" i="5"/>
  <c r="Z13" i="5"/>
  <c r="EE38" i="4"/>
  <c r="AA14" i="10" s="1"/>
  <c r="EI38" i="4"/>
  <c r="AE14" i="10" s="1"/>
  <c r="DW38" i="4"/>
  <c r="S14" i="10" s="1"/>
  <c r="EX38" i="4"/>
  <c r="J15" i="10" s="1"/>
  <c r="AI13" i="5"/>
  <c r="FB38" i="4"/>
  <c r="N15" i="10" s="1"/>
  <c r="EF38" i="4"/>
  <c r="AB14" i="10" s="1"/>
  <c r="ET38" i="4"/>
  <c r="F15" i="10" s="1"/>
  <c r="H15" i="5"/>
  <c r="O38" i="4"/>
  <c r="O11" i="10" s="1"/>
  <c r="AO38" i="4"/>
  <c r="E12" i="10" s="1"/>
  <c r="N12" i="5"/>
  <c r="CI38" i="4"/>
  <c r="O13" i="10" s="1"/>
  <c r="AB13" i="5"/>
  <c r="AI14" i="5"/>
  <c r="FA38" i="4"/>
  <c r="M15" i="10" s="1"/>
  <c r="O15" i="5"/>
  <c r="FP38" i="4"/>
  <c r="AB15" i="10" s="1"/>
  <c r="I11" i="5"/>
  <c r="DM38" i="4"/>
  <c r="I14" i="10" s="1"/>
  <c r="K38" i="4"/>
  <c r="K11" i="10" s="1"/>
  <c r="D11" i="5"/>
  <c r="M14" i="5"/>
  <c r="FR38" i="4"/>
  <c r="AD15" i="10" s="1"/>
  <c r="CC38" i="4"/>
  <c r="I13" i="10" s="1"/>
  <c r="M11" i="5"/>
  <c r="H11" i="5"/>
  <c r="X11" i="5"/>
  <c r="Z15" i="5"/>
  <c r="AH11" i="5"/>
  <c r="HD38" i="4"/>
  <c r="AF16" i="10" s="1"/>
  <c r="Z12" i="5"/>
  <c r="AH14" i="5"/>
  <c r="K12" i="5"/>
  <c r="DS38" i="8" l="1"/>
  <c r="O27" i="10" s="1"/>
  <c r="DO38" i="8"/>
  <c r="K27" i="10" s="1"/>
  <c r="CS38" i="8"/>
  <c r="Y26" i="10" s="1"/>
  <c r="GG38" i="7"/>
  <c r="I23" i="10" s="1"/>
  <c r="FE38" i="7"/>
  <c r="Q22" i="10" s="1"/>
  <c r="HA38" i="4"/>
  <c r="AC16" i="10" s="1"/>
  <c r="GY38" i="4"/>
  <c r="AA16" i="10" s="1"/>
  <c r="GQ38" i="4"/>
  <c r="S16" i="10" s="1"/>
  <c r="GU38" i="4"/>
  <c r="W16" i="10" s="1"/>
  <c r="GE38" i="4"/>
  <c r="G16" i="10" s="1"/>
  <c r="GO38" i="4"/>
  <c r="Q16" i="10" s="1"/>
  <c r="FX38" i="4"/>
  <c r="AJ15" i="10" s="1"/>
  <c r="X15" i="5"/>
  <c r="EY38" i="4"/>
  <c r="K15" i="10" s="1"/>
  <c r="FT38" i="4"/>
  <c r="AF15" i="10" s="1"/>
  <c r="Q14" i="5"/>
  <c r="DL38" i="4"/>
  <c r="H14" i="10" s="1"/>
  <c r="Y14" i="5"/>
  <c r="AC14" i="5"/>
  <c r="D14" i="5"/>
  <c r="CU38" i="4"/>
  <c r="AA13" i="10" s="1"/>
  <c r="Q13" i="5"/>
  <c r="F13" i="5"/>
  <c r="BL38" i="4"/>
  <c r="AB12" i="10" s="1"/>
  <c r="L12" i="5"/>
  <c r="AM38" i="4"/>
  <c r="C12" i="10" s="1"/>
  <c r="BD38" i="4"/>
  <c r="T12" i="10" s="1"/>
  <c r="T38" i="4"/>
  <c r="T11" i="10" s="1"/>
  <c r="L11" i="5"/>
  <c r="AJ38" i="4"/>
  <c r="AJ11" i="10" s="1"/>
  <c r="AL11" i="10" s="1"/>
  <c r="DX38" i="8"/>
  <c r="T27" i="10" s="1"/>
  <c r="DT38" i="8"/>
  <c r="P27" i="10" s="1"/>
  <c r="DV38" i="8"/>
  <c r="R27" i="10" s="1"/>
  <c r="EF38" i="8"/>
  <c r="AB27" i="10" s="1"/>
  <c r="DR38" i="8"/>
  <c r="N27" i="10" s="1"/>
  <c r="DZ38" i="8"/>
  <c r="V27" i="10" s="1"/>
  <c r="EK38" i="8"/>
  <c r="AG27" i="10" s="1"/>
  <c r="CX38" i="8"/>
  <c r="AD26" i="10" s="1"/>
  <c r="CB38" i="8"/>
  <c r="H26" i="10" s="1"/>
  <c r="GP38" i="7"/>
  <c r="R23" i="10" s="1"/>
  <c r="AC17" i="10"/>
  <c r="HJ36" i="4"/>
  <c r="GT38" i="4"/>
  <c r="V16" i="10" s="1"/>
  <c r="GK38" i="4"/>
  <c r="M16" i="10" s="1"/>
  <c r="FZ36" i="4"/>
  <c r="C14" i="5"/>
  <c r="DP38" i="4"/>
  <c r="L14" i="10" s="1"/>
  <c r="DR38" i="4"/>
  <c r="N14" i="10" s="1"/>
  <c r="DD38" i="4"/>
  <c r="CL38" i="4"/>
  <c r="R13" i="10" s="1"/>
  <c r="CH38" i="4"/>
  <c r="N13" i="10" s="1"/>
  <c r="M12" i="5"/>
  <c r="AR38" i="4"/>
  <c r="H12" i="10" s="1"/>
  <c r="BM38" i="4"/>
  <c r="AC12" i="10" s="1"/>
  <c r="AG12" i="5"/>
  <c r="G12" i="5"/>
  <c r="BG38" i="4"/>
  <c r="W12" i="10" s="1"/>
  <c r="AP38" i="4"/>
  <c r="F12" i="10" s="1"/>
  <c r="BS38" i="4"/>
  <c r="AI12" i="10" s="1"/>
  <c r="BE38" i="4"/>
  <c r="U12" i="10" s="1"/>
  <c r="J38" i="4"/>
  <c r="J11" i="10" s="1"/>
  <c r="Q11" i="5"/>
  <c r="FZ38" i="9"/>
  <c r="AI32" i="10"/>
  <c r="AL32" i="10" s="1"/>
  <c r="AL26" i="10"/>
  <c r="EG38" i="8"/>
  <c r="AC27" i="10" s="1"/>
  <c r="CH38" i="8"/>
  <c r="N26" i="10" s="1"/>
  <c r="DL38" i="8"/>
  <c r="H27" i="10" s="1"/>
  <c r="DV38" i="7"/>
  <c r="R21" i="10" s="1"/>
  <c r="EW38" i="7"/>
  <c r="I22" i="10" s="1"/>
  <c r="FB38" i="7"/>
  <c r="N22" i="10" s="1"/>
  <c r="FX38" i="7"/>
  <c r="AJ22" i="10" s="1"/>
  <c r="DF38" i="4"/>
  <c r="AJ13" i="10"/>
  <c r="AL13" i="10" s="1"/>
  <c r="GF38" i="4"/>
  <c r="H16" i="10" s="1"/>
  <c r="H16" i="5"/>
  <c r="GI38" i="4"/>
  <c r="K16" i="10" s="1"/>
  <c r="K16" i="5"/>
  <c r="GR38" i="4"/>
  <c r="T16" i="10" s="1"/>
  <c r="T16" i="5"/>
  <c r="DE38" i="4"/>
  <c r="AK13" i="10" s="1"/>
  <c r="BU38" i="4"/>
  <c r="AK12" i="10" s="1"/>
  <c r="E13" i="5"/>
  <c r="Q12" i="5"/>
  <c r="AE38" i="4"/>
  <c r="AE11" i="10" s="1"/>
  <c r="U11" i="5"/>
  <c r="P12" i="5"/>
  <c r="AL14" i="5"/>
  <c r="CX38" i="4"/>
  <c r="AD13" i="10" s="1"/>
  <c r="J12" i="5"/>
  <c r="E38" i="4"/>
  <c r="E11" i="10" s="1"/>
  <c r="FM38" i="4"/>
  <c r="Y15" i="10" s="1"/>
  <c r="GB38" i="4"/>
  <c r="D16" i="10" s="1"/>
  <c r="AG11" i="5"/>
  <c r="FU38" i="4"/>
  <c r="AG15" i="10" s="1"/>
  <c r="V11" i="5"/>
  <c r="AC38" i="4"/>
  <c r="AC11" i="10" s="1"/>
  <c r="AA12" i="5"/>
  <c r="AI11" i="5"/>
  <c r="AL11" i="5" s="1"/>
  <c r="G15" i="5"/>
  <c r="Y12" i="5"/>
  <c r="EQ38" i="4"/>
  <c r="C15" i="10" s="1"/>
  <c r="DZ38" i="4"/>
  <c r="V14" i="10" s="1"/>
  <c r="GD38" i="4"/>
  <c r="F16" i="10" s="1"/>
  <c r="DV38" i="4"/>
  <c r="R14" i="10" s="1"/>
  <c r="BV36" i="4"/>
  <c r="FO38" i="4"/>
  <c r="AA15" i="10" s="1"/>
  <c r="BH38" i="4"/>
  <c r="X12" i="10" s="1"/>
  <c r="FI38" i="4"/>
  <c r="U15" i="10" s="1"/>
  <c r="CP38" i="4"/>
  <c r="V13" i="10" s="1"/>
  <c r="GP38" i="4"/>
  <c r="R16" i="10" s="1"/>
  <c r="N11" i="5"/>
  <c r="P14" i="5"/>
  <c r="AA38" i="4"/>
  <c r="AA11" i="10" s="1"/>
  <c r="P38" i="4"/>
  <c r="P11" i="10" s="1"/>
  <c r="T13" i="5"/>
  <c r="AL12" i="10"/>
  <c r="GA38" i="4"/>
  <c r="C16" i="10" s="1"/>
  <c r="C16" i="5"/>
  <c r="GC38" i="4"/>
  <c r="E16" i="10" s="1"/>
  <c r="E16" i="5"/>
  <c r="GL38" i="4"/>
  <c r="N16" i="10" s="1"/>
  <c r="N16" i="5"/>
  <c r="GN38" i="4"/>
  <c r="P16" i="10" s="1"/>
  <c r="P16" i="5"/>
  <c r="HG38" i="4"/>
  <c r="AI16" i="10" s="1"/>
  <c r="HH38" i="4"/>
  <c r="DG38" i="8"/>
  <c r="C27" i="10" s="1"/>
  <c r="C27" i="5"/>
  <c r="DQ38" i="8"/>
  <c r="M27" i="10" s="1"/>
  <c r="M27" i="5"/>
  <c r="DY38" i="8"/>
  <c r="U27" i="10" s="1"/>
  <c r="U27" i="5"/>
  <c r="EI38" i="8"/>
  <c r="AE27" i="10" s="1"/>
  <c r="AE27" i="5"/>
  <c r="DW38" i="8"/>
  <c r="S27" i="10" s="1"/>
  <c r="EN38" i="8"/>
  <c r="AJ27" i="10" s="1"/>
  <c r="EE38" i="8"/>
  <c r="AA27" i="10" s="1"/>
  <c r="DU38" i="8"/>
  <c r="Q27" i="10" s="1"/>
  <c r="EC38" i="8"/>
  <c r="Y27" i="10" s="1"/>
  <c r="DN38" i="8"/>
  <c r="J27" i="10" s="1"/>
  <c r="DP38" i="8"/>
  <c r="L27" i="10" s="1"/>
  <c r="DJ38" i="8"/>
  <c r="F27" i="10" s="1"/>
  <c r="DK38" i="8"/>
  <c r="G27" i="10" s="1"/>
  <c r="AI27" i="5"/>
  <c r="AL27" i="5" s="1"/>
  <c r="BW38" i="8"/>
  <c r="C26" i="10" s="1"/>
  <c r="C26" i="5"/>
  <c r="BY38" i="8"/>
  <c r="E26" i="10" s="1"/>
  <c r="E26" i="5"/>
  <c r="CD38" i="8"/>
  <c r="J26" i="10" s="1"/>
  <c r="J26" i="5"/>
  <c r="CF38" i="8"/>
  <c r="L26" i="10" s="1"/>
  <c r="L26" i="5"/>
  <c r="CM38" i="8"/>
  <c r="S26" i="10" s="1"/>
  <c r="S26" i="5"/>
  <c r="CU38" i="8"/>
  <c r="AA26" i="10" s="1"/>
  <c r="AA26" i="5"/>
  <c r="CW38" i="8"/>
  <c r="AC26" i="10" s="1"/>
  <c r="AC26" i="5"/>
  <c r="CY38" i="8"/>
  <c r="AE26" i="10" s="1"/>
  <c r="AE26" i="5"/>
  <c r="DF36" i="8"/>
  <c r="AI26" i="5"/>
  <c r="CA38" i="8"/>
  <c r="G26" i="10" s="1"/>
  <c r="CG38" i="8"/>
  <c r="M26" i="10" s="1"/>
  <c r="M26" i="5"/>
  <c r="CN38" i="8"/>
  <c r="T26" i="10" s="1"/>
  <c r="T26" i="5"/>
  <c r="CP38" i="8"/>
  <c r="V26" i="10" s="1"/>
  <c r="V26" i="5"/>
  <c r="CT38" i="8"/>
  <c r="Z26" i="10" s="1"/>
  <c r="Z26" i="5"/>
  <c r="CL38" i="8"/>
  <c r="R26" i="10" s="1"/>
  <c r="HB38" i="7"/>
  <c r="AD23" i="10" s="1"/>
  <c r="AD23" i="5"/>
  <c r="GV38" i="7"/>
  <c r="X23" i="10" s="1"/>
  <c r="GA38" i="7"/>
  <c r="C23" i="10" s="1"/>
  <c r="GR38" i="7"/>
  <c r="T23" i="10" s="1"/>
  <c r="GI38" i="7"/>
  <c r="K23" i="10" s="1"/>
  <c r="K23" i="5"/>
  <c r="GO38" i="7"/>
  <c r="Q23" i="10" s="1"/>
  <c r="Q23" i="5"/>
  <c r="GS38" i="7"/>
  <c r="U23" i="10" s="1"/>
  <c r="U23" i="5"/>
  <c r="GY38" i="7"/>
  <c r="AA23" i="10" s="1"/>
  <c r="AA23" i="5"/>
  <c r="HA38" i="7"/>
  <c r="AC23" i="10" s="1"/>
  <c r="AC23" i="5"/>
  <c r="FW38" i="7"/>
  <c r="AI22" i="10" s="1"/>
  <c r="AI22" i="5"/>
  <c r="FM38" i="7"/>
  <c r="Y22" i="10" s="1"/>
  <c r="Y22" i="5"/>
  <c r="FK38" i="7"/>
  <c r="W22" i="10" s="1"/>
  <c r="W22" i="5"/>
  <c r="FI38" i="7"/>
  <c r="U22" i="10" s="1"/>
  <c r="U22" i="5"/>
  <c r="FG38" i="7"/>
  <c r="S22" i="10" s="1"/>
  <c r="S22" i="5"/>
  <c r="FC38" i="7"/>
  <c r="O22" i="10" s="1"/>
  <c r="O22" i="5"/>
  <c r="FA38" i="7"/>
  <c r="M22" i="10" s="1"/>
  <c r="M22" i="5"/>
  <c r="EV38" i="7"/>
  <c r="H22" i="10" s="1"/>
  <c r="FS38" i="7"/>
  <c r="AE22" i="10" s="1"/>
  <c r="FZ36" i="7"/>
  <c r="AL22" i="5"/>
  <c r="FR38" i="7"/>
  <c r="AD22" i="10" s="1"/>
  <c r="AD22" i="5"/>
  <c r="FP38" i="7"/>
  <c r="AB22" i="10" s="1"/>
  <c r="AB22" i="5"/>
  <c r="FN38" i="7"/>
  <c r="Z22" i="10" s="1"/>
  <c r="Z22" i="5"/>
  <c r="FL38" i="7"/>
  <c r="X22" i="10" s="1"/>
  <c r="X22" i="5"/>
  <c r="FH38" i="7"/>
  <c r="T22" i="10" s="1"/>
  <c r="T22" i="5"/>
  <c r="FD38" i="7"/>
  <c r="P22" i="10" s="1"/>
  <c r="P22" i="5"/>
  <c r="EU38" i="7"/>
  <c r="G22" i="10" s="1"/>
  <c r="G22" i="5"/>
  <c r="DI38" i="7"/>
  <c r="E21" i="10" s="1"/>
  <c r="E21" i="5"/>
  <c r="DK38" i="7"/>
  <c r="G21" i="10" s="1"/>
  <c r="G21" i="5"/>
  <c r="DN38" i="7"/>
  <c r="J21" i="10" s="1"/>
  <c r="J21" i="5"/>
  <c r="ED38" i="7"/>
  <c r="Z21" i="10" s="1"/>
  <c r="Z21" i="5"/>
  <c r="EL38" i="7"/>
  <c r="AH21" i="10" s="1"/>
  <c r="AH21" i="5"/>
  <c r="EF38" i="7"/>
  <c r="AB21" i="10" s="1"/>
  <c r="EN38" i="7"/>
  <c r="AJ21" i="10" s="1"/>
  <c r="DM38" i="7"/>
  <c r="I21" i="10" s="1"/>
  <c r="DQ38" i="7"/>
  <c r="M21" i="10" s="1"/>
  <c r="M21" i="5"/>
  <c r="DS38" i="7"/>
  <c r="O21" i="10" s="1"/>
  <c r="O21" i="5"/>
  <c r="EE38" i="7"/>
  <c r="AA21" i="10" s="1"/>
  <c r="AA21" i="5"/>
  <c r="AL21" i="5"/>
  <c r="BX38" i="7"/>
  <c r="D20" i="10" s="1"/>
  <c r="D20" i="5"/>
  <c r="BZ38" i="7"/>
  <c r="F20" i="10" s="1"/>
  <c r="F20" i="5"/>
  <c r="CB38" i="7"/>
  <c r="H20" i="10" s="1"/>
  <c r="H20" i="5"/>
  <c r="CD38" i="7"/>
  <c r="J20" i="10" s="1"/>
  <c r="J20" i="5"/>
  <c r="CF38" i="7"/>
  <c r="L20" i="10" s="1"/>
  <c r="L20" i="5"/>
  <c r="CH38" i="7"/>
  <c r="N20" i="10" s="1"/>
  <c r="N20" i="5"/>
  <c r="CJ38" i="7"/>
  <c r="P20" i="10" s="1"/>
  <c r="P20" i="5"/>
  <c r="CL38" i="7"/>
  <c r="R20" i="10" s="1"/>
  <c r="R20" i="5"/>
  <c r="CN38" i="7"/>
  <c r="T20" i="10" s="1"/>
  <c r="T20" i="5"/>
  <c r="CP38" i="7"/>
  <c r="V20" i="10" s="1"/>
  <c r="V20" i="5"/>
  <c r="CR38" i="7"/>
  <c r="X20" i="10" s="1"/>
  <c r="X20" i="5"/>
  <c r="CT38" i="7"/>
  <c r="Z20" i="10" s="1"/>
  <c r="Z20" i="5"/>
  <c r="CV38" i="7"/>
  <c r="AB20" i="10" s="1"/>
  <c r="AB20" i="5"/>
  <c r="CX38" i="7"/>
  <c r="AD20" i="10" s="1"/>
  <c r="AD20" i="5"/>
  <c r="CZ38" i="7"/>
  <c r="AF20" i="10" s="1"/>
  <c r="AF20" i="5"/>
  <c r="DB38" i="7"/>
  <c r="AH20" i="10" s="1"/>
  <c r="AH20" i="5"/>
  <c r="DD38" i="7"/>
  <c r="AJ20" i="10" s="1"/>
  <c r="AJ20" i="5"/>
  <c r="BW38" i="7"/>
  <c r="C20" i="10" s="1"/>
  <c r="C20" i="5"/>
  <c r="BY38" i="7"/>
  <c r="E20" i="10" s="1"/>
  <c r="E20" i="5"/>
  <c r="CA38" i="7"/>
  <c r="G20" i="10" s="1"/>
  <c r="G20" i="5"/>
  <c r="CC38" i="7"/>
  <c r="I20" i="10" s="1"/>
  <c r="I20" i="5"/>
  <c r="CE38" i="7"/>
  <c r="K20" i="10" s="1"/>
  <c r="K20" i="5"/>
  <c r="CG38" i="7"/>
  <c r="M20" i="10" s="1"/>
  <c r="M20" i="5"/>
  <c r="CI38" i="7"/>
  <c r="O20" i="10" s="1"/>
  <c r="O20" i="5"/>
  <c r="CK38" i="7"/>
  <c r="Q20" i="10" s="1"/>
  <c r="Q20" i="5"/>
  <c r="CM38" i="7"/>
  <c r="S20" i="10" s="1"/>
  <c r="S20" i="5"/>
  <c r="CO38" i="7"/>
  <c r="U20" i="10" s="1"/>
  <c r="U20" i="5"/>
  <c r="CQ38" i="7"/>
  <c r="W20" i="10" s="1"/>
  <c r="W20" i="5"/>
  <c r="CS38" i="7"/>
  <c r="Y20" i="10" s="1"/>
  <c r="Y20" i="5"/>
  <c r="CU38" i="7"/>
  <c r="AA20" i="10" s="1"/>
  <c r="AA20" i="5"/>
  <c r="CW38" i="7"/>
  <c r="AC20" i="10" s="1"/>
  <c r="AC20" i="5"/>
  <c r="DA38" i="7"/>
  <c r="AG20" i="10" s="1"/>
  <c r="AG20" i="5"/>
  <c r="DC38" i="7"/>
  <c r="AI20" i="10" s="1"/>
  <c r="AI20" i="5"/>
  <c r="DE38" i="7"/>
  <c r="AK20" i="10" s="1"/>
  <c r="AK20" i="5"/>
  <c r="CY38" i="7"/>
  <c r="AE20" i="10" s="1"/>
  <c r="AM38" i="7"/>
  <c r="C19" i="10" s="1"/>
  <c r="C19" i="5"/>
  <c r="AO38" i="7"/>
  <c r="E19" i="10" s="1"/>
  <c r="E19" i="5"/>
  <c r="AQ38" i="7"/>
  <c r="G19" i="10" s="1"/>
  <c r="G19" i="5"/>
  <c r="AS38" i="7"/>
  <c r="I19" i="10" s="1"/>
  <c r="I19" i="5"/>
  <c r="AU38" i="7"/>
  <c r="K19" i="10" s="1"/>
  <c r="K19" i="5"/>
  <c r="AW38" i="7"/>
  <c r="M19" i="10" s="1"/>
  <c r="M19" i="5"/>
  <c r="AY38" i="7"/>
  <c r="O19" i="10" s="1"/>
  <c r="O19" i="5"/>
  <c r="BA38" i="7"/>
  <c r="Q19" i="10" s="1"/>
  <c r="Q19" i="5"/>
  <c r="BC38" i="7"/>
  <c r="S19" i="10" s="1"/>
  <c r="S19" i="5"/>
  <c r="BE38" i="7"/>
  <c r="U19" i="10" s="1"/>
  <c r="U19" i="5"/>
  <c r="BG38" i="7"/>
  <c r="W19" i="10" s="1"/>
  <c r="W19" i="5"/>
  <c r="BI38" i="7"/>
  <c r="Y19" i="10" s="1"/>
  <c r="Y19" i="5"/>
  <c r="BK38" i="7"/>
  <c r="AA19" i="10" s="1"/>
  <c r="AA19" i="5"/>
  <c r="BM38" i="7"/>
  <c r="AC19" i="10" s="1"/>
  <c r="AC19" i="5"/>
  <c r="BO38" i="7"/>
  <c r="AE19" i="10" s="1"/>
  <c r="AE19" i="5"/>
  <c r="BQ38" i="7"/>
  <c r="AG19" i="10" s="1"/>
  <c r="AG19" i="5"/>
  <c r="BS38" i="7"/>
  <c r="AI19" i="10" s="1"/>
  <c r="AI19" i="5"/>
  <c r="BU38" i="7"/>
  <c r="AK19" i="10" s="1"/>
  <c r="AK19" i="5"/>
  <c r="AN38" i="7"/>
  <c r="D19" i="10" s="1"/>
  <c r="D19" i="5"/>
  <c r="AP38" i="7"/>
  <c r="F19" i="10" s="1"/>
  <c r="F19" i="5"/>
  <c r="AR38" i="7"/>
  <c r="H19" i="10" s="1"/>
  <c r="H19" i="5"/>
  <c r="AT38" i="7"/>
  <c r="J19" i="10" s="1"/>
  <c r="J19" i="5"/>
  <c r="AV38" i="7"/>
  <c r="L19" i="10" s="1"/>
  <c r="L19" i="5"/>
  <c r="AX38" i="7"/>
  <c r="N19" i="10" s="1"/>
  <c r="N19" i="5"/>
  <c r="AZ38" i="7"/>
  <c r="P19" i="10" s="1"/>
  <c r="P19" i="5"/>
  <c r="BB38" i="7"/>
  <c r="R19" i="10" s="1"/>
  <c r="R19" i="5"/>
  <c r="BD38" i="7"/>
  <c r="T19" i="10" s="1"/>
  <c r="T19" i="5"/>
  <c r="BF38" i="7"/>
  <c r="V19" i="10" s="1"/>
  <c r="V19" i="5"/>
  <c r="BH38" i="7"/>
  <c r="X19" i="10" s="1"/>
  <c r="X19" i="5"/>
  <c r="BJ38" i="7"/>
  <c r="Z19" i="10" s="1"/>
  <c r="Z19" i="5"/>
  <c r="BL38" i="7"/>
  <c r="AB19" i="10" s="1"/>
  <c r="AB19" i="5"/>
  <c r="BN38" i="7"/>
  <c r="AD19" i="10" s="1"/>
  <c r="AD19" i="5"/>
  <c r="BP38" i="7"/>
  <c r="AF19" i="10" s="1"/>
  <c r="AF19" i="5"/>
  <c r="BR38" i="7"/>
  <c r="AH19" i="10" s="1"/>
  <c r="AH19" i="5"/>
  <c r="AC38" i="7"/>
  <c r="AC18" i="10" s="1"/>
  <c r="AC18" i="5"/>
  <c r="J38" i="7"/>
  <c r="J18" i="10" s="1"/>
  <c r="J18" i="5"/>
  <c r="N38" i="7"/>
  <c r="N18" i="10" s="1"/>
  <c r="N18" i="5"/>
  <c r="T38" i="7"/>
  <c r="T18" i="10" s="1"/>
  <c r="T18" i="5"/>
  <c r="AB38" i="7"/>
  <c r="AB18" i="10" s="1"/>
  <c r="AB18" i="5"/>
  <c r="AH38" i="7"/>
  <c r="AH18" i="10" s="1"/>
  <c r="AH18" i="5"/>
  <c r="AJ38" i="7"/>
  <c r="AJ18" i="10" s="1"/>
  <c r="AJ18" i="5"/>
  <c r="AL18" i="5" s="1"/>
  <c r="AE17" i="10"/>
  <c r="AE17" i="5"/>
  <c r="AA17" i="10"/>
  <c r="AA17" i="5"/>
  <c r="W17" i="10"/>
  <c r="W17" i="5"/>
  <c r="U17" i="5"/>
  <c r="AL16" i="5"/>
  <c r="S17" i="10"/>
  <c r="S17" i="5"/>
  <c r="Q17" i="5"/>
  <c r="O17" i="10"/>
  <c r="O17" i="5"/>
  <c r="M17" i="5"/>
  <c r="K17" i="10"/>
  <c r="K17" i="5"/>
  <c r="I17" i="5"/>
  <c r="G17" i="10"/>
  <c r="G17" i="5"/>
  <c r="E17" i="5"/>
  <c r="C17" i="10"/>
  <c r="C17" i="5"/>
  <c r="AG17" i="10"/>
  <c r="Y17" i="10"/>
  <c r="Q17" i="10"/>
  <c r="I17" i="10"/>
  <c r="AJ17" i="10"/>
  <c r="AJ17" i="5"/>
  <c r="AL17" i="5" s="1"/>
  <c r="AH17" i="10"/>
  <c r="AH17" i="5"/>
  <c r="AF17" i="10"/>
  <c r="AF17" i="5"/>
  <c r="AD17" i="10"/>
  <c r="AD17" i="5"/>
  <c r="AB17" i="10"/>
  <c r="AB17" i="5"/>
  <c r="Z17" i="10"/>
  <c r="Z17" i="5"/>
  <c r="X17" i="10"/>
  <c r="X17" i="5"/>
  <c r="V17" i="10"/>
  <c r="V17" i="5"/>
  <c r="T17" i="10"/>
  <c r="T17" i="5"/>
  <c r="R17" i="10"/>
  <c r="R17" i="5"/>
  <c r="P17" i="10"/>
  <c r="P17" i="5"/>
  <c r="N17" i="10"/>
  <c r="N17" i="5"/>
  <c r="L17" i="10"/>
  <c r="L17" i="5"/>
  <c r="J17" i="10"/>
  <c r="J17" i="5"/>
  <c r="H17" i="10"/>
  <c r="H17" i="5"/>
  <c r="F17" i="10"/>
  <c r="F17" i="5"/>
  <c r="D17" i="10"/>
  <c r="D17" i="5"/>
  <c r="GZ38" i="4"/>
  <c r="AB16" i="10" s="1"/>
  <c r="HC38" i="4"/>
  <c r="AE16" i="10" s="1"/>
  <c r="HE38" i="4"/>
  <c r="AG16" i="10" s="1"/>
  <c r="GX38" i="4"/>
  <c r="Z16" i="10" s="1"/>
  <c r="HI38" i="4"/>
  <c r="AK16" i="10" s="1"/>
  <c r="GV38" i="4"/>
  <c r="X16" i="10" s="1"/>
  <c r="HF38" i="4"/>
  <c r="AH16" i="10" s="1"/>
  <c r="ER38" i="4"/>
  <c r="D15" i="10" s="1"/>
  <c r="AE15" i="5"/>
  <c r="FW38" i="4"/>
  <c r="AI15" i="10" s="1"/>
  <c r="FE38" i="4"/>
  <c r="Q15" i="10" s="1"/>
  <c r="FG38" i="4"/>
  <c r="S15" i="10" s="1"/>
  <c r="FY38" i="4"/>
  <c r="AK15" i="10" s="1"/>
  <c r="E15" i="5"/>
  <c r="DY38" i="4"/>
  <c r="U14" i="10" s="1"/>
  <c r="EP36" i="4"/>
  <c r="J14" i="5"/>
  <c r="AG14" i="5"/>
  <c r="ED38" i="4"/>
  <c r="Z14" i="10" s="1"/>
  <c r="DF36" i="4"/>
  <c r="CM38" i="4"/>
  <c r="S13" i="10" s="1"/>
  <c r="X13" i="5"/>
  <c r="K13" i="5"/>
  <c r="CG38" i="4"/>
  <c r="M13" i="10" s="1"/>
  <c r="BW38" i="4"/>
  <c r="C13" i="10" s="1"/>
  <c r="CW38" i="4"/>
  <c r="AC13" i="10" s="1"/>
  <c r="AE13" i="5"/>
  <c r="AF12" i="5"/>
  <c r="D12" i="5"/>
  <c r="AS38" i="4"/>
  <c r="I12" i="10" s="1"/>
  <c r="BR38" i="4"/>
  <c r="AH12" i="10" s="1"/>
  <c r="AD12" i="5"/>
  <c r="AL38" i="4"/>
  <c r="AK11" i="5"/>
  <c r="AL36" i="4"/>
  <c r="AB38" i="4"/>
  <c r="AB11" i="10" s="1"/>
  <c r="Z38" i="4"/>
  <c r="Z11" i="10" s="1"/>
  <c r="AL12" i="5"/>
  <c r="AL13" i="5"/>
  <c r="DF38" i="8"/>
  <c r="EM38" i="8"/>
  <c r="AI27" i="10" s="1"/>
  <c r="CK38" i="8"/>
  <c r="Q26" i="10" s="1"/>
  <c r="EP36" i="8"/>
  <c r="AL26" i="5"/>
  <c r="AL30" i="5"/>
  <c r="CV38" i="8"/>
  <c r="AB26" i="10" s="1"/>
  <c r="DH38" i="8"/>
  <c r="D27" i="10" s="1"/>
  <c r="CO38" i="8"/>
  <c r="U26" i="10" s="1"/>
  <c r="CI38" i="8"/>
  <c r="O26" i="10" s="1"/>
  <c r="DE38" i="8"/>
  <c r="AK26" i="10" s="1"/>
  <c r="DM38" i="8"/>
  <c r="I27" i="10" s="1"/>
  <c r="GH38" i="7"/>
  <c r="J23" i="10" s="1"/>
  <c r="AF38" i="7"/>
  <c r="AF18" i="10" s="1"/>
  <c r="FJ38" i="7"/>
  <c r="V22" i="10" s="1"/>
  <c r="HJ36" i="7"/>
  <c r="EX38" i="7"/>
  <c r="J22" i="10" s="1"/>
  <c r="HH38" i="7"/>
  <c r="AJ23" i="10" s="1"/>
  <c r="GZ38" i="7"/>
  <c r="AB23" i="10" s="1"/>
  <c r="E38" i="7"/>
  <c r="E18" i="10" s="1"/>
  <c r="G38" i="7"/>
  <c r="G18" i="10" s="1"/>
  <c r="C38" i="7"/>
  <c r="C18" i="10" s="1"/>
  <c r="EJ38" i="7"/>
  <c r="AF21" i="10" s="1"/>
  <c r="GL38" i="7"/>
  <c r="N23" i="10" s="1"/>
  <c r="FY38" i="7"/>
  <c r="AK22" i="10" s="1"/>
  <c r="GX38" i="7"/>
  <c r="Z23" i="10" s="1"/>
  <c r="GJ38" i="7"/>
  <c r="L23" i="10" s="1"/>
  <c r="FF38" i="7"/>
  <c r="R22" i="10" s="1"/>
  <c r="EH38" i="7"/>
  <c r="AD21" i="10" s="1"/>
  <c r="EQ38" i="7"/>
  <c r="C22" i="10" s="1"/>
  <c r="EP36" i="7"/>
  <c r="FV38" i="7"/>
  <c r="AH22" i="10" s="1"/>
  <c r="L13" i="5"/>
  <c r="CF38" i="4"/>
  <c r="L13" i="10" s="1"/>
  <c r="V15" i="5"/>
  <c r="FJ38" i="4"/>
  <c r="V15" i="10" s="1"/>
  <c r="GM38" i="4"/>
  <c r="O16" i="10" s="1"/>
  <c r="EI38" i="7"/>
  <c r="AE21" i="10" s="1"/>
  <c r="AL19" i="5"/>
  <c r="EM38" i="7"/>
  <c r="AI21" i="10" s="1"/>
  <c r="GW38" i="7"/>
  <c r="Y23" i="10" s="1"/>
  <c r="HI38" i="7"/>
  <c r="AK23" i="10" s="1"/>
  <c r="DB38" i="8"/>
  <c r="AH26" i="10" s="1"/>
  <c r="EA38" i="8"/>
  <c r="W27" i="10" s="1"/>
  <c r="BV38" i="4"/>
  <c r="AH13" i="5"/>
  <c r="EN38" i="4"/>
  <c r="AJ14" i="10" s="1"/>
  <c r="AL14" i="10" s="1"/>
  <c r="Y38" i="4"/>
  <c r="Y11" i="10" s="1"/>
  <c r="Y11" i="5"/>
  <c r="DK38" i="4"/>
  <c r="G14" i="10" s="1"/>
  <c r="G14" i="5"/>
  <c r="DP38" i="7"/>
  <c r="L21" i="10" s="1"/>
  <c r="GT38" i="7"/>
  <c r="V23" i="10" s="1"/>
  <c r="CJ38" i="8"/>
  <c r="P26" i="10" s="1"/>
  <c r="DA38" i="8"/>
  <c r="AG26" i="10" s="1"/>
  <c r="DI38" i="8"/>
  <c r="E27" i="10" s="1"/>
  <c r="AL34" i="5"/>
  <c r="AL15" i="5"/>
  <c r="R12" i="5"/>
  <c r="BB38" i="4"/>
  <c r="R12" i="10" s="1"/>
  <c r="IT36" i="4"/>
  <c r="DF36" i="7"/>
  <c r="Z38" i="7"/>
  <c r="Z18" i="10" s="1"/>
  <c r="AK38" i="7"/>
  <c r="AK18" i="10" s="1"/>
  <c r="GF38" i="7"/>
  <c r="H23" i="10" s="1"/>
  <c r="GK38" i="7"/>
  <c r="M23" i="10" s="1"/>
  <c r="GQ38" i="7"/>
  <c r="S23" i="10" s="1"/>
  <c r="GU38" i="7"/>
  <c r="W23" i="10" s="1"/>
  <c r="FQ38" i="7"/>
  <c r="AC22" i="10" s="1"/>
  <c r="EY38" i="7"/>
  <c r="K22" i="10" s="1"/>
  <c r="ET38" i="7"/>
  <c r="F22" i="10" s="1"/>
  <c r="ER38" i="7"/>
  <c r="D22" i="10" s="1"/>
  <c r="AL23" i="5"/>
  <c r="DJ38" i="7"/>
  <c r="F21" i="10" s="1"/>
  <c r="AI38" i="7"/>
  <c r="AI18" i="10" s="1"/>
  <c r="X38" i="7"/>
  <c r="X18" i="10" s="1"/>
  <c r="FO38" i="7"/>
  <c r="AA22" i="10" s="1"/>
  <c r="DY38" i="7"/>
  <c r="U21" i="10" s="1"/>
  <c r="DW38" i="7"/>
  <c r="S21" i="10" s="1"/>
  <c r="L38" i="7"/>
  <c r="L18" i="10" s="1"/>
  <c r="AD38" i="7"/>
  <c r="AD18" i="10" s="1"/>
  <c r="AL36" i="7"/>
  <c r="DG38" i="7"/>
  <c r="C21" i="10" s="1"/>
  <c r="DR38" i="7"/>
  <c r="N21" i="10" s="1"/>
  <c r="GN38" i="7"/>
  <c r="P23" i="10" s="1"/>
  <c r="FT38" i="7"/>
  <c r="AF22" i="10" s="1"/>
  <c r="EZ38" i="7"/>
  <c r="L22" i="10" s="1"/>
  <c r="ES38" i="7"/>
  <c r="E22" i="10" s="1"/>
  <c r="AI17" i="10"/>
  <c r="M38" i="7"/>
  <c r="M18" i="10" s="1"/>
  <c r="DX38" i="7"/>
  <c r="T21" i="10" s="1"/>
  <c r="DZ38" i="7"/>
  <c r="V21" i="10" s="1"/>
  <c r="EK38" i="7"/>
  <c r="AG21" i="10" s="1"/>
  <c r="HD38" i="7"/>
  <c r="AF23" i="10" s="1"/>
  <c r="AL24" i="5"/>
  <c r="HG38" i="7"/>
  <c r="AI23" i="10" s="1"/>
  <c r="BV36" i="7"/>
  <c r="BT38" i="7"/>
  <c r="AC15" i="5"/>
  <c r="W13" i="5"/>
  <c r="AF14" i="5"/>
  <c r="W14" i="5"/>
  <c r="GH38" i="4"/>
  <c r="J16" i="10" s="1"/>
  <c r="AD11" i="5"/>
  <c r="S38" i="4"/>
  <c r="S11" i="10" s="1"/>
  <c r="C11" i="5"/>
  <c r="O14" i="5"/>
  <c r="G13" i="5"/>
  <c r="AF38" i="4"/>
  <c r="AF11" i="10" s="1"/>
  <c r="R11" i="5"/>
  <c r="CZ38" i="4"/>
  <c r="AF13" i="10" s="1"/>
  <c r="CJ38" i="4"/>
  <c r="P13" i="10" s="1"/>
  <c r="FV38" i="4"/>
  <c r="AH15" i="10" s="1"/>
  <c r="J13" i="5"/>
  <c r="BX38" i="4"/>
  <c r="D13" i="10" s="1"/>
  <c r="EB38" i="7"/>
  <c r="X21" i="10" s="1"/>
  <c r="P38" i="7"/>
  <c r="P18" i="10" s="1"/>
  <c r="G38" i="4"/>
  <c r="G11" i="10" s="1"/>
  <c r="R38" i="7"/>
  <c r="R18" i="10" s="1"/>
  <c r="F38" i="4"/>
  <c r="F11" i="10" s="1"/>
  <c r="F11" i="5"/>
  <c r="L15" i="5"/>
  <c r="EZ38" i="4"/>
  <c r="L15" i="10" s="1"/>
  <c r="K38" i="7"/>
  <c r="K18" i="10" s="1"/>
  <c r="V38" i="7"/>
  <c r="V18" i="10" s="1"/>
  <c r="AG38" i="7"/>
  <c r="AG18" i="10" s="1"/>
  <c r="DO38" i="7"/>
  <c r="K21" i="10" s="1"/>
  <c r="DT38" i="7"/>
  <c r="P21" i="10" s="1"/>
  <c r="GC38" i="7"/>
  <c r="E23" i="10" s="1"/>
  <c r="GE38" i="7"/>
  <c r="G23" i="10" s="1"/>
  <c r="HF38" i="7"/>
  <c r="AH23" i="10" s="1"/>
  <c r="AL15" i="10" l="1"/>
  <c r="DF38" i="7"/>
  <c r="AL27" i="10"/>
  <c r="AL20" i="10"/>
  <c r="AL22" i="10"/>
  <c r="FZ38" i="7"/>
  <c r="BV38" i="7"/>
  <c r="AJ19" i="10"/>
  <c r="AL19" i="10" s="1"/>
  <c r="AL23" i="10"/>
  <c r="AL18" i="10"/>
  <c r="AL21" i="10"/>
  <c r="AL17" i="10"/>
  <c r="AJ16" i="10"/>
  <c r="AL16" i="10" s="1"/>
  <c r="HJ38" i="4"/>
  <c r="IT38" i="4"/>
  <c r="AL20" i="5"/>
  <c r="FZ38" i="4"/>
  <c r="EP38" i="8"/>
  <c r="EP38" i="7"/>
  <c r="EP38" i="4"/>
  <c r="AL38" i="7"/>
  <c r="HJ38" i="7"/>
</calcChain>
</file>

<file path=xl/sharedStrings.xml><?xml version="1.0" encoding="utf-8"?>
<sst xmlns="http://schemas.openxmlformats.org/spreadsheetml/2006/main" count="3456" uniqueCount="198">
  <si>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</si>
  <si>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</si>
  <si>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</si>
  <si>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</si>
  <si>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</si>
  <si>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</si>
  <si>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(12)</t>
  </si>
  <si>
    <t>(13)</t>
  </si>
  <si>
    <t>(15)</t>
  </si>
  <si>
    <t>(16)</t>
  </si>
  <si>
    <t>(17)</t>
  </si>
  <si>
    <t>(19)</t>
  </si>
  <si>
    <t>(20)</t>
  </si>
  <si>
    <t>(21)</t>
  </si>
  <si>
    <t>(22)</t>
  </si>
  <si>
    <t>(24)</t>
  </si>
  <si>
    <t>(25)</t>
  </si>
  <si>
    <t>(26)</t>
  </si>
  <si>
    <t>(27)</t>
  </si>
  <si>
    <t>(28)</t>
  </si>
  <si>
    <t>(32)</t>
  </si>
  <si>
    <t>(33)</t>
  </si>
  <si>
    <t>(34)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</si>
  <si>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</si>
  <si>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</si>
  <si>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</si>
  <si>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</si>
  <si>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</si>
  <si>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</si>
  <si>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(2)</t>
    <phoneticPr fontId="4"/>
  </si>
  <si>
    <t>(4)</t>
    <phoneticPr fontId="4"/>
  </si>
  <si>
    <t>行番号</t>
    <rPh sb="0" eb="3">
      <t>ギョウバンゴウ</t>
    </rPh>
    <phoneticPr fontId="4"/>
  </si>
  <si>
    <t>区分</t>
    <rPh sb="0" eb="2">
      <t>クブン</t>
    </rPh>
    <phoneticPr fontId="4"/>
  </si>
  <si>
    <t>市町村民税</t>
    <rPh sb="0" eb="5">
      <t>シチョウソンミンゼイ</t>
    </rPh>
    <phoneticPr fontId="4"/>
  </si>
  <si>
    <t>道府県民税</t>
    <rPh sb="0" eb="1">
      <t>ドウ</t>
    </rPh>
    <rPh sb="1" eb="2">
      <t>フ</t>
    </rPh>
    <rPh sb="2" eb="5">
      <t>ケンミンゼイ</t>
    </rPh>
    <phoneticPr fontId="4"/>
  </si>
  <si>
    <t>課税標準額の段階</t>
    <rPh sb="0" eb="5">
      <t>カゼイヒョウジュンガク</t>
    </rPh>
    <rPh sb="6" eb="8">
      <t>ダンカイ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</si>
  <si>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</si>
  <si>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</si>
  <si>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</si>
  <si>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</si>
  <si>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</si>
  <si>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</si>
  <si>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</si>
  <si>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</si>
  <si>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</si>
  <si>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</si>
  <si>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２００万円以下の金額</t>
  </si>
  <si>
    <t>２００万円を超え７００万円以下</t>
  </si>
  <si>
    <t>７００万円以下の金額</t>
  </si>
  <si>
    <t xml:space="preserve">
総所得金額</t>
    <rPh sb="1" eb="4">
      <t>ソウショトク</t>
    </rPh>
    <rPh sb="4" eb="6">
      <t>キンガク</t>
    </rPh>
    <phoneticPr fontId="4"/>
  </si>
  <si>
    <t xml:space="preserve">
山林所得金額</t>
    <rPh sb="1" eb="3">
      <t>サンリン</t>
    </rPh>
    <rPh sb="3" eb="5">
      <t>ショトク</t>
    </rPh>
    <rPh sb="5" eb="7">
      <t>キンガク</t>
    </rPh>
    <phoneticPr fontId="4"/>
  </si>
  <si>
    <t xml:space="preserve">
退職所得金額</t>
    <rPh sb="1" eb="3">
      <t>タイショク</t>
    </rPh>
    <rPh sb="3" eb="5">
      <t>ショトク</t>
    </rPh>
    <rPh sb="5" eb="7">
      <t>キンガク</t>
    </rPh>
    <phoneticPr fontId="4"/>
  </si>
  <si>
    <t xml:space="preserve">
計</t>
    <rPh sb="1" eb="2">
      <t>ケイ</t>
    </rPh>
    <phoneticPr fontId="4"/>
  </si>
  <si>
    <t xml:space="preserve">
雑損控除</t>
    <rPh sb="1" eb="3">
      <t>ザッソン</t>
    </rPh>
    <rPh sb="3" eb="5">
      <t>コウジョ</t>
    </rPh>
    <phoneticPr fontId="4"/>
  </si>
  <si>
    <t xml:space="preserve">
社会保険料
控除</t>
    <rPh sb="1" eb="3">
      <t>シャカイ</t>
    </rPh>
    <rPh sb="3" eb="6">
      <t>ホケンリョウ</t>
    </rPh>
    <rPh sb="7" eb="9">
      <t>コウジョ</t>
    </rPh>
    <phoneticPr fontId="4"/>
  </si>
  <si>
    <t xml:space="preserve">
小規模企業
共済等掛金控除</t>
    <rPh sb="1" eb="4">
      <t>ショウキボ</t>
    </rPh>
    <rPh sb="4" eb="6">
      <t>キギョウ</t>
    </rPh>
    <rPh sb="7" eb="10">
      <t>キョウサイナド</t>
    </rPh>
    <rPh sb="10" eb="12">
      <t>カケガネ</t>
    </rPh>
    <rPh sb="12" eb="14">
      <t>コウジョ</t>
    </rPh>
    <phoneticPr fontId="4"/>
  </si>
  <si>
    <t xml:space="preserve">
生命保険料
控除</t>
    <rPh sb="7" eb="9">
      <t>コウジョ</t>
    </rPh>
    <phoneticPr fontId="4"/>
  </si>
  <si>
    <t xml:space="preserve">
地震保険料
控除</t>
    <rPh sb="1" eb="3">
      <t>ジシン</t>
    </rPh>
    <rPh sb="3" eb="6">
      <t>ホケンリョウ</t>
    </rPh>
    <rPh sb="7" eb="9">
      <t>コウジョ</t>
    </rPh>
    <phoneticPr fontId="4"/>
  </si>
  <si>
    <t>障害者控除</t>
    <rPh sb="0" eb="3">
      <t>ショウガイシャ</t>
    </rPh>
    <rPh sb="3" eb="5">
      <t>コウジョ</t>
    </rPh>
    <phoneticPr fontId="4"/>
  </si>
  <si>
    <t xml:space="preserve">
勤労学生控除</t>
    <rPh sb="1" eb="3">
      <t>キンロウ</t>
    </rPh>
    <rPh sb="3" eb="5">
      <t>ガクセイ</t>
    </rPh>
    <rPh sb="5" eb="7">
      <t>コウジョ</t>
    </rPh>
    <phoneticPr fontId="4"/>
  </si>
  <si>
    <t>配　偶　者　控　除</t>
    <phoneticPr fontId="4"/>
  </si>
  <si>
    <t xml:space="preserve">
配偶者特別控除</t>
    <rPh sb="1" eb="4">
      <t>ハイグウシャ</t>
    </rPh>
    <rPh sb="4" eb="6">
      <t>トクベツ</t>
    </rPh>
    <rPh sb="6" eb="8">
      <t>コウジョ</t>
    </rPh>
    <phoneticPr fontId="4"/>
  </si>
  <si>
    <t>扶養控除</t>
    <rPh sb="0" eb="2">
      <t>フヨウ</t>
    </rPh>
    <rPh sb="2" eb="4">
      <t>コウジョ</t>
    </rPh>
    <phoneticPr fontId="4"/>
  </si>
  <si>
    <t>特別障害者
のうち同居
特障加算分
(23万円)</t>
    <rPh sb="0" eb="2">
      <t>トクベツ</t>
    </rPh>
    <rPh sb="2" eb="5">
      <t>ショウガイシャ</t>
    </rPh>
    <rPh sb="9" eb="11">
      <t>ドウキョ</t>
    </rPh>
    <rPh sb="12" eb="13">
      <t>トク</t>
    </rPh>
    <rPh sb="13" eb="14">
      <t>ショウ</t>
    </rPh>
    <rPh sb="14" eb="16">
      <t>カサン</t>
    </rPh>
    <rPh sb="16" eb="17">
      <t>ブン</t>
    </rPh>
    <rPh sb="21" eb="23">
      <t>マンエン</t>
    </rPh>
    <phoneticPr fontId="4"/>
  </si>
  <si>
    <t xml:space="preserve">
基礎控除</t>
    <rPh sb="1" eb="3">
      <t>キソ</t>
    </rPh>
    <rPh sb="3" eb="5">
      <t>コウジョ</t>
    </rPh>
    <phoneticPr fontId="4"/>
  </si>
  <si>
    <t xml:space="preserve">
総所得金額
に係るもの</t>
    <rPh sb="1" eb="4">
      <t>ソウショトク</t>
    </rPh>
    <rPh sb="4" eb="6">
      <t>キンガク</t>
    </rPh>
    <rPh sb="8" eb="9">
      <t>カカ</t>
    </rPh>
    <phoneticPr fontId="4"/>
  </si>
  <si>
    <t xml:space="preserve">
山林所得金額
に係るもの</t>
    <rPh sb="1" eb="3">
      <t>サンリン</t>
    </rPh>
    <rPh sb="3" eb="5">
      <t>ショトク</t>
    </rPh>
    <rPh sb="5" eb="7">
      <t>キンガク</t>
    </rPh>
    <rPh sb="9" eb="10">
      <t>カカワ</t>
    </rPh>
    <phoneticPr fontId="4"/>
  </si>
  <si>
    <t xml:space="preserve">
退職所得金額
に係るもの</t>
    <rPh sb="1" eb="3">
      <t>タイショク</t>
    </rPh>
    <rPh sb="3" eb="5">
      <t>ショトク</t>
    </rPh>
    <rPh sb="5" eb="7">
      <t>キンガク</t>
    </rPh>
    <rPh sb="9" eb="10">
      <t>カカワ</t>
    </rPh>
    <phoneticPr fontId="4"/>
  </si>
  <si>
    <t xml:space="preserve">
総所得金額等に係る分
（超過税率課税分を含む）</t>
    <rPh sb="1" eb="4">
      <t>ソウショトク</t>
    </rPh>
    <rPh sb="4" eb="6">
      <t>キンガク</t>
    </rPh>
    <rPh sb="6" eb="7">
      <t>ナド</t>
    </rPh>
    <rPh sb="8" eb="9">
      <t>カカ</t>
    </rPh>
    <rPh sb="10" eb="11">
      <t>フン</t>
    </rPh>
    <phoneticPr fontId="4"/>
  </si>
  <si>
    <t>（同居特障加算分含まず）</t>
    <rPh sb="1" eb="3">
      <t>ドウキョ</t>
    </rPh>
    <rPh sb="3" eb="4">
      <t>トク</t>
    </rPh>
    <rPh sb="4" eb="5">
      <t>サワ</t>
    </rPh>
    <rPh sb="5" eb="7">
      <t>カサン</t>
    </rPh>
    <rPh sb="7" eb="8">
      <t>ブン</t>
    </rPh>
    <rPh sb="8" eb="9">
      <t>フク</t>
    </rPh>
    <phoneticPr fontId="4"/>
  </si>
  <si>
    <t>計</t>
    <rPh sb="0" eb="1">
      <t>ケイ</t>
    </rPh>
    <phoneticPr fontId="4"/>
  </si>
  <si>
    <t>一般
(16歳～18歳)
(23歳～69歳)</t>
    <rPh sb="0" eb="2">
      <t>イッパン</t>
    </rPh>
    <rPh sb="6" eb="7">
      <t>サイ</t>
    </rPh>
    <rPh sb="10" eb="11">
      <t>サイ</t>
    </rPh>
    <rPh sb="16" eb="17">
      <t>サイ</t>
    </rPh>
    <rPh sb="20" eb="21">
      <t>サイ</t>
    </rPh>
    <phoneticPr fontId="4"/>
  </si>
  <si>
    <t>特定扶養親族
(19歳～22歳)</t>
    <rPh sb="0" eb="2">
      <t>トクテイ</t>
    </rPh>
    <rPh sb="2" eb="4">
      <t>フヨウ</t>
    </rPh>
    <rPh sb="4" eb="6">
      <t>シンゾク</t>
    </rPh>
    <rPh sb="10" eb="11">
      <t>サイ</t>
    </rPh>
    <rPh sb="14" eb="15">
      <t>サイ</t>
    </rPh>
    <phoneticPr fontId="4"/>
  </si>
  <si>
    <t>老人扶養親族
(70歳以上)</t>
    <rPh sb="0" eb="2">
      <t>ロウジン</t>
    </rPh>
    <rPh sb="2" eb="4">
      <t>フヨウ</t>
    </rPh>
    <rPh sb="4" eb="6">
      <t>シンゾク</t>
    </rPh>
    <rPh sb="10" eb="13">
      <t>サイイジョウ</t>
    </rPh>
    <phoneticPr fontId="4"/>
  </si>
  <si>
    <t>同居老親等
(70歳以上)</t>
    <rPh sb="0" eb="2">
      <t>ドウキョ</t>
    </rPh>
    <rPh sb="2" eb="5">
      <t>ロウシンナド</t>
    </rPh>
    <rPh sb="9" eb="12">
      <t>サイイジョウ</t>
    </rPh>
    <phoneticPr fontId="4"/>
  </si>
  <si>
    <t>普通</t>
    <rPh sb="0" eb="2">
      <t>フツウ</t>
    </rPh>
    <phoneticPr fontId="4"/>
  </si>
  <si>
    <t>特別</t>
    <rPh sb="0" eb="1">
      <t>トク</t>
    </rPh>
    <rPh sb="1" eb="2">
      <t>ベツ</t>
    </rPh>
    <phoneticPr fontId="4"/>
  </si>
  <si>
    <t>(B)について標準税率
で算出したもの
(超過税率課税分等
を除いた額)</t>
    <phoneticPr fontId="4"/>
  </si>
  <si>
    <t>（千円）</t>
    <phoneticPr fontId="4"/>
  </si>
  <si>
    <t>　 　　（千円）   (B)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</si>
  <si>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</si>
  <si>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</si>
  <si>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</si>
  <si>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</si>
  <si>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</si>
  <si>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</si>
  <si>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</si>
  <si>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</si>
  <si>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</si>
  <si>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</si>
  <si>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</si>
  <si>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</si>
  <si>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</si>
  <si>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</si>
  <si>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</si>
  <si>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</si>
  <si>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</si>
  <si>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</si>
  <si>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</si>
  <si>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</si>
  <si>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</si>
  <si>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</si>
  <si>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</si>
  <si>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</si>
  <si>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</si>
  <si>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</si>
  <si>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</si>
  <si>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</si>
  <si>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</si>
  <si>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</si>
  <si>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</si>
  <si>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</si>
  <si>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市区町村民税_x000D_
10万円以下の金額</t>
    <phoneticPr fontId="1"/>
  </si>
  <si>
    <t>市区町村民税_x000D_
200万円〃300万円〃</t>
    <phoneticPr fontId="1"/>
  </si>
  <si>
    <t>市区町村民税_x000D_
550万円〃700万円〃</t>
    <phoneticPr fontId="1"/>
  </si>
  <si>
    <t>【区　計】</t>
  </si>
  <si>
    <t>　　　　　項　目
　団体名</t>
    <rPh sb="5" eb="6">
      <t>コウ</t>
    </rPh>
    <rPh sb="7" eb="8">
      <t>メ</t>
    </rPh>
    <rPh sb="15" eb="18">
      <t>ダンタイメイ</t>
    </rPh>
    <phoneticPr fontId="4"/>
  </si>
  <si>
    <t>市町村民税</t>
  </si>
  <si>
    <t>道府県民税</t>
  </si>
  <si>
    <t>配　偶　者　控　除</t>
    <phoneticPr fontId="4"/>
  </si>
  <si>
    <t>平均税率
（B）／（A）</t>
    <rPh sb="0" eb="2">
      <t>ヘイキン</t>
    </rPh>
    <rPh sb="2" eb="4">
      <t>ゼイリツ</t>
    </rPh>
    <phoneticPr fontId="4"/>
  </si>
  <si>
    <r>
      <t xml:space="preserve">一般
</t>
    </r>
    <r>
      <rPr>
        <sz val="7"/>
        <rFont val="ＭＳ Ｐゴシック"/>
        <family val="3"/>
        <charset val="128"/>
      </rPr>
      <t>(70歳未満)</t>
    </r>
    <rPh sb="0" eb="2">
      <t>イッパン</t>
    </rPh>
    <rPh sb="6" eb="7">
      <t>サイ</t>
    </rPh>
    <rPh sb="7" eb="9">
      <t>ミマン</t>
    </rPh>
    <phoneticPr fontId="4"/>
  </si>
  <si>
    <r>
      <t>老人配偶者</t>
    </r>
    <r>
      <rPr>
        <sz val="9"/>
        <rFont val="ＭＳ Ｐゴシック"/>
        <family val="3"/>
        <charset val="128"/>
      </rPr>
      <t xml:space="preserve">
</t>
    </r>
    <r>
      <rPr>
        <sz val="7"/>
        <rFont val="ＭＳ Ｐゴシック"/>
        <family val="3"/>
        <charset val="128"/>
      </rPr>
      <t>(70歳以上)</t>
    </r>
    <rPh sb="0" eb="2">
      <t>ロウジン</t>
    </rPh>
    <rPh sb="2" eb="5">
      <t>ハイグウシャ</t>
    </rPh>
    <rPh sb="9" eb="10">
      <t>サイ</t>
    </rPh>
    <rPh sb="10" eb="12">
      <t>イジョウ</t>
    </rPh>
    <phoneticPr fontId="4"/>
  </si>
  <si>
    <t>(B)について標準税率
で算出したもの
(超過税率課税分等
を除いた額)</t>
    <phoneticPr fontId="4"/>
  </si>
  <si>
    <t>（千円）</t>
    <phoneticPr fontId="4"/>
  </si>
  <si>
    <t xml:space="preserve">        （千円）   (A)</t>
    <phoneticPr fontId="4"/>
  </si>
  <si>
    <t>　 　　（千円）   (B)</t>
    <phoneticPr fontId="4"/>
  </si>
  <si>
    <t>　 　　（千円）   (B)’</t>
    <phoneticPr fontId="4"/>
  </si>
  <si>
    <t>（％）</t>
    <phoneticPr fontId="4"/>
  </si>
  <si>
    <t>ｘｘ0</t>
    <phoneticPr fontId="1"/>
  </si>
  <si>
    <t>ｘｘ1</t>
    <phoneticPr fontId="1"/>
  </si>
  <si>
    <t>ｘｘ2</t>
    <phoneticPr fontId="1"/>
  </si>
  <si>
    <t>ｘｘ3</t>
    <phoneticPr fontId="1"/>
  </si>
  <si>
    <t>ｘｘ4</t>
    <phoneticPr fontId="1"/>
  </si>
  <si>
    <t>ｘｘ5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</si>
  <si>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</si>
  <si>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</si>
  <si>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</si>
  <si>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</si>
  <si>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700万円〃1,000万円〃</t>
    <phoneticPr fontId="1"/>
  </si>
  <si>
    <t>ｘｘ0</t>
    <phoneticPr fontId="1"/>
  </si>
  <si>
    <t>ｘｘ1</t>
    <phoneticPr fontId="1"/>
  </si>
  <si>
    <t>ｘｘ2</t>
    <phoneticPr fontId="1"/>
  </si>
  <si>
    <t>ｘｘ3</t>
    <phoneticPr fontId="1"/>
  </si>
  <si>
    <t>ｘｘ4</t>
    <phoneticPr fontId="1"/>
  </si>
  <si>
    <t>ｘｘ5</t>
    <phoneticPr fontId="1"/>
  </si>
  <si>
    <t>配　偶　者　控　除</t>
    <phoneticPr fontId="4"/>
  </si>
  <si>
    <t>　　　　　　　項　目
　xx 課税標準額の段階</t>
    <rPh sb="7" eb="8">
      <t>コウ</t>
    </rPh>
    <rPh sb="9" eb="10">
      <t>メ</t>
    </rPh>
    <rPh sb="20" eb="22">
      <t>カゼイ</t>
    </rPh>
    <rPh sb="22" eb="24">
      <t>ヒョウジュン</t>
    </rPh>
    <rPh sb="24" eb="25">
      <t>ガク</t>
    </rPh>
    <rPh sb="26" eb="28">
      <t>ダンカイ</t>
    </rPh>
    <phoneticPr fontId="4"/>
  </si>
  <si>
    <t>医療費控除</t>
    <rPh sb="0" eb="3">
      <t>イリョウヒ</t>
    </rPh>
    <rPh sb="3" eb="5">
      <t>コウジョ</t>
    </rPh>
    <phoneticPr fontId="4"/>
  </si>
  <si>
    <t>左のうちセルフメディケーション税制に係る分</t>
    <rPh sb="0" eb="1">
      <t>ヒダリ</t>
    </rPh>
    <rPh sb="15" eb="17">
      <t>ゼイセイ</t>
    </rPh>
    <rPh sb="18" eb="19">
      <t>カカ</t>
    </rPh>
    <rPh sb="20" eb="21">
      <t>ブン</t>
    </rPh>
    <phoneticPr fontId="3"/>
  </si>
  <si>
    <t>(7)</t>
  </si>
  <si>
    <t>(8)</t>
  </si>
  <si>
    <t>(9)</t>
  </si>
  <si>
    <t>(10)</t>
  </si>
  <si>
    <t>(11)</t>
  </si>
  <si>
    <t>(14)</t>
  </si>
  <si>
    <t>(18)</t>
  </si>
  <si>
    <t>(23)</t>
  </si>
  <si>
    <t>(29)</t>
  </si>
  <si>
    <t>(30)</t>
  </si>
  <si>
    <t>(31)</t>
  </si>
  <si>
    <t>(35)</t>
  </si>
  <si>
    <t>(7)</t>
    <phoneticPr fontId="4"/>
  </si>
  <si>
    <t>(8)</t>
    <phoneticPr fontId="4"/>
  </si>
  <si>
    <t>(9)</t>
    <phoneticPr fontId="4"/>
  </si>
  <si>
    <t>(10)</t>
    <phoneticPr fontId="4"/>
  </si>
  <si>
    <t>(11)</t>
    <phoneticPr fontId="4"/>
  </si>
  <si>
    <t xml:space="preserve">
ひとり親
控除</t>
    <rPh sb="4" eb="5">
      <t>オヤ</t>
    </rPh>
    <rPh sb="6" eb="8">
      <t>コウジョ</t>
    </rPh>
    <phoneticPr fontId="4"/>
  </si>
  <si>
    <t xml:space="preserve">
ひとり親
控除</t>
    <rPh sb="4" eb="5">
      <t>オヤ</t>
    </rPh>
    <rPh sb="6" eb="8">
      <t>コウジョ</t>
    </rPh>
    <phoneticPr fontId="3"/>
  </si>
  <si>
    <t xml:space="preserve">
寡婦控除</t>
    <rPh sb="1" eb="3">
      <t>カフ</t>
    </rPh>
    <rPh sb="3" eb="5">
      <t>コウジョ</t>
    </rPh>
    <phoneticPr fontId="4"/>
  </si>
  <si>
    <t>市町村民税</t>
    <phoneticPr fontId="3"/>
  </si>
  <si>
    <t>１，０００万円を超え２，０００万円以下</t>
    <phoneticPr fontId="3"/>
  </si>
  <si>
    <t>２，０００万円を超え５，０００万円以下</t>
    <phoneticPr fontId="3"/>
  </si>
  <si>
    <t>５，０００万円を超え１億円以下</t>
    <phoneticPr fontId="3"/>
  </si>
  <si>
    <t>１億円を超える金額</t>
    <phoneticPr fontId="3"/>
  </si>
  <si>
    <t>合計</t>
    <rPh sb="0" eb="2">
      <t>ゴウケイ</t>
    </rPh>
    <phoneticPr fontId="3"/>
  </si>
  <si>
    <t>合計</t>
    <phoneticPr fontId="3"/>
  </si>
  <si>
    <t>１，０００万円を超え２，０００万円以下</t>
    <phoneticPr fontId="14"/>
  </si>
  <si>
    <t>２，０００万円を超え５，０００万円以下</t>
    <phoneticPr fontId="14"/>
  </si>
  <si>
    <t>５，０００万円を超え１億円以下</t>
    <phoneticPr fontId="14"/>
  </si>
  <si>
    <t>１億円を超える金額</t>
    <phoneticPr fontId="14"/>
  </si>
  <si>
    <t>市区町村民税_x000D_
5,000万円〃1億円〃</t>
    <rPh sb="17" eb="18">
      <t>オク</t>
    </rPh>
    <phoneticPr fontId="1"/>
  </si>
  <si>
    <t>市区町村民税_x000D_
1億円を超える金額</t>
    <rPh sb="9" eb="10">
      <t>オク</t>
    </rPh>
    <phoneticPr fontId="1"/>
  </si>
  <si>
    <t>市区町村民税_x000D_
合計</t>
  </si>
  <si>
    <t>市区町村民税_x000D_
700万円〃1,000万円〃</t>
  </si>
  <si>
    <t>市区町村民税_x000D_
200万円以下の金額</t>
  </si>
  <si>
    <t>市区町村民税_x000D_
200万円を超え700万円以下</t>
  </si>
  <si>
    <t>市区町村民税_x000D_
1,000万円を超える金額</t>
  </si>
  <si>
    <t>道府県民税_x000D_
700万円以下の金額</t>
  </si>
  <si>
    <t>道府県民税_x000D_
700万円を超え1,000万円以下</t>
  </si>
  <si>
    <t>市区町村民税_x000D_
1,000万円〃2,000万円〃</t>
    <phoneticPr fontId="1"/>
  </si>
  <si>
    <t>市区町村民税_x000D_
2,000万円〃5,000万円〃</t>
    <phoneticPr fontId="1"/>
  </si>
  <si>
    <t>道府県民税_x000D_
1,000万円〃2,000万円〃</t>
    <phoneticPr fontId="3"/>
  </si>
  <si>
    <t>道府県民税_x000D_
2,000万円〃5,000万円〃</t>
    <phoneticPr fontId="1"/>
  </si>
  <si>
    <t>道府県民税_x000D_
5,000万円〃1億円〃</t>
    <phoneticPr fontId="3"/>
  </si>
  <si>
    <t>道府県民税_x000D_
1億円を超える金額</t>
    <phoneticPr fontId="1"/>
  </si>
  <si>
    <t>道府県民税
合計</t>
    <rPh sb="6" eb="8">
      <t>ゴウケイ</t>
    </rPh>
    <phoneticPr fontId="1"/>
  </si>
  <si>
    <t>【都　計】</t>
    <rPh sb="1" eb="2">
      <t>ト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</si>
</sst>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DBNum3]000"/>
    <numFmt numFmtId="177" formatCode="#,##0;&quot;△ &quot;#,##0"/>
    <numFmt numFmtId="178" formatCode="0.0%"/>
    <numFmt numFmtId="179" formatCode="00"/>
  </numFmts>
  <fonts count="15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gray0625"/>
    </fill>
    <fill>
      <patternFill patternType="solid">
        <fgColor indexed="9"/>
        <bgColor indexed="64"/>
      </patternFill>
    </fill>
  </fills>
  <borders count="59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1" fillId="0" borderId="0">
      <alignment vertical="center"/>
    </xf>
    <xf numFmtId="0" fontId="2" fillId="0" borderId="0"/>
    <xf numFmtId="0" fontId="2" fillId="0" borderId="0"/>
  </cellStyleXfs>
  <cellXfs count="179">
    <xf numFmtId="0" fontId="0" fillId="0" borderId="0" xfId="0">
      <alignment vertical="center"/>
    </xf>
    <xf numFmtId="177" fontId="5" fillId="0" borderId="1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2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3" xfId="2" applyNumberFormat="1" applyFont="1" applyFill="1" applyBorder="1" applyAlignment="1" applyProtection="1">
      <alignment horizontal="right" vertical="center" shrinkToFit="1"/>
    </xf>
    <xf numFmtId="177" fontId="5" fillId="0" borderId="3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4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2" xfId="2" applyNumberFormat="1" applyFont="1" applyFill="1" applyBorder="1" applyAlignment="1" applyProtection="1">
      <alignment horizontal="right" vertical="center" shrinkToFit="1"/>
    </xf>
    <xf numFmtId="178" fontId="5" fillId="0" borderId="3" xfId="2" applyNumberFormat="1" applyFont="1" applyFill="1" applyBorder="1" applyAlignment="1" applyProtection="1">
      <alignment horizontal="right" vertical="center"/>
    </xf>
    <xf numFmtId="177" fontId="5" fillId="1" borderId="5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6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7" xfId="2" applyNumberFormat="1" applyFont="1" applyFill="1" applyBorder="1" applyAlignment="1" applyProtection="1">
      <alignment horizontal="right" vertical="center" shrinkToFit="1"/>
    </xf>
    <xf numFmtId="177" fontId="5" fillId="1" borderId="7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8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6" xfId="2" applyNumberFormat="1" applyFont="1" applyFill="1" applyBorder="1" applyAlignment="1" applyProtection="1">
      <alignment horizontal="right" vertical="center" shrinkToFit="1"/>
    </xf>
    <xf numFmtId="178" fontId="5" fillId="1" borderId="7" xfId="2" applyNumberFormat="1" applyFont="1" applyFill="1" applyBorder="1" applyAlignment="1" applyProtection="1">
      <alignment horizontal="right" vertical="center"/>
    </xf>
    <xf numFmtId="177" fontId="5" fillId="0" borderId="5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6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7" xfId="2" applyNumberFormat="1" applyFont="1" applyFill="1" applyBorder="1" applyAlignment="1" applyProtection="1">
      <alignment horizontal="right" vertical="center" shrinkToFit="1"/>
    </xf>
    <xf numFmtId="177" fontId="5" fillId="0" borderId="7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8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6" xfId="2" applyNumberFormat="1" applyFont="1" applyFill="1" applyBorder="1" applyAlignment="1" applyProtection="1">
      <alignment horizontal="right" vertical="center" shrinkToFit="1"/>
    </xf>
    <xf numFmtId="178" fontId="5" fillId="0" borderId="7" xfId="2" applyNumberFormat="1" applyFont="1" applyFill="1" applyBorder="1" applyAlignment="1" applyProtection="1">
      <alignment horizontal="right" vertical="center"/>
    </xf>
    <xf numFmtId="178" fontId="5" fillId="2" borderId="7" xfId="2" applyNumberFormat="1" applyFont="1" applyFill="1" applyBorder="1" applyAlignment="1" applyProtection="1">
      <alignment horizontal="right" vertical="center"/>
    </xf>
    <xf numFmtId="177" fontId="5" fillId="1" borderId="9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0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1" xfId="2" applyNumberFormat="1" applyFont="1" applyFill="1" applyBorder="1" applyAlignment="1" applyProtection="1">
      <alignment horizontal="right" vertical="center" shrinkToFit="1"/>
    </xf>
    <xf numFmtId="177" fontId="5" fillId="1" borderId="11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2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0" xfId="2" applyNumberFormat="1" applyFont="1" applyFill="1" applyBorder="1" applyAlignment="1" applyProtection="1">
      <alignment horizontal="right" vertical="center" shrinkToFit="1"/>
    </xf>
    <xf numFmtId="178" fontId="5" fillId="1" borderId="11" xfId="2" applyNumberFormat="1" applyFont="1" applyFill="1" applyBorder="1" applyAlignment="1" applyProtection="1">
      <alignment horizontal="right" vertical="center"/>
    </xf>
    <xf numFmtId="177" fontId="6" fillId="0" borderId="1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2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3" xfId="2" applyNumberFormat="1" applyFont="1" applyFill="1" applyBorder="1" applyAlignment="1" applyProtection="1">
      <alignment horizontal="right" vertical="center" shrinkToFit="1"/>
      <protection locked="0"/>
    </xf>
    <xf numFmtId="178" fontId="6" fillId="0" borderId="13" xfId="2" applyNumberFormat="1" applyFont="1" applyFill="1" applyBorder="1" applyAlignment="1" applyProtection="1">
      <alignment horizontal="right" vertical="center"/>
    </xf>
    <xf numFmtId="177" fontId="6" fillId="3" borderId="5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6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7" xfId="2" applyNumberFormat="1" applyFont="1" applyFill="1" applyBorder="1" applyAlignment="1" applyProtection="1">
      <alignment horizontal="right" vertical="center" shrinkToFit="1"/>
      <protection locked="0"/>
    </xf>
    <xf numFmtId="178" fontId="6" fillId="3" borderId="14" xfId="2" applyNumberFormat="1" applyFont="1" applyFill="1" applyBorder="1" applyAlignment="1" applyProtection="1">
      <alignment horizontal="right" vertical="center"/>
    </xf>
    <xf numFmtId="177" fontId="6" fillId="0" borderId="5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6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7" xfId="2" applyNumberFormat="1" applyFont="1" applyFill="1" applyBorder="1" applyAlignment="1" applyProtection="1">
      <alignment horizontal="right" vertical="center" shrinkToFit="1"/>
      <protection locked="0"/>
    </xf>
    <xf numFmtId="178" fontId="6" fillId="0" borderId="7" xfId="2" applyNumberFormat="1" applyFont="1" applyFill="1" applyBorder="1" applyAlignment="1" applyProtection="1">
      <alignment horizontal="right" vertical="center"/>
    </xf>
    <xf numFmtId="178" fontId="6" fillId="3" borderId="7" xfId="2" applyNumberFormat="1" applyFont="1" applyFill="1" applyBorder="1" applyAlignment="1" applyProtection="1">
      <alignment horizontal="right" vertical="center"/>
    </xf>
    <xf numFmtId="177" fontId="6" fillId="3" borderId="9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10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11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12" xfId="2" applyNumberFormat="1" applyFont="1" applyFill="1" applyBorder="1" applyAlignment="1" applyProtection="1">
      <alignment horizontal="right" vertical="center" shrinkToFit="1"/>
      <protection locked="0"/>
    </xf>
    <xf numFmtId="178" fontId="6" fillId="3" borderId="11" xfId="2" applyNumberFormat="1" applyFont="1" applyFill="1" applyBorder="1" applyAlignment="1" applyProtection="1">
      <alignment horizontal="right" vertical="center"/>
    </xf>
    <xf numFmtId="49" fontId="7" fillId="0" borderId="0" xfId="2" applyNumberFormat="1" applyFont="1" applyBorder="1" applyAlignment="1" applyProtection="1">
      <alignment vertical="center"/>
    </xf>
    <xf numFmtId="49" fontId="7" fillId="0" borderId="0" xfId="2" applyNumberFormat="1" applyFont="1" applyFill="1" applyBorder="1" applyAlignment="1" applyProtection="1">
      <alignment vertical="center"/>
    </xf>
    <xf numFmtId="49" fontId="9" fillId="0" borderId="0" xfId="2" applyNumberFormat="1" applyFont="1" applyBorder="1" applyAlignment="1" applyProtection="1">
      <alignment horizontal="distributed" vertical="center" justifyLastLine="1"/>
    </xf>
    <xf numFmtId="49" fontId="9" fillId="0" borderId="0" xfId="2" applyNumberFormat="1" applyFont="1" applyBorder="1" applyAlignment="1" applyProtection="1">
      <alignment horizontal="distributed" vertical="center" wrapText="1" justifyLastLine="1"/>
    </xf>
    <xf numFmtId="0" fontId="7" fillId="0" borderId="0" xfId="2" applyNumberFormat="1" applyFont="1" applyBorder="1" applyAlignment="1" applyProtection="1">
      <alignment vertical="center"/>
    </xf>
    <xf numFmtId="49" fontId="9" fillId="0" borderId="15" xfId="2" applyNumberFormat="1" applyFont="1" applyBorder="1" applyAlignment="1" applyProtection="1">
      <alignment horizontal="center" vertical="center" wrapText="1" justifyLastLine="1"/>
    </xf>
    <xf numFmtId="49" fontId="9" fillId="0" borderId="16" xfId="2" applyNumberFormat="1" applyFont="1" applyBorder="1" applyAlignment="1" applyProtection="1">
      <alignment horizontal="center" vertical="center" wrapText="1" justifyLastLine="1"/>
    </xf>
    <xf numFmtId="49" fontId="9" fillId="0" borderId="17" xfId="2" applyNumberFormat="1" applyFont="1" applyBorder="1" applyAlignment="1" applyProtection="1">
      <alignment horizontal="center" vertical="center" wrapText="1" justifyLastLine="1"/>
    </xf>
    <xf numFmtId="0" fontId="9" fillId="0" borderId="15" xfId="2" applyFont="1" applyBorder="1" applyAlignment="1" applyProtection="1">
      <alignment horizontal="center" vertical="center" wrapText="1" justifyLastLine="1"/>
    </xf>
    <xf numFmtId="0" fontId="9" fillId="0" borderId="17" xfId="2" applyFont="1" applyBorder="1" applyAlignment="1" applyProtection="1">
      <alignment horizontal="center" vertical="center" wrapText="1" justifyLastLine="1"/>
    </xf>
    <xf numFmtId="0" fontId="9" fillId="0" borderId="17" xfId="2" applyFont="1" applyBorder="1" applyAlignment="1" applyProtection="1">
      <alignment vertical="center" wrapText="1" justifyLastLine="1"/>
    </xf>
    <xf numFmtId="49" fontId="9" fillId="0" borderId="15" xfId="2" applyNumberFormat="1" applyFont="1" applyBorder="1" applyAlignment="1" applyProtection="1">
      <alignment vertical="top" wrapText="1" justifyLastLine="1"/>
    </xf>
    <xf numFmtId="49" fontId="9" fillId="0" borderId="16" xfId="2" applyNumberFormat="1" applyFont="1" applyBorder="1" applyAlignment="1" applyProtection="1">
      <alignment vertical="top" wrapText="1" justifyLastLine="1"/>
    </xf>
    <xf numFmtId="49" fontId="9" fillId="0" borderId="17" xfId="2" applyNumberFormat="1" applyFont="1" applyFill="1" applyBorder="1" applyAlignment="1" applyProtection="1">
      <alignment horizontal="center" vertical="center" wrapText="1" justifyLastLine="1"/>
    </xf>
    <xf numFmtId="49" fontId="9" fillId="0" borderId="18" xfId="2" applyNumberFormat="1" applyFont="1" applyBorder="1" applyAlignment="1" applyProtection="1">
      <alignment horizontal="center" vertical="center" wrapText="1" justifyLastLine="1"/>
    </xf>
    <xf numFmtId="49" fontId="7" fillId="0" borderId="19" xfId="2" applyNumberFormat="1" applyFont="1" applyFill="1" applyBorder="1" applyAlignment="1" applyProtection="1">
      <alignment horizontal="center" vertical="center" wrapText="1"/>
    </xf>
    <xf numFmtId="49" fontId="7" fillId="0" borderId="20" xfId="2" applyNumberFormat="1" applyFont="1" applyFill="1" applyBorder="1" applyAlignment="1" applyProtection="1">
      <alignment horizontal="distributed" vertical="center" wrapText="1" justifyLastLine="1"/>
    </xf>
    <xf numFmtId="49" fontId="7" fillId="1" borderId="21" xfId="2" applyNumberFormat="1" applyFont="1" applyFill="1" applyBorder="1" applyAlignment="1" applyProtection="1">
      <alignment horizontal="center" vertical="center" wrapText="1"/>
    </xf>
    <xf numFmtId="49" fontId="7" fillId="1" borderId="22" xfId="2" applyNumberFormat="1" applyFont="1" applyFill="1" applyBorder="1" applyAlignment="1" applyProtection="1">
      <alignment horizontal="distributed" vertical="center" wrapText="1" justifyLastLine="1"/>
    </xf>
    <xf numFmtId="49" fontId="7" fillId="0" borderId="21" xfId="2" applyNumberFormat="1" applyFont="1" applyFill="1" applyBorder="1" applyAlignment="1" applyProtection="1">
      <alignment horizontal="center" vertical="center" wrapText="1"/>
    </xf>
    <xf numFmtId="49" fontId="7" fillId="0" borderId="22" xfId="2" applyNumberFormat="1" applyFont="1" applyFill="1" applyBorder="1" applyAlignment="1" applyProtection="1">
      <alignment horizontal="distributed" vertical="center" wrapText="1" justifyLastLine="1"/>
    </xf>
    <xf numFmtId="49" fontId="7" fillId="1" borderId="23" xfId="2" applyNumberFormat="1" applyFont="1" applyFill="1" applyBorder="1" applyAlignment="1" applyProtection="1">
      <alignment horizontal="center" vertical="center" wrapText="1"/>
    </xf>
    <xf numFmtId="49" fontId="7" fillId="1" borderId="24" xfId="2" applyNumberFormat="1" applyFont="1" applyFill="1" applyBorder="1" applyAlignment="1" applyProtection="1">
      <alignment horizontal="distributed" vertical="center" wrapText="1" justifyLastLine="1"/>
    </xf>
    <xf numFmtId="0" fontId="7" fillId="0" borderId="25" xfId="2" applyNumberFormat="1" applyFont="1" applyBorder="1" applyAlignment="1" applyProtection="1">
      <alignment vertical="center"/>
    </xf>
    <xf numFmtId="0" fontId="9" fillId="0" borderId="20" xfId="2" applyNumberFormat="1" applyFont="1" applyFill="1" applyBorder="1" applyAlignment="1" applyProtection="1">
      <alignment wrapText="1"/>
    </xf>
    <xf numFmtId="0" fontId="9" fillId="3" borderId="22" xfId="2" applyNumberFormat="1" applyFont="1" applyFill="1" applyBorder="1" applyAlignment="1" applyProtection="1">
      <alignment wrapText="1"/>
    </xf>
    <xf numFmtId="0" fontId="9" fillId="0" borderId="22" xfId="2" applyNumberFormat="1" applyFont="1" applyFill="1" applyBorder="1" applyAlignment="1" applyProtection="1">
      <alignment wrapText="1"/>
    </xf>
    <xf numFmtId="0" fontId="9" fillId="3" borderId="24" xfId="2" applyNumberFormat="1" applyFont="1" applyFill="1" applyBorder="1" applyAlignment="1" applyProtection="1">
      <alignment wrapText="1"/>
    </xf>
    <xf numFmtId="49" fontId="7" fillId="0" borderId="26" xfId="2" applyNumberFormat="1" applyFont="1" applyBorder="1" applyAlignment="1" applyProtection="1">
      <alignment vertical="center" wrapText="1" justifyLastLine="1"/>
    </xf>
    <xf numFmtId="49" fontId="9" fillId="0" borderId="15" xfId="2" applyNumberFormat="1" applyFont="1" applyBorder="1" applyAlignment="1" applyProtection="1">
      <alignment horizontal="center" vertical="center" wrapText="1"/>
    </xf>
    <xf numFmtId="49" fontId="9" fillId="0" borderId="16" xfId="2" applyNumberFormat="1" applyFont="1" applyBorder="1" applyAlignment="1" applyProtection="1">
      <alignment horizontal="center" vertical="center" wrapText="1"/>
    </xf>
    <xf numFmtId="179" fontId="9" fillId="0" borderId="19" xfId="2" applyNumberFormat="1" applyFont="1" applyFill="1" applyBorder="1" applyAlignment="1" applyProtection="1"/>
    <xf numFmtId="179" fontId="9" fillId="3" borderId="21" xfId="2" applyNumberFormat="1" applyFont="1" applyFill="1" applyBorder="1" applyAlignment="1" applyProtection="1"/>
    <xf numFmtId="179" fontId="9" fillId="0" borderId="21" xfId="2" applyNumberFormat="1" applyFont="1" applyFill="1" applyBorder="1" applyAlignment="1" applyProtection="1"/>
    <xf numFmtId="0" fontId="9" fillId="3" borderId="21" xfId="2" applyNumberFormat="1" applyFont="1" applyFill="1" applyBorder="1" applyAlignment="1" applyProtection="1"/>
    <xf numFmtId="0" fontId="9" fillId="0" borderId="21" xfId="2" applyNumberFormat="1" applyFont="1" applyFill="1" applyBorder="1" applyAlignment="1" applyProtection="1"/>
    <xf numFmtId="0" fontId="9" fillId="3" borderId="23" xfId="2" applyNumberFormat="1" applyFont="1" applyFill="1" applyBorder="1" applyAlignment="1" applyProtection="1"/>
    <xf numFmtId="49" fontId="7" fillId="0" borderId="52" xfId="2" applyNumberFormat="1" applyFont="1" applyBorder="1" applyAlignment="1" applyProtection="1">
      <alignment horizontal="distributed" vertical="center" wrapText="1" indent="1"/>
    </xf>
    <xf numFmtId="49" fontId="7" fillId="0" borderId="53" xfId="2" applyNumberFormat="1" applyFont="1" applyBorder="1" applyAlignment="1" applyProtection="1">
      <alignment horizontal="distributed" vertical="center" wrapText="1" indent="1"/>
    </xf>
    <xf numFmtId="49" fontId="7" fillId="0" borderId="54" xfId="2" applyNumberFormat="1" applyFont="1" applyBorder="1" applyAlignment="1" applyProtection="1">
      <alignment horizontal="distributed" vertical="center" wrapText="1" indent="1"/>
    </xf>
    <xf numFmtId="49" fontId="7" fillId="0" borderId="46" xfId="2" applyNumberFormat="1" applyFont="1" applyBorder="1" applyAlignment="1" applyProtection="1">
      <alignment horizontal="distributed" vertical="center" wrapText="1" indent="1"/>
    </xf>
    <xf numFmtId="49" fontId="9" fillId="0" borderId="32" xfId="2" applyNumberFormat="1" applyFont="1" applyBorder="1" applyAlignment="1" applyProtection="1">
      <alignment horizontal="center" vertical="center" wrapText="1" justifyLastLine="1"/>
    </xf>
    <xf numFmtId="49" fontId="9" fillId="0" borderId="26" xfId="2" applyNumberFormat="1" applyFont="1" applyBorder="1" applyAlignment="1" applyProtection="1">
      <alignment horizontal="center" vertical="center" wrapText="1" justifyLastLine="1"/>
    </xf>
    <xf numFmtId="49" fontId="7" fillId="0" borderId="32" xfId="2" applyNumberFormat="1" applyFont="1" applyBorder="1" applyAlignment="1" applyProtection="1">
      <alignment horizontal="distributed" vertical="center" wrapText="1" justifyLastLine="1"/>
    </xf>
    <xf numFmtId="49" fontId="7" fillId="0" borderId="26" xfId="2" applyNumberFormat="1" applyFont="1" applyBorder="1" applyAlignment="1" applyProtection="1">
      <alignment horizontal="distributed" vertical="center" wrapText="1" justifyLastLine="1"/>
    </xf>
    <xf numFmtId="49" fontId="10" fillId="0" borderId="32" xfId="2" applyNumberFormat="1" applyFont="1" applyBorder="1" applyAlignment="1" applyProtection="1">
      <alignment horizontal="distributed" vertical="center" wrapText="1" justifyLastLine="1"/>
    </xf>
    <xf numFmtId="49" fontId="10" fillId="0" borderId="26" xfId="2" applyNumberFormat="1" applyFont="1" applyBorder="1" applyAlignment="1" applyProtection="1">
      <alignment horizontal="distributed" vertical="center" wrapText="1" justifyLastLine="1"/>
    </xf>
    <xf numFmtId="49" fontId="7" fillId="0" borderId="46" xfId="2" applyNumberFormat="1" applyFont="1" applyBorder="1" applyAlignment="1" applyProtection="1">
      <alignment horizontal="distributed" vertical="center" wrapText="1" justifyLastLine="1"/>
    </xf>
    <xf numFmtId="49" fontId="7" fillId="0" borderId="47" xfId="2" applyNumberFormat="1" applyFont="1" applyBorder="1" applyAlignment="1" applyProtection="1">
      <alignment horizontal="distributed" vertical="center" wrapText="1" justifyLastLine="1"/>
    </xf>
    <xf numFmtId="49" fontId="9" fillId="4" borderId="49" xfId="2" applyNumberFormat="1" applyFont="1" applyFill="1" applyBorder="1" applyAlignment="1" applyProtection="1">
      <alignment horizontal="distributed" vertical="center" wrapText="1" justifyLastLine="1"/>
    </xf>
    <xf numFmtId="49" fontId="9" fillId="4" borderId="34" xfId="2" applyNumberFormat="1" applyFont="1" applyFill="1" applyBorder="1" applyAlignment="1" applyProtection="1">
      <alignment horizontal="distributed" vertical="center" wrapText="1" justifyLastLine="1"/>
    </xf>
    <xf numFmtId="49" fontId="9" fillId="4" borderId="32" xfId="2" applyNumberFormat="1" applyFont="1" applyFill="1" applyBorder="1" applyAlignment="1" applyProtection="1">
      <alignment horizontal="distributed" vertical="center" wrapText="1" justifyLastLine="1"/>
    </xf>
    <xf numFmtId="49" fontId="9" fillId="4" borderId="26" xfId="2" applyNumberFormat="1" applyFont="1" applyFill="1" applyBorder="1" applyAlignment="1" applyProtection="1">
      <alignment horizontal="distributed" vertical="center" wrapText="1" justifyLastLine="1"/>
    </xf>
    <xf numFmtId="49" fontId="9" fillId="0" borderId="32" xfId="2" applyNumberFormat="1" applyFont="1" applyBorder="1" applyAlignment="1" applyProtection="1">
      <alignment horizontal="distributed" vertical="center" wrapText="1" justifyLastLine="1"/>
    </xf>
    <xf numFmtId="49" fontId="9" fillId="0" borderId="26" xfId="2" applyNumberFormat="1" applyFont="1" applyBorder="1" applyAlignment="1" applyProtection="1">
      <alignment horizontal="distributed" vertical="center" wrapText="1" justifyLastLine="1"/>
    </xf>
    <xf numFmtId="49" fontId="7" fillId="0" borderId="48" xfId="2" applyNumberFormat="1" applyFont="1" applyBorder="1" applyAlignment="1" applyProtection="1">
      <alignment horizontal="distributed" vertical="center" wrapText="1" justifyLastLine="1"/>
    </xf>
    <xf numFmtId="49" fontId="7" fillId="0" borderId="27" xfId="2" applyNumberFormat="1" applyFont="1" applyBorder="1" applyAlignment="1" applyProtection="1">
      <alignment horizontal="distributed" vertical="center" wrapText="1" justifyLastLine="1"/>
    </xf>
    <xf numFmtId="0" fontId="0" fillId="0" borderId="28" xfId="0" applyBorder="1" applyAlignment="1">
      <alignment horizontal="distributed" vertical="center" wrapText="1" justifyLastLine="1"/>
    </xf>
    <xf numFmtId="49" fontId="9" fillId="0" borderId="29" xfId="2" applyNumberFormat="1" applyFont="1" applyBorder="1" applyAlignment="1" applyProtection="1">
      <alignment horizontal="distributed" vertical="center" wrapText="1" justifyLastLine="1"/>
    </xf>
    <xf numFmtId="0" fontId="12" fillId="0" borderId="26" xfId="0" applyFont="1" applyBorder="1" applyAlignment="1">
      <alignment horizontal="distributed" vertical="center" wrapText="1" justifyLastLine="1"/>
    </xf>
    <xf numFmtId="49" fontId="10" fillId="0" borderId="0" xfId="2" applyNumberFormat="1" applyFont="1" applyBorder="1" applyAlignment="1" applyProtection="1">
      <alignment horizontal="distributed" vertical="center" wrapText="1" justifyLastLine="1"/>
    </xf>
    <xf numFmtId="49" fontId="10" fillId="0" borderId="46" xfId="2" applyNumberFormat="1" applyFont="1" applyBorder="1" applyAlignment="1" applyProtection="1">
      <alignment horizontal="distributed" vertical="center" wrapText="1" justifyLastLine="1"/>
    </xf>
    <xf numFmtId="49" fontId="7" fillId="0" borderId="31" xfId="2" applyNumberFormat="1" applyFont="1" applyBorder="1" applyAlignment="1" applyProtection="1">
      <alignment horizontal="distributed" vertical="center" wrapText="1" justifyLastLine="1"/>
    </xf>
    <xf numFmtId="49" fontId="7" fillId="0" borderId="50" xfId="2" applyNumberFormat="1" applyFont="1" applyBorder="1" applyAlignment="1" applyProtection="1">
      <alignment horizontal="distributed" vertical="center" wrapText="1" justifyLastLine="1"/>
    </xf>
    <xf numFmtId="49" fontId="7" fillId="0" borderId="51" xfId="2" applyNumberFormat="1" applyFont="1" applyBorder="1" applyAlignment="1" applyProtection="1">
      <alignment horizontal="distributed" vertical="center" wrapText="1" justifyLastLine="1"/>
    </xf>
    <xf numFmtId="49" fontId="9" fillId="0" borderId="46" xfId="2" applyNumberFormat="1" applyFont="1" applyBorder="1" applyAlignment="1" applyProtection="1">
      <alignment horizontal="distributed" vertical="center" wrapText="1" justifyLastLine="1"/>
    </xf>
    <xf numFmtId="49" fontId="9" fillId="0" borderId="31" xfId="2" applyNumberFormat="1" applyFont="1" applyBorder="1" applyAlignment="1" applyProtection="1">
      <alignment horizontal="distributed" vertical="center" wrapText="1" justifyLastLine="1"/>
    </xf>
    <xf numFmtId="49" fontId="7" fillId="0" borderId="30" xfId="2" applyNumberFormat="1" applyFont="1" applyBorder="1" applyAlignment="1" applyProtection="1">
      <alignment horizontal="center" vertical="center" wrapText="1" justifyLastLine="1"/>
    </xf>
    <xf numFmtId="49" fontId="7" fillId="0" borderId="31" xfId="2" applyNumberFormat="1" applyFont="1" applyBorder="1" applyAlignment="1" applyProtection="1">
      <alignment horizontal="center" vertical="center" wrapText="1" justifyLastLine="1"/>
    </xf>
    <xf numFmtId="49" fontId="10" fillId="0" borderId="47" xfId="2" applyNumberFormat="1" applyFont="1" applyBorder="1" applyAlignment="1" applyProtection="1">
      <alignment horizontal="distributed" vertical="center" wrapText="1" justifyLastLine="1"/>
    </xf>
    <xf numFmtId="49" fontId="7" fillId="0" borderId="30" xfId="2" applyNumberFormat="1" applyFont="1" applyBorder="1" applyAlignment="1" applyProtection="1">
      <alignment horizontal="distributed" vertical="center" wrapText="1" justifyLastLine="1"/>
    </xf>
    <xf numFmtId="49" fontId="9" fillId="0" borderId="32" xfId="2" applyNumberFormat="1" applyFont="1" applyBorder="1" applyAlignment="1" applyProtection="1">
      <alignment horizontal="distributed" vertical="top" wrapText="1" justifyLastLine="1"/>
    </xf>
    <xf numFmtId="49" fontId="9" fillId="0" borderId="26" xfId="2" applyNumberFormat="1" applyFont="1" applyBorder="1" applyAlignment="1" applyProtection="1">
      <alignment horizontal="distributed" vertical="top" wrapText="1" justifyLastLine="1"/>
    </xf>
    <xf numFmtId="49" fontId="10" fillId="0" borderId="47" xfId="2" applyNumberFormat="1" applyFont="1" applyFill="1" applyBorder="1" applyAlignment="1" applyProtection="1">
      <alignment horizontal="center" vertical="center" wrapText="1" justifyLastLine="1"/>
    </xf>
    <xf numFmtId="49" fontId="7" fillId="0" borderId="14" xfId="2" applyNumberFormat="1" applyFont="1" applyBorder="1" applyAlignment="1" applyProtection="1">
      <alignment horizontal="distributed" vertical="center" wrapText="1" justifyLastLine="1"/>
    </xf>
    <xf numFmtId="49" fontId="7" fillId="0" borderId="33" xfId="2" applyNumberFormat="1" applyFont="1" applyBorder="1" applyAlignment="1" applyProtection="1">
      <alignment horizontal="distributed" vertical="center" wrapText="1" justifyLastLine="1"/>
    </xf>
    <xf numFmtId="0" fontId="0" fillId="0" borderId="34" xfId="0" applyBorder="1" applyAlignment="1">
      <alignment horizontal="distributed" vertical="center" wrapText="1" justifyLastLine="1"/>
    </xf>
    <xf numFmtId="49" fontId="7" fillId="0" borderId="29" xfId="2" applyNumberFormat="1" applyFont="1" applyBorder="1" applyAlignment="1" applyProtection="1">
      <alignment horizontal="distributed" vertical="center" wrapText="1" justifyLastLine="1"/>
    </xf>
    <xf numFmtId="0" fontId="0" fillId="0" borderId="26" xfId="0" applyBorder="1" applyAlignment="1">
      <alignment horizontal="distributed" vertical="center" wrapText="1" justifyLastLine="1"/>
    </xf>
    <xf numFmtId="0" fontId="9" fillId="0" borderId="37" xfId="2" applyNumberFormat="1" applyFont="1" applyBorder="1" applyAlignment="1" applyProtection="1">
      <alignment horizontal="distributed" vertical="center" justifyLastLine="1"/>
    </xf>
    <xf numFmtId="0" fontId="9" fillId="0" borderId="24" xfId="2" applyNumberFormat="1" applyFont="1" applyBorder="1" applyAlignment="1" applyProtection="1">
      <alignment horizontal="distributed" vertical="center" justifyLastLine="1"/>
    </xf>
    <xf numFmtId="49" fontId="7" fillId="0" borderId="42" xfId="2" applyNumberFormat="1" applyFont="1" applyBorder="1" applyAlignment="1" applyProtection="1">
      <alignment vertical="center" wrapText="1" justifyLastLine="1"/>
    </xf>
    <xf numFmtId="49" fontId="7" fillId="0" borderId="43" xfId="2" applyNumberFormat="1" applyFont="1" applyBorder="1" applyAlignment="1" applyProtection="1">
      <alignment vertical="center" wrapText="1" justifyLastLine="1"/>
    </xf>
    <xf numFmtId="49" fontId="7" fillId="0" borderId="44" xfId="2" applyNumberFormat="1" applyFont="1" applyBorder="1" applyAlignment="1" applyProtection="1">
      <alignment vertical="center" wrapText="1" justifyLastLine="1"/>
    </xf>
    <xf numFmtId="49" fontId="7" fillId="0" borderId="45" xfId="2" applyNumberFormat="1" applyFont="1" applyBorder="1" applyAlignment="1" applyProtection="1">
      <alignment vertical="center" wrapText="1" justifyLastLine="1"/>
    </xf>
    <xf numFmtId="0" fontId="9" fillId="0" borderId="41" xfId="2" applyNumberFormat="1" applyFont="1" applyBorder="1" applyAlignment="1" applyProtection="1">
      <alignment horizontal="distributed" vertical="center" justifyLastLine="1"/>
    </xf>
    <xf numFmtId="0" fontId="7" fillId="0" borderId="23" xfId="2" applyNumberFormat="1" applyFont="1" applyBorder="1" applyAlignment="1" applyProtection="1">
      <alignment horizontal="center" vertical="center"/>
    </xf>
    <xf numFmtId="0" fontId="7" fillId="0" borderId="24" xfId="2" applyNumberFormat="1" applyFont="1" applyBorder="1" applyAlignment="1" applyProtection="1">
      <alignment horizontal="center" vertical="center"/>
    </xf>
    <xf numFmtId="0" fontId="9" fillId="0" borderId="23" xfId="2" applyNumberFormat="1" applyFont="1" applyBorder="1" applyAlignment="1" applyProtection="1">
      <alignment horizontal="distributed" vertical="center" justifyLastLine="1"/>
    </xf>
    <xf numFmtId="0" fontId="9" fillId="0" borderId="23" xfId="2" applyNumberFormat="1" applyFont="1" applyBorder="1" applyAlignment="1" applyProtection="1">
      <alignment horizontal="distributed" vertical="center"/>
    </xf>
    <xf numFmtId="0" fontId="0" fillId="0" borderId="37" xfId="0" applyBorder="1" applyAlignment="1">
      <alignment horizontal="distributed" vertical="center"/>
    </xf>
    <xf numFmtId="0" fontId="9" fillId="0" borderId="39" xfId="2" applyNumberFormat="1" applyFont="1" applyBorder="1" applyAlignment="1" applyProtection="1">
      <alignment horizontal="distributed" vertical="center" justifyLastLine="1"/>
    </xf>
    <xf numFmtId="0" fontId="9" fillId="0" borderId="36" xfId="2" applyNumberFormat="1" applyFont="1" applyBorder="1" applyAlignment="1" applyProtection="1">
      <alignment horizontal="distributed" vertical="center" justifyLastLine="1"/>
    </xf>
    <xf numFmtId="0" fontId="9" fillId="0" borderId="22" xfId="2" applyNumberFormat="1" applyFont="1" applyBorder="1" applyAlignment="1" applyProtection="1">
      <alignment horizontal="distributed" vertical="center" justifyLastLine="1"/>
    </xf>
    <xf numFmtId="0" fontId="9" fillId="0" borderId="40" xfId="2" applyNumberFormat="1" applyFont="1" applyBorder="1" applyAlignment="1" applyProtection="1">
      <alignment horizontal="distributed" vertical="center" justifyLastLine="1"/>
    </xf>
    <xf numFmtId="0" fontId="9" fillId="0" borderId="30" xfId="2" applyNumberFormat="1" applyFont="1" applyBorder="1" applyAlignment="1" applyProtection="1">
      <alignment horizontal="distributed" vertical="center" justifyLastLine="1"/>
    </xf>
    <xf numFmtId="0" fontId="9" fillId="0" borderId="20" xfId="2" applyNumberFormat="1" applyFont="1" applyBorder="1" applyAlignment="1" applyProtection="1">
      <alignment horizontal="distributed" vertical="center" justifyLastLine="1"/>
    </xf>
    <xf numFmtId="0" fontId="9" fillId="0" borderId="21" xfId="2" applyNumberFormat="1" applyFont="1" applyBorder="1" applyAlignment="1" applyProtection="1">
      <alignment horizontal="distributed" vertical="center" justifyLastLine="1"/>
    </xf>
    <xf numFmtId="0" fontId="9" fillId="0" borderId="21" xfId="2" applyNumberFormat="1" applyFont="1" applyBorder="1" applyAlignment="1" applyProtection="1">
      <alignment horizontal="distributed" vertical="center"/>
    </xf>
    <xf numFmtId="0" fontId="0" fillId="0" borderId="36" xfId="0" applyBorder="1" applyAlignment="1">
      <alignment horizontal="distributed" vertical="center"/>
    </xf>
    <xf numFmtId="0" fontId="7" fillId="0" borderId="21" xfId="2" applyNumberFormat="1" applyFont="1" applyBorder="1" applyAlignment="1" applyProtection="1">
      <alignment horizontal="center" vertical="center"/>
    </xf>
    <xf numFmtId="0" fontId="7" fillId="0" borderId="22" xfId="2" applyNumberFormat="1" applyFont="1" applyBorder="1" applyAlignment="1" applyProtection="1">
      <alignment horizontal="center" vertical="center"/>
    </xf>
    <xf numFmtId="176" fontId="9" fillId="0" borderId="38" xfId="2" applyNumberFormat="1" applyFont="1" applyBorder="1" applyAlignment="1" applyProtection="1">
      <alignment horizontal="center" vertical="center"/>
    </xf>
    <xf numFmtId="176" fontId="9" fillId="0" borderId="35" xfId="2" applyNumberFormat="1" applyFont="1" applyBorder="1" applyAlignment="1" applyProtection="1">
      <alignment horizontal="center" vertical="center"/>
    </xf>
    <xf numFmtId="176" fontId="9" fillId="0" borderId="20" xfId="2" applyNumberFormat="1" applyFont="1" applyBorder="1" applyAlignment="1" applyProtection="1">
      <alignment horizontal="center" vertical="center"/>
    </xf>
    <xf numFmtId="0" fontId="7" fillId="0" borderId="19" xfId="2" applyNumberFormat="1" applyFont="1" applyBorder="1" applyAlignment="1" applyProtection="1">
      <alignment horizontal="center" vertical="center"/>
    </xf>
    <xf numFmtId="0" fontId="7" fillId="0" borderId="20" xfId="2" applyNumberFormat="1" applyFont="1" applyBorder="1" applyAlignment="1" applyProtection="1">
      <alignment horizontal="center" vertical="center"/>
    </xf>
    <xf numFmtId="176" fontId="9" fillId="0" borderId="19" xfId="2" applyNumberFormat="1" applyFont="1" applyBorder="1" applyAlignment="1" applyProtection="1">
      <alignment horizontal="center" vertical="center"/>
    </xf>
    <xf numFmtId="0" fontId="0" fillId="0" borderId="35" xfId="0" applyBorder="1" applyAlignment="1">
      <alignment horizontal="center" vertical="center"/>
    </xf>
    <xf numFmtId="49" fontId="8" fillId="0" borderId="0" xfId="2" applyNumberFormat="1" applyFont="1" applyBorder="1" applyAlignment="1" applyProtection="1">
      <alignment horizontal="center" vertical="center"/>
    </xf>
    <xf numFmtId="176" fontId="12" fillId="0" borderId="19" xfId="0" applyNumberFormat="1" applyFont="1" applyBorder="1" applyAlignment="1">
      <alignment horizontal="center" vertical="center"/>
    </xf>
    <xf numFmtId="176" fontId="12" fillId="0" borderId="35" xfId="0" applyNumberFormat="1" applyFont="1" applyBorder="1" applyAlignment="1">
      <alignment horizontal="center" vertical="center"/>
    </xf>
    <xf numFmtId="176" fontId="12" fillId="0" borderId="20" xfId="0" applyNumberFormat="1" applyFont="1" applyBorder="1" applyAlignment="1">
      <alignment horizontal="center" vertical="center"/>
    </xf>
    <xf numFmtId="0" fontId="12" fillId="0" borderId="21" xfId="0" applyFont="1" applyBorder="1" applyAlignment="1">
      <alignment horizontal="distributed" vertical="center"/>
    </xf>
    <xf numFmtId="0" fontId="12" fillId="0" borderId="36" xfId="0" applyFont="1" applyBorder="1" applyAlignment="1">
      <alignment horizontal="distributed" vertical="center"/>
    </xf>
    <xf numFmtId="0" fontId="12" fillId="0" borderId="22" xfId="0" applyFont="1" applyBorder="1" applyAlignment="1">
      <alignment horizontal="distributed" vertical="center"/>
    </xf>
    <xf numFmtId="0" fontId="12" fillId="0" borderId="23" xfId="0" applyFont="1" applyBorder="1" applyAlignment="1">
      <alignment horizontal="distributed" vertical="center"/>
    </xf>
    <xf numFmtId="0" fontId="12" fillId="0" borderId="37" xfId="0" applyFont="1" applyBorder="1" applyAlignment="1">
      <alignment horizontal="distributed" vertical="center"/>
    </xf>
    <xf numFmtId="0" fontId="12" fillId="0" borderId="24" xfId="0" applyFont="1" applyBorder="1" applyAlignment="1">
      <alignment horizontal="distributed" vertical="center"/>
    </xf>
    <xf numFmtId="0" fontId="13" fillId="0" borderId="28" xfId="0" applyFont="1" applyBorder="1" applyAlignment="1">
      <alignment horizontal="distributed" vertical="center" wrapText="1" justifyLastLine="1"/>
    </xf>
    <xf numFmtId="49" fontId="9" fillId="0" borderId="52" xfId="2" applyNumberFormat="1" applyFont="1" applyBorder="1" applyAlignment="1" applyProtection="1">
      <alignment horizontal="distributed" vertical="center" wrapText="1" justifyLastLine="1"/>
    </xf>
    <xf numFmtId="0" fontId="12" fillId="0" borderId="54" xfId="0" applyFont="1" applyBorder="1" applyAlignment="1">
      <alignment horizontal="distributed" vertical="center" wrapText="1" justifyLastLine="1"/>
    </xf>
    <xf numFmtId="176" fontId="9" fillId="0" borderId="58" xfId="2" applyNumberFormat="1" applyFont="1" applyBorder="1" applyAlignment="1" applyProtection="1">
      <alignment horizontal="center" vertical="center"/>
    </xf>
    <xf numFmtId="176" fontId="9" fillId="0" borderId="56" xfId="2" applyNumberFormat="1" applyFont="1" applyBorder="1" applyAlignment="1" applyProtection="1">
      <alignment horizontal="center" vertical="center"/>
    </xf>
    <xf numFmtId="176" fontId="9" fillId="0" borderId="57" xfId="2" applyNumberFormat="1" applyFont="1" applyBorder="1" applyAlignment="1" applyProtection="1">
      <alignment horizontal="center" vertical="center"/>
    </xf>
    <xf numFmtId="49" fontId="7" fillId="0" borderId="27" xfId="2" applyNumberFormat="1" applyFont="1" applyBorder="1" applyAlignment="1" applyProtection="1">
      <alignment horizontal="distributed" vertical="center" wrapText="1"/>
    </xf>
    <xf numFmtId="0" fontId="0" fillId="0" borderId="28" xfId="0" applyBorder="1" applyAlignment="1">
      <alignment horizontal="distributed" vertical="center" wrapText="1"/>
    </xf>
    <xf numFmtId="0" fontId="7" fillId="0" borderId="55" xfId="2" applyNumberFormat="1" applyFont="1" applyBorder="1" applyAlignment="1" applyProtection="1">
      <alignment horizontal="center" vertical="center"/>
    </xf>
    <xf numFmtId="0" fontId="7" fillId="0" borderId="56" xfId="2" applyNumberFormat="1" applyFont="1" applyBorder="1" applyAlignment="1" applyProtection="1">
      <alignment horizontal="center" vertical="center"/>
    </xf>
    <xf numFmtId="49" fontId="9" fillId="0" borderId="52" xfId="2" applyNumberFormat="1" applyFont="1" applyBorder="1" applyAlignment="1" applyProtection="1">
      <alignment horizontal="distributed" vertical="center" wrapText="1"/>
    </xf>
    <xf numFmtId="0" fontId="12" fillId="0" borderId="54" xfId="0" applyFont="1" applyBorder="1" applyAlignment="1">
      <alignment horizontal="distributed" vertical="center" wrapText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371510</xdr:colOff>
      <xdr:row>0</xdr:row>
      <xdr:rowOff>209550</xdr:rowOff>
    </xdr:from>
    <xdr:to>
      <xdr:col>5</xdr:col>
      <xdr:colOff>386503</xdr:colOff>
      <xdr:row>2</xdr:row>
      <xdr:rowOff>28575</xdr:rowOff>
    </xdr:to>
    <xdr:sp macro="" textlink="">
      <xdr:nvSpPr>
        <xdr:cNvPr id="2" name="テキスト ボックス 1"/>
        <xdr:cNvSpPr txBox="1"/>
      </xdr:nvSpPr>
      <xdr:spPr>
        <a:xfrm>
          <a:off x="1628175" y="209550"/>
          <a:ext cx="343826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60959</xdr:colOff>
      <xdr:row>0</xdr:row>
      <xdr:rowOff>209550</xdr:rowOff>
    </xdr:from>
    <xdr:to>
      <xdr:col>22</xdr:col>
      <xdr:colOff>457878</xdr:colOff>
      <xdr:row>2</xdr:row>
      <xdr:rowOff>28575</xdr:rowOff>
    </xdr:to>
    <xdr:sp macro="" textlink="">
      <xdr:nvSpPr>
        <xdr:cNvPr id="3" name="テキスト ボックス 2"/>
        <xdr:cNvSpPr txBox="1"/>
      </xdr:nvSpPr>
      <xdr:spPr>
        <a:xfrm>
          <a:off x="9972674" y="209550"/>
          <a:ext cx="7058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32384</xdr:colOff>
      <xdr:row>0</xdr:row>
      <xdr:rowOff>209550</xdr:rowOff>
    </xdr:from>
    <xdr:to>
      <xdr:col>30</xdr:col>
      <xdr:colOff>814741</xdr:colOff>
      <xdr:row>2</xdr:row>
      <xdr:rowOff>28575</xdr:rowOff>
    </xdr:to>
    <xdr:sp macro="" textlink="">
      <xdr:nvSpPr>
        <xdr:cNvPr id="4" name="テキスト ボックス 3"/>
        <xdr:cNvSpPr txBox="1"/>
      </xdr:nvSpPr>
      <xdr:spPr>
        <a:xfrm>
          <a:off x="17097374" y="209550"/>
          <a:ext cx="61817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410210</xdr:colOff>
      <xdr:row>0</xdr:row>
      <xdr:rowOff>209550</xdr:rowOff>
    </xdr:from>
    <xdr:to>
      <xdr:col>32</xdr:col>
      <xdr:colOff>1200256</xdr:colOff>
      <xdr:row>2</xdr:row>
      <xdr:rowOff>28575</xdr:rowOff>
    </xdr:to>
    <xdr:sp macro="" textlink="">
      <xdr:nvSpPr>
        <xdr:cNvPr id="5" name="テキスト ボックス 4"/>
        <xdr:cNvSpPr txBox="1"/>
      </xdr:nvSpPr>
      <xdr:spPr>
        <a:xfrm>
          <a:off x="22850475" y="209550"/>
          <a:ext cx="31623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70484</xdr:colOff>
      <xdr:row>0</xdr:row>
      <xdr:rowOff>209550</xdr:rowOff>
    </xdr:from>
    <xdr:to>
      <xdr:col>37</xdr:col>
      <xdr:colOff>349271</xdr:colOff>
      <xdr:row>2</xdr:row>
      <xdr:rowOff>28575</xdr:rowOff>
    </xdr:to>
    <xdr:sp macro="" textlink="">
      <xdr:nvSpPr>
        <xdr:cNvPr id="6" name="テキスト ボックス 5"/>
        <xdr:cNvSpPr txBox="1"/>
      </xdr:nvSpPr>
      <xdr:spPr>
        <a:xfrm>
          <a:off x="288702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13334</xdr:colOff>
      <xdr:row>0</xdr:row>
      <xdr:rowOff>209550</xdr:rowOff>
    </xdr:from>
    <xdr:to>
      <xdr:col>35</xdr:col>
      <xdr:colOff>650674</xdr:colOff>
      <xdr:row>2</xdr:row>
      <xdr:rowOff>28575</xdr:rowOff>
    </xdr:to>
    <xdr:sp macro="" textlink="">
      <xdr:nvSpPr>
        <xdr:cNvPr id="7" name="テキスト ボックス 6"/>
        <xdr:cNvSpPr txBox="1"/>
      </xdr:nvSpPr>
      <xdr:spPr>
        <a:xfrm>
          <a:off x="26079449" y="209550"/>
          <a:ext cx="3438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38</xdr:col>
      <xdr:colOff>57785</xdr:colOff>
      <xdr:row>0</xdr:row>
      <xdr:rowOff>209550</xdr:rowOff>
    </xdr:from>
    <xdr:to>
      <xdr:col>41</xdr:col>
      <xdr:colOff>1005988</xdr:colOff>
      <xdr:row>2</xdr:row>
      <xdr:rowOff>28575</xdr:rowOff>
    </xdr:to>
    <xdr:sp macro="" textlink="">
      <xdr:nvSpPr>
        <xdr:cNvPr id="8" name="テキスト ボックス 7"/>
        <xdr:cNvSpPr txBox="1"/>
      </xdr:nvSpPr>
      <xdr:spPr>
        <a:xfrm>
          <a:off x="32051625" y="209550"/>
          <a:ext cx="44767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49</xdr:col>
      <xdr:colOff>70484</xdr:colOff>
      <xdr:row>0</xdr:row>
      <xdr:rowOff>209550</xdr:rowOff>
    </xdr:from>
    <xdr:to>
      <xdr:col>58</xdr:col>
      <xdr:colOff>421750</xdr:colOff>
      <xdr:row>2</xdr:row>
      <xdr:rowOff>28575</xdr:rowOff>
    </xdr:to>
    <xdr:sp macro="" textlink="">
      <xdr:nvSpPr>
        <xdr:cNvPr id="9" name="テキスト ボックス 8"/>
        <xdr:cNvSpPr txBox="1"/>
      </xdr:nvSpPr>
      <xdr:spPr>
        <a:xfrm>
          <a:off x="40757474" y="209550"/>
          <a:ext cx="70199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32384</xdr:colOff>
      <xdr:row>0</xdr:row>
      <xdr:rowOff>209550</xdr:rowOff>
    </xdr:from>
    <xdr:to>
      <xdr:col>66</xdr:col>
      <xdr:colOff>814741</xdr:colOff>
      <xdr:row>2</xdr:row>
      <xdr:rowOff>28575</xdr:rowOff>
    </xdr:to>
    <xdr:sp macro="" textlink="">
      <xdr:nvSpPr>
        <xdr:cNvPr id="10" name="テキスト ボックス 9"/>
        <xdr:cNvSpPr txBox="1"/>
      </xdr:nvSpPr>
      <xdr:spPr>
        <a:xfrm>
          <a:off x="47882174" y="209550"/>
          <a:ext cx="61817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66</xdr:col>
      <xdr:colOff>405130</xdr:colOff>
      <xdr:row>0</xdr:row>
      <xdr:rowOff>209550</xdr:rowOff>
    </xdr:from>
    <xdr:to>
      <xdr:col>68</xdr:col>
      <xdr:colOff>1209913</xdr:colOff>
      <xdr:row>2</xdr:row>
      <xdr:rowOff>28575</xdr:rowOff>
    </xdr:to>
    <xdr:sp macro="" textlink="">
      <xdr:nvSpPr>
        <xdr:cNvPr id="11" name="テキスト ボックス 10"/>
        <xdr:cNvSpPr txBox="1"/>
      </xdr:nvSpPr>
      <xdr:spPr>
        <a:xfrm>
          <a:off x="53616225" y="209550"/>
          <a:ext cx="31908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70</xdr:col>
      <xdr:colOff>1209675</xdr:colOff>
      <xdr:row>0</xdr:row>
      <xdr:rowOff>209550</xdr:rowOff>
    </xdr:from>
    <xdr:to>
      <xdr:col>73</xdr:col>
      <xdr:colOff>351038</xdr:colOff>
      <xdr:row>2</xdr:row>
      <xdr:rowOff>28575</xdr:rowOff>
    </xdr:to>
    <xdr:sp macro="" textlink="">
      <xdr:nvSpPr>
        <xdr:cNvPr id="12" name="テキスト ボックス 11"/>
        <xdr:cNvSpPr txBox="1"/>
      </xdr:nvSpPr>
      <xdr:spPr>
        <a:xfrm>
          <a:off x="59550300" y="209550"/>
          <a:ext cx="316229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69</xdr:col>
      <xdr:colOff>57785</xdr:colOff>
      <xdr:row>0</xdr:row>
      <xdr:rowOff>209550</xdr:rowOff>
    </xdr:from>
    <xdr:to>
      <xdr:col>71</xdr:col>
      <xdr:colOff>550968</xdr:colOff>
      <xdr:row>2</xdr:row>
      <xdr:rowOff>28575</xdr:rowOff>
    </xdr:to>
    <xdr:sp macro="" textlink="">
      <xdr:nvSpPr>
        <xdr:cNvPr id="13" name="テキスト ボックス 12"/>
        <xdr:cNvSpPr txBox="1"/>
      </xdr:nvSpPr>
      <xdr:spPr>
        <a:xfrm>
          <a:off x="56892825" y="209550"/>
          <a:ext cx="33051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74</xdr:col>
      <xdr:colOff>0</xdr:colOff>
      <xdr:row>0</xdr:row>
      <xdr:rowOff>209550</xdr:rowOff>
    </xdr:from>
    <xdr:to>
      <xdr:col>77</xdr:col>
      <xdr:colOff>986487</xdr:colOff>
      <xdr:row>2</xdr:row>
      <xdr:rowOff>28575</xdr:rowOff>
    </xdr:to>
    <xdr:sp macro="" textlink="">
      <xdr:nvSpPr>
        <xdr:cNvPr id="14" name="テキスト ボックス 13"/>
        <xdr:cNvSpPr txBox="1"/>
      </xdr:nvSpPr>
      <xdr:spPr>
        <a:xfrm>
          <a:off x="62779275" y="209550"/>
          <a:ext cx="45243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85</xdr:col>
      <xdr:colOff>60959</xdr:colOff>
      <xdr:row>0</xdr:row>
      <xdr:rowOff>209550</xdr:rowOff>
    </xdr:from>
    <xdr:to>
      <xdr:col>94</xdr:col>
      <xdr:colOff>437552</xdr:colOff>
      <xdr:row>2</xdr:row>
      <xdr:rowOff>28575</xdr:rowOff>
    </xdr:to>
    <xdr:sp macro="" textlink="">
      <xdr:nvSpPr>
        <xdr:cNvPr id="15" name="テキスト ボックス 14"/>
        <xdr:cNvSpPr txBox="1"/>
      </xdr:nvSpPr>
      <xdr:spPr>
        <a:xfrm>
          <a:off x="71542274" y="209550"/>
          <a:ext cx="70389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68579</xdr:colOff>
      <xdr:row>0</xdr:row>
      <xdr:rowOff>209550</xdr:rowOff>
    </xdr:from>
    <xdr:to>
      <xdr:col>102</xdr:col>
      <xdr:colOff>786130</xdr:colOff>
      <xdr:row>2</xdr:row>
      <xdr:rowOff>28575</xdr:rowOff>
    </xdr:to>
    <xdr:sp macro="" textlink="">
      <xdr:nvSpPr>
        <xdr:cNvPr id="16" name="テキスト ボックス 15"/>
        <xdr:cNvSpPr txBox="1"/>
      </xdr:nvSpPr>
      <xdr:spPr>
        <a:xfrm>
          <a:off x="78695549" y="209550"/>
          <a:ext cx="61245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102</xdr:col>
      <xdr:colOff>188595</xdr:colOff>
      <xdr:row>0</xdr:row>
      <xdr:rowOff>209550</xdr:rowOff>
    </xdr:from>
    <xdr:to>
      <xdr:col>104</xdr:col>
      <xdr:colOff>1207769</xdr:colOff>
      <xdr:row>2</xdr:row>
      <xdr:rowOff>28575</xdr:rowOff>
    </xdr:to>
    <xdr:sp macro="" textlink="">
      <xdr:nvSpPr>
        <xdr:cNvPr id="17" name="テキスト ボックス 16"/>
        <xdr:cNvSpPr txBox="1"/>
      </xdr:nvSpPr>
      <xdr:spPr>
        <a:xfrm>
          <a:off x="84162900" y="209550"/>
          <a:ext cx="34194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107</xdr:col>
      <xdr:colOff>32386</xdr:colOff>
      <xdr:row>0</xdr:row>
      <xdr:rowOff>209550</xdr:rowOff>
    </xdr:from>
    <xdr:to>
      <xdr:col>109</xdr:col>
      <xdr:colOff>349271</xdr:colOff>
      <xdr:row>2</xdr:row>
      <xdr:rowOff>28575</xdr:rowOff>
    </xdr:to>
    <xdr:sp macro="" textlink="">
      <xdr:nvSpPr>
        <xdr:cNvPr id="18" name="テキスト ボックス 17"/>
        <xdr:cNvSpPr txBox="1"/>
      </xdr:nvSpPr>
      <xdr:spPr>
        <a:xfrm>
          <a:off x="90401776" y="209550"/>
          <a:ext cx="309562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105</xdr:col>
      <xdr:colOff>57785</xdr:colOff>
      <xdr:row>0</xdr:row>
      <xdr:rowOff>209550</xdr:rowOff>
    </xdr:from>
    <xdr:to>
      <xdr:col>107</xdr:col>
      <xdr:colOff>600558</xdr:colOff>
      <xdr:row>2</xdr:row>
      <xdr:rowOff>28575</xdr:rowOff>
    </xdr:to>
    <xdr:sp macro="" textlink="">
      <xdr:nvSpPr>
        <xdr:cNvPr id="19" name="テキスト ボックス 18"/>
        <xdr:cNvSpPr txBox="1"/>
      </xdr:nvSpPr>
      <xdr:spPr>
        <a:xfrm>
          <a:off x="87677625" y="209550"/>
          <a:ext cx="33528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110</xdr:col>
      <xdr:colOff>32385</xdr:colOff>
      <xdr:row>0</xdr:row>
      <xdr:rowOff>209550</xdr:rowOff>
    </xdr:from>
    <xdr:to>
      <xdr:col>113</xdr:col>
      <xdr:colOff>981083</xdr:colOff>
      <xdr:row>2</xdr:row>
      <xdr:rowOff>28575</xdr:rowOff>
    </xdr:to>
    <xdr:sp macro="" textlink="">
      <xdr:nvSpPr>
        <xdr:cNvPr id="20" name="テキスト ボックス 19"/>
        <xdr:cNvSpPr txBox="1"/>
      </xdr:nvSpPr>
      <xdr:spPr>
        <a:xfrm>
          <a:off x="93602175" y="209550"/>
          <a:ext cx="44862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121</xdr:col>
      <xdr:colOff>70485</xdr:colOff>
      <xdr:row>0</xdr:row>
      <xdr:rowOff>209550</xdr:rowOff>
    </xdr:from>
    <xdr:to>
      <xdr:col>130</xdr:col>
      <xdr:colOff>448316</xdr:colOff>
      <xdr:row>2</xdr:row>
      <xdr:rowOff>28575</xdr:rowOff>
    </xdr:to>
    <xdr:sp macro="" textlink="">
      <xdr:nvSpPr>
        <xdr:cNvPr id="21" name="テキスト ボックス 20"/>
        <xdr:cNvSpPr txBox="1"/>
      </xdr:nvSpPr>
      <xdr:spPr>
        <a:xfrm>
          <a:off x="102327075" y="209550"/>
          <a:ext cx="704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32385</xdr:colOff>
      <xdr:row>0</xdr:row>
      <xdr:rowOff>209550</xdr:rowOff>
    </xdr:from>
    <xdr:to>
      <xdr:col>138</xdr:col>
      <xdr:colOff>761376</xdr:colOff>
      <xdr:row>2</xdr:row>
      <xdr:rowOff>28575</xdr:rowOff>
    </xdr:to>
    <xdr:sp macro="" textlink="">
      <xdr:nvSpPr>
        <xdr:cNvPr id="22" name="テキスト ボックス 21"/>
        <xdr:cNvSpPr txBox="1"/>
      </xdr:nvSpPr>
      <xdr:spPr>
        <a:xfrm>
          <a:off x="109451775" y="209550"/>
          <a:ext cx="6153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138</xdr:col>
      <xdr:colOff>419735</xdr:colOff>
      <xdr:row>0</xdr:row>
      <xdr:rowOff>209550</xdr:rowOff>
    </xdr:from>
    <xdr:to>
      <xdr:col>140</xdr:col>
      <xdr:colOff>1209774</xdr:colOff>
      <xdr:row>2</xdr:row>
      <xdr:rowOff>28575</xdr:rowOff>
    </xdr:to>
    <xdr:sp macro="" textlink="">
      <xdr:nvSpPr>
        <xdr:cNvPr id="23" name="テキスト ボックス 22"/>
        <xdr:cNvSpPr txBox="1"/>
      </xdr:nvSpPr>
      <xdr:spPr>
        <a:xfrm>
          <a:off x="115214400" y="209550"/>
          <a:ext cx="31623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143</xdr:col>
      <xdr:colOff>10161</xdr:colOff>
      <xdr:row>0</xdr:row>
      <xdr:rowOff>209550</xdr:rowOff>
    </xdr:from>
    <xdr:to>
      <xdr:col>145</xdr:col>
      <xdr:colOff>351155</xdr:colOff>
      <xdr:row>2</xdr:row>
      <xdr:rowOff>28575</xdr:rowOff>
    </xdr:to>
    <xdr:sp macro="" textlink="">
      <xdr:nvSpPr>
        <xdr:cNvPr id="24" name="テキスト ボックス 23"/>
        <xdr:cNvSpPr txBox="1"/>
      </xdr:nvSpPr>
      <xdr:spPr>
        <a:xfrm>
          <a:off x="121167526" y="209550"/>
          <a:ext cx="311467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141</xdr:col>
      <xdr:colOff>32384</xdr:colOff>
      <xdr:row>0</xdr:row>
      <xdr:rowOff>209550</xdr:rowOff>
    </xdr:from>
    <xdr:to>
      <xdr:col>143</xdr:col>
      <xdr:colOff>618428</xdr:colOff>
      <xdr:row>2</xdr:row>
      <xdr:rowOff>28575</xdr:rowOff>
    </xdr:to>
    <xdr:sp macro="" textlink="">
      <xdr:nvSpPr>
        <xdr:cNvPr id="25" name="テキスト ボックス 24"/>
        <xdr:cNvSpPr txBox="1"/>
      </xdr:nvSpPr>
      <xdr:spPr>
        <a:xfrm>
          <a:off x="118443374" y="209550"/>
          <a:ext cx="34004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146</xdr:col>
      <xdr:colOff>57785</xdr:colOff>
      <xdr:row>0</xdr:row>
      <xdr:rowOff>209550</xdr:rowOff>
    </xdr:from>
    <xdr:to>
      <xdr:col>149</xdr:col>
      <xdr:colOff>996284</xdr:colOff>
      <xdr:row>2</xdr:row>
      <xdr:rowOff>28575</xdr:rowOff>
    </xdr:to>
    <xdr:sp macro="" textlink="">
      <xdr:nvSpPr>
        <xdr:cNvPr id="26" name="テキスト ボックス 25"/>
        <xdr:cNvSpPr txBox="1"/>
      </xdr:nvSpPr>
      <xdr:spPr>
        <a:xfrm>
          <a:off x="124406025" y="209550"/>
          <a:ext cx="44767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157</xdr:col>
      <xdr:colOff>60959</xdr:colOff>
      <xdr:row>0</xdr:row>
      <xdr:rowOff>209550</xdr:rowOff>
    </xdr:from>
    <xdr:to>
      <xdr:col>166</xdr:col>
      <xdr:colOff>419777</xdr:colOff>
      <xdr:row>2</xdr:row>
      <xdr:rowOff>28575</xdr:rowOff>
    </xdr:to>
    <xdr:sp macro="" textlink="">
      <xdr:nvSpPr>
        <xdr:cNvPr id="27" name="テキスト ボックス 26"/>
        <xdr:cNvSpPr txBox="1"/>
      </xdr:nvSpPr>
      <xdr:spPr>
        <a:xfrm>
          <a:off x="133111874" y="209550"/>
          <a:ext cx="70199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167</xdr:col>
      <xdr:colOff>68579</xdr:colOff>
      <xdr:row>0</xdr:row>
      <xdr:rowOff>209550</xdr:rowOff>
    </xdr:from>
    <xdr:to>
      <xdr:col>174</xdr:col>
      <xdr:colOff>786130</xdr:colOff>
      <xdr:row>2</xdr:row>
      <xdr:rowOff>28575</xdr:rowOff>
    </xdr:to>
    <xdr:sp macro="" textlink="">
      <xdr:nvSpPr>
        <xdr:cNvPr id="28" name="テキスト ボックス 27"/>
        <xdr:cNvSpPr txBox="1"/>
      </xdr:nvSpPr>
      <xdr:spPr>
        <a:xfrm>
          <a:off x="140265149" y="209550"/>
          <a:ext cx="61245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174</xdr:col>
      <xdr:colOff>447041</xdr:colOff>
      <xdr:row>0</xdr:row>
      <xdr:rowOff>209550</xdr:rowOff>
    </xdr:from>
    <xdr:to>
      <xdr:col>176</xdr:col>
      <xdr:colOff>1171493</xdr:colOff>
      <xdr:row>2</xdr:row>
      <xdr:rowOff>28575</xdr:rowOff>
    </xdr:to>
    <xdr:sp macro="" textlink="">
      <xdr:nvSpPr>
        <xdr:cNvPr id="29" name="テキスト ボックス 28"/>
        <xdr:cNvSpPr txBox="1"/>
      </xdr:nvSpPr>
      <xdr:spPr>
        <a:xfrm>
          <a:off x="146018251" y="209550"/>
          <a:ext cx="3105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179</xdr:col>
      <xdr:colOff>1</xdr:colOff>
      <xdr:row>0</xdr:row>
      <xdr:rowOff>209550</xdr:rowOff>
    </xdr:from>
    <xdr:to>
      <xdr:col>181</xdr:col>
      <xdr:colOff>349263</xdr:colOff>
      <xdr:row>2</xdr:row>
      <xdr:rowOff>28575</xdr:rowOff>
    </xdr:to>
    <xdr:sp macro="" textlink="">
      <xdr:nvSpPr>
        <xdr:cNvPr id="30" name="テキスト ボックス 29"/>
        <xdr:cNvSpPr txBox="1"/>
      </xdr:nvSpPr>
      <xdr:spPr>
        <a:xfrm>
          <a:off x="151933276" y="209550"/>
          <a:ext cx="313372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177</xdr:col>
      <xdr:colOff>13335</xdr:colOff>
      <xdr:row>0</xdr:row>
      <xdr:rowOff>209550</xdr:rowOff>
    </xdr:from>
    <xdr:to>
      <xdr:col>179</xdr:col>
      <xdr:colOff>650675</xdr:colOff>
      <xdr:row>2</xdr:row>
      <xdr:rowOff>28575</xdr:rowOff>
    </xdr:to>
    <xdr:sp macro="" textlink="">
      <xdr:nvSpPr>
        <xdr:cNvPr id="31" name="テキスト ボックス 30"/>
        <xdr:cNvSpPr txBox="1"/>
      </xdr:nvSpPr>
      <xdr:spPr>
        <a:xfrm>
          <a:off x="149218650" y="209550"/>
          <a:ext cx="3438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182</xdr:col>
      <xdr:colOff>0</xdr:colOff>
      <xdr:row>0</xdr:row>
      <xdr:rowOff>209550</xdr:rowOff>
    </xdr:from>
    <xdr:to>
      <xdr:col>185</xdr:col>
      <xdr:colOff>1022937</xdr:colOff>
      <xdr:row>2</xdr:row>
      <xdr:rowOff>28575</xdr:rowOff>
    </xdr:to>
    <xdr:sp macro="" textlink="">
      <xdr:nvSpPr>
        <xdr:cNvPr id="32" name="テキスト ボックス 31"/>
        <xdr:cNvSpPr txBox="1"/>
      </xdr:nvSpPr>
      <xdr:spPr>
        <a:xfrm>
          <a:off x="155133675" y="209550"/>
          <a:ext cx="454342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193</xdr:col>
      <xdr:colOff>70485</xdr:colOff>
      <xdr:row>0</xdr:row>
      <xdr:rowOff>209550</xdr:rowOff>
    </xdr:from>
    <xdr:to>
      <xdr:col>202</xdr:col>
      <xdr:colOff>421669</xdr:colOff>
      <xdr:row>2</xdr:row>
      <xdr:rowOff>28575</xdr:rowOff>
    </xdr:to>
    <xdr:sp macro="" textlink="">
      <xdr:nvSpPr>
        <xdr:cNvPr id="33" name="テキスト ボックス 32"/>
        <xdr:cNvSpPr txBox="1"/>
      </xdr:nvSpPr>
      <xdr:spPr>
        <a:xfrm>
          <a:off x="163896675" y="209550"/>
          <a:ext cx="70294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203</xdr:col>
      <xdr:colOff>32385</xdr:colOff>
      <xdr:row>0</xdr:row>
      <xdr:rowOff>209550</xdr:rowOff>
    </xdr:from>
    <xdr:to>
      <xdr:col>210</xdr:col>
      <xdr:colOff>782293</xdr:colOff>
      <xdr:row>2</xdr:row>
      <xdr:rowOff>28575</xdr:rowOff>
    </xdr:to>
    <xdr:sp macro="" textlink="">
      <xdr:nvSpPr>
        <xdr:cNvPr id="34" name="テキスト ボックス 33"/>
        <xdr:cNvSpPr txBox="1"/>
      </xdr:nvSpPr>
      <xdr:spPr>
        <a:xfrm>
          <a:off x="171021375" y="209550"/>
          <a:ext cx="61722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210</xdr:col>
      <xdr:colOff>410210</xdr:colOff>
      <xdr:row>0</xdr:row>
      <xdr:rowOff>209550</xdr:rowOff>
    </xdr:from>
    <xdr:to>
      <xdr:col>212</xdr:col>
      <xdr:colOff>1209820</xdr:colOff>
      <xdr:row>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176774475" y="209550"/>
          <a:ext cx="31718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214</xdr:col>
      <xdr:colOff>1235075</xdr:colOff>
      <xdr:row>0</xdr:row>
      <xdr:rowOff>209550</xdr:rowOff>
    </xdr:from>
    <xdr:to>
      <xdr:col>217</xdr:col>
      <xdr:colOff>351127</xdr:colOff>
      <xdr:row>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182708550" y="209550"/>
          <a:ext cx="314324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213</xdr:col>
      <xdr:colOff>51434</xdr:colOff>
      <xdr:row>0</xdr:row>
      <xdr:rowOff>209550</xdr:rowOff>
    </xdr:from>
    <xdr:to>
      <xdr:col>215</xdr:col>
      <xdr:colOff>665827</xdr:colOff>
      <xdr:row>2</xdr:row>
      <xdr:rowOff>28575</xdr:rowOff>
    </xdr:to>
    <xdr:sp macro="" textlink="">
      <xdr:nvSpPr>
        <xdr:cNvPr id="37" name="テキスト ボックス 36"/>
        <xdr:cNvSpPr txBox="1"/>
      </xdr:nvSpPr>
      <xdr:spPr>
        <a:xfrm>
          <a:off x="180032024" y="209550"/>
          <a:ext cx="34194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60960</xdr:colOff>
      <xdr:row>0</xdr:row>
      <xdr:rowOff>209550</xdr:rowOff>
    </xdr:from>
    <xdr:to>
      <xdr:col>12</xdr:col>
      <xdr:colOff>615990</xdr:colOff>
      <xdr:row>2</xdr:row>
      <xdr:rowOff>28575</xdr:rowOff>
    </xdr:to>
    <xdr:sp macro="" textlink="">
      <xdr:nvSpPr>
        <xdr:cNvPr id="38" name="テキスト ボックス 37"/>
        <xdr:cNvSpPr txBox="1"/>
      </xdr:nvSpPr>
      <xdr:spPr>
        <a:xfrm>
          <a:off x="5848350" y="209550"/>
          <a:ext cx="399097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42</xdr:col>
      <xdr:colOff>38099</xdr:colOff>
      <xdr:row>0</xdr:row>
      <xdr:rowOff>209550</xdr:rowOff>
    </xdr:from>
    <xdr:to>
      <xdr:col>48</xdr:col>
      <xdr:colOff>656571</xdr:colOff>
      <xdr:row>2</xdr:row>
      <xdr:rowOff>28575</xdr:rowOff>
    </xdr:to>
    <xdr:sp macro="" textlink="">
      <xdr:nvSpPr>
        <xdr:cNvPr id="39" name="テキスト ボックス 38"/>
        <xdr:cNvSpPr txBox="1"/>
      </xdr:nvSpPr>
      <xdr:spPr>
        <a:xfrm>
          <a:off x="36604574" y="209550"/>
          <a:ext cx="403859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78</xdr:col>
      <xdr:colOff>57785</xdr:colOff>
      <xdr:row>0</xdr:row>
      <xdr:rowOff>209550</xdr:rowOff>
    </xdr:from>
    <xdr:to>
      <xdr:col>84</xdr:col>
      <xdr:colOff>658397</xdr:colOff>
      <xdr:row>2</xdr:row>
      <xdr:rowOff>28575</xdr:rowOff>
    </xdr:to>
    <xdr:sp macro="" textlink="">
      <xdr:nvSpPr>
        <xdr:cNvPr id="40" name="テキスト ボックス 39"/>
        <xdr:cNvSpPr txBox="1"/>
      </xdr:nvSpPr>
      <xdr:spPr>
        <a:xfrm>
          <a:off x="67408425" y="209550"/>
          <a:ext cx="40290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114</xdr:col>
      <xdr:colOff>38099</xdr:colOff>
      <xdr:row>0</xdr:row>
      <xdr:rowOff>209550</xdr:rowOff>
    </xdr:from>
    <xdr:to>
      <xdr:col>120</xdr:col>
      <xdr:colOff>633169</xdr:colOff>
      <xdr:row>2</xdr:row>
      <xdr:rowOff>28575</xdr:rowOff>
    </xdr:to>
    <xdr:sp macro="" textlink="">
      <xdr:nvSpPr>
        <xdr:cNvPr id="41" name="テキスト ボックス 40"/>
        <xdr:cNvSpPr txBox="1"/>
      </xdr:nvSpPr>
      <xdr:spPr>
        <a:xfrm>
          <a:off x="98174174" y="209550"/>
          <a:ext cx="401955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150</xdr:col>
      <xdr:colOff>20955</xdr:colOff>
      <xdr:row>0</xdr:row>
      <xdr:rowOff>209550</xdr:rowOff>
    </xdr:from>
    <xdr:to>
      <xdr:col>156</xdr:col>
      <xdr:colOff>618482</xdr:colOff>
      <xdr:row>2</xdr:row>
      <xdr:rowOff>28575</xdr:rowOff>
    </xdr:to>
    <xdr:sp macro="" textlink="">
      <xdr:nvSpPr>
        <xdr:cNvPr id="42" name="テキスト ボックス 41"/>
        <xdr:cNvSpPr txBox="1"/>
      </xdr:nvSpPr>
      <xdr:spPr>
        <a:xfrm>
          <a:off x="128949450" y="209550"/>
          <a:ext cx="4010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186</xdr:col>
      <xdr:colOff>11430</xdr:colOff>
      <xdr:row>0</xdr:row>
      <xdr:rowOff>209550</xdr:rowOff>
    </xdr:from>
    <xdr:to>
      <xdr:col>192</xdr:col>
      <xdr:colOff>599462</xdr:colOff>
      <xdr:row>2</xdr:row>
      <xdr:rowOff>28575</xdr:rowOff>
    </xdr:to>
    <xdr:sp macro="" textlink="">
      <xdr:nvSpPr>
        <xdr:cNvPr id="43" name="テキスト ボックス 42"/>
        <xdr:cNvSpPr txBox="1"/>
      </xdr:nvSpPr>
      <xdr:spPr>
        <a:xfrm>
          <a:off x="159724725" y="209550"/>
          <a:ext cx="4000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218</xdr:col>
      <xdr:colOff>0</xdr:colOff>
      <xdr:row>0</xdr:row>
      <xdr:rowOff>209550</xdr:rowOff>
    </xdr:from>
    <xdr:to>
      <xdr:col>221</xdr:col>
      <xdr:colOff>1024854</xdr:colOff>
      <xdr:row>2</xdr:row>
      <xdr:rowOff>28575</xdr:rowOff>
    </xdr:to>
    <xdr:sp macro="" textlink="">
      <xdr:nvSpPr>
        <xdr:cNvPr id="44" name="テキスト ボックス 43"/>
        <xdr:cNvSpPr txBox="1"/>
      </xdr:nvSpPr>
      <xdr:spPr>
        <a:xfrm>
          <a:off x="1089660" y="209550"/>
          <a:ext cx="278094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229</xdr:col>
      <xdr:colOff>60960</xdr:colOff>
      <xdr:row>0</xdr:row>
      <xdr:rowOff>209550</xdr:rowOff>
    </xdr:from>
    <xdr:to>
      <xdr:col>238</xdr:col>
      <xdr:colOff>475660</xdr:colOff>
      <xdr:row>2</xdr:row>
      <xdr:rowOff>28575</xdr:rowOff>
    </xdr:to>
    <xdr:sp macro="" textlink="">
      <xdr:nvSpPr>
        <xdr:cNvPr id="45" name="テキスト ボックス 44"/>
        <xdr:cNvSpPr txBox="1"/>
      </xdr:nvSpPr>
      <xdr:spPr>
        <a:xfrm>
          <a:off x="1905000" y="209550"/>
          <a:ext cx="628060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239</xdr:col>
      <xdr:colOff>32384</xdr:colOff>
      <xdr:row>0</xdr:row>
      <xdr:rowOff>209550</xdr:rowOff>
    </xdr:from>
    <xdr:to>
      <xdr:col>246</xdr:col>
      <xdr:colOff>807124</xdr:colOff>
      <xdr:row>2</xdr:row>
      <xdr:rowOff>28575</xdr:rowOff>
    </xdr:to>
    <xdr:sp macro="" textlink="">
      <xdr:nvSpPr>
        <xdr:cNvPr id="46" name="テキスト ボックス 45"/>
        <xdr:cNvSpPr txBox="1"/>
      </xdr:nvSpPr>
      <xdr:spPr>
        <a:xfrm>
          <a:off x="2562224" y="209550"/>
          <a:ext cx="515660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246</xdr:col>
      <xdr:colOff>421640</xdr:colOff>
      <xdr:row>0</xdr:row>
      <xdr:rowOff>209550</xdr:rowOff>
    </xdr:from>
    <xdr:to>
      <xdr:col>248</xdr:col>
      <xdr:colOff>1201916</xdr:colOff>
      <xdr:row>2</xdr:row>
      <xdr:rowOff>28575</xdr:rowOff>
    </xdr:to>
    <xdr:sp macro="" textlink="">
      <xdr:nvSpPr>
        <xdr:cNvPr id="47" name="テキスト ボックス 46"/>
        <xdr:cNvSpPr txBox="1"/>
      </xdr:nvSpPr>
      <xdr:spPr>
        <a:xfrm>
          <a:off x="3081020" y="209550"/>
          <a:ext cx="132576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251</xdr:col>
      <xdr:colOff>70484</xdr:colOff>
      <xdr:row>0</xdr:row>
      <xdr:rowOff>209550</xdr:rowOff>
    </xdr:from>
    <xdr:to>
      <xdr:col>253</xdr:col>
      <xdr:colOff>349271</xdr:colOff>
      <xdr:row>2</xdr:row>
      <xdr:rowOff>28575</xdr:rowOff>
    </xdr:to>
    <xdr:sp macro="" textlink="">
      <xdr:nvSpPr>
        <xdr:cNvPr id="48" name="テキスト ボックス 47"/>
        <xdr:cNvSpPr txBox="1"/>
      </xdr:nvSpPr>
      <xdr:spPr>
        <a:xfrm>
          <a:off x="3423284" y="209550"/>
          <a:ext cx="134007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249</xdr:col>
      <xdr:colOff>47625</xdr:colOff>
      <xdr:row>0</xdr:row>
      <xdr:rowOff>209550</xdr:rowOff>
    </xdr:from>
    <xdr:to>
      <xdr:col>251</xdr:col>
      <xdr:colOff>641586</xdr:colOff>
      <xdr:row>2</xdr:row>
      <xdr:rowOff>28575</xdr:rowOff>
    </xdr:to>
    <xdr:sp macro="" textlink="">
      <xdr:nvSpPr>
        <xdr:cNvPr id="49" name="テキスト ボックス 48"/>
        <xdr:cNvSpPr txBox="1"/>
      </xdr:nvSpPr>
      <xdr:spPr>
        <a:xfrm>
          <a:off x="3263265" y="209550"/>
          <a:ext cx="159621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222</xdr:col>
      <xdr:colOff>1905</xdr:colOff>
      <xdr:row>0</xdr:row>
      <xdr:rowOff>209550</xdr:rowOff>
    </xdr:from>
    <xdr:to>
      <xdr:col>228</xdr:col>
      <xdr:colOff>656694</xdr:colOff>
      <xdr:row>2</xdr:row>
      <xdr:rowOff>28575</xdr:rowOff>
    </xdr:to>
    <xdr:sp macro="" textlink="">
      <xdr:nvSpPr>
        <xdr:cNvPr id="50" name="テキスト ボックス 49"/>
        <xdr:cNvSpPr txBox="1"/>
      </xdr:nvSpPr>
      <xdr:spPr>
        <a:xfrm>
          <a:off x="1365885" y="209550"/>
          <a:ext cx="479529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209550</xdr:rowOff>
    </xdr:from>
    <xdr:to>
      <xdr:col>5</xdr:col>
      <xdr:colOff>1022935</xdr:colOff>
      <xdr:row>2</xdr:row>
      <xdr:rowOff>28575</xdr:rowOff>
    </xdr:to>
    <xdr:sp macro="" textlink="">
      <xdr:nvSpPr>
        <xdr:cNvPr id="44" name="テキスト ボックス 43"/>
        <xdr:cNvSpPr txBox="1"/>
      </xdr:nvSpPr>
      <xdr:spPr>
        <a:xfrm>
          <a:off x="31994475" y="209550"/>
          <a:ext cx="45434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70484</xdr:colOff>
      <xdr:row>0</xdr:row>
      <xdr:rowOff>209550</xdr:rowOff>
    </xdr:from>
    <xdr:to>
      <xdr:col>22</xdr:col>
      <xdr:colOff>475019</xdr:colOff>
      <xdr:row>2</xdr:row>
      <xdr:rowOff>28575</xdr:rowOff>
    </xdr:to>
    <xdr:sp macro="" textlink="">
      <xdr:nvSpPr>
        <xdr:cNvPr id="45" name="テキスト ボックス 44"/>
        <xdr:cNvSpPr txBox="1"/>
      </xdr:nvSpPr>
      <xdr:spPr>
        <a:xfrm>
          <a:off x="40757474" y="209550"/>
          <a:ext cx="7058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32384</xdr:colOff>
      <xdr:row>0</xdr:row>
      <xdr:rowOff>209550</xdr:rowOff>
    </xdr:from>
    <xdr:to>
      <xdr:col>30</xdr:col>
      <xdr:colOff>779184</xdr:colOff>
      <xdr:row>2</xdr:row>
      <xdr:rowOff>28575</xdr:rowOff>
    </xdr:to>
    <xdr:sp macro="" textlink="">
      <xdr:nvSpPr>
        <xdr:cNvPr id="46" name="テキスト ボックス 45"/>
        <xdr:cNvSpPr txBox="1"/>
      </xdr:nvSpPr>
      <xdr:spPr>
        <a:xfrm>
          <a:off x="47882174" y="209550"/>
          <a:ext cx="61626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410210</xdr:colOff>
      <xdr:row>0</xdr:row>
      <xdr:rowOff>209550</xdr:rowOff>
    </xdr:from>
    <xdr:to>
      <xdr:col>32</xdr:col>
      <xdr:colOff>1227553</xdr:colOff>
      <xdr:row>2</xdr:row>
      <xdr:rowOff>28575</xdr:rowOff>
    </xdr:to>
    <xdr:sp macro="" textlink="">
      <xdr:nvSpPr>
        <xdr:cNvPr id="47" name="テキスト ボックス 46"/>
        <xdr:cNvSpPr txBox="1"/>
      </xdr:nvSpPr>
      <xdr:spPr>
        <a:xfrm>
          <a:off x="53635275" y="209550"/>
          <a:ext cx="31908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60959</xdr:colOff>
      <xdr:row>0</xdr:row>
      <xdr:rowOff>209550</xdr:rowOff>
    </xdr:from>
    <xdr:to>
      <xdr:col>37</xdr:col>
      <xdr:colOff>358871</xdr:colOff>
      <xdr:row>2</xdr:row>
      <xdr:rowOff>28575</xdr:rowOff>
    </xdr:to>
    <xdr:sp macro="" textlink="">
      <xdr:nvSpPr>
        <xdr:cNvPr id="48" name="テキスト ボックス 47"/>
        <xdr:cNvSpPr txBox="1"/>
      </xdr:nvSpPr>
      <xdr:spPr>
        <a:xfrm>
          <a:off x="2443638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32385</xdr:colOff>
      <xdr:row>0</xdr:row>
      <xdr:rowOff>209550</xdr:rowOff>
    </xdr:from>
    <xdr:to>
      <xdr:col>35</xdr:col>
      <xdr:colOff>679421</xdr:colOff>
      <xdr:row>2</xdr:row>
      <xdr:rowOff>28575</xdr:rowOff>
    </xdr:to>
    <xdr:sp macro="" textlink="">
      <xdr:nvSpPr>
        <xdr:cNvPr id="49" name="テキスト ボックス 48"/>
        <xdr:cNvSpPr txBox="1"/>
      </xdr:nvSpPr>
      <xdr:spPr>
        <a:xfrm>
          <a:off x="56873775" y="209550"/>
          <a:ext cx="34671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110</xdr:col>
      <xdr:colOff>0</xdr:colOff>
      <xdr:row>0</xdr:row>
      <xdr:rowOff>209550</xdr:rowOff>
    </xdr:from>
    <xdr:to>
      <xdr:col>113</xdr:col>
      <xdr:colOff>996298</xdr:colOff>
      <xdr:row>2</xdr:row>
      <xdr:rowOff>28575</xdr:rowOff>
    </xdr:to>
    <xdr:sp macro="" textlink="">
      <xdr:nvSpPr>
        <xdr:cNvPr id="50" name="テキスト ボックス 49"/>
        <xdr:cNvSpPr txBox="1"/>
      </xdr:nvSpPr>
      <xdr:spPr>
        <a:xfrm>
          <a:off x="62779275" y="209550"/>
          <a:ext cx="45339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121</xdr:col>
      <xdr:colOff>60959</xdr:colOff>
      <xdr:row>0</xdr:row>
      <xdr:rowOff>209550</xdr:rowOff>
    </xdr:from>
    <xdr:to>
      <xdr:col>130</xdr:col>
      <xdr:colOff>457878</xdr:colOff>
      <xdr:row>2</xdr:row>
      <xdr:rowOff>28575</xdr:rowOff>
    </xdr:to>
    <xdr:sp macro="" textlink="">
      <xdr:nvSpPr>
        <xdr:cNvPr id="51" name="テキスト ボックス 50"/>
        <xdr:cNvSpPr txBox="1"/>
      </xdr:nvSpPr>
      <xdr:spPr>
        <a:xfrm>
          <a:off x="71542274" y="209550"/>
          <a:ext cx="7058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32385</xdr:colOff>
      <xdr:row>0</xdr:row>
      <xdr:rowOff>209550</xdr:rowOff>
    </xdr:from>
    <xdr:to>
      <xdr:col>138</xdr:col>
      <xdr:colOff>817270</xdr:colOff>
      <xdr:row>2</xdr:row>
      <xdr:rowOff>28575</xdr:rowOff>
    </xdr:to>
    <xdr:sp macro="" textlink="">
      <xdr:nvSpPr>
        <xdr:cNvPr id="52" name="テキスト ボックス 51"/>
        <xdr:cNvSpPr txBox="1"/>
      </xdr:nvSpPr>
      <xdr:spPr>
        <a:xfrm>
          <a:off x="78666975" y="209550"/>
          <a:ext cx="61912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138</xdr:col>
      <xdr:colOff>423545</xdr:colOff>
      <xdr:row>0</xdr:row>
      <xdr:rowOff>209550</xdr:rowOff>
    </xdr:from>
    <xdr:to>
      <xdr:col>140</xdr:col>
      <xdr:colOff>1202151</xdr:colOff>
      <xdr:row>2</xdr:row>
      <xdr:rowOff>28575</xdr:rowOff>
    </xdr:to>
    <xdr:sp macro="" textlink="">
      <xdr:nvSpPr>
        <xdr:cNvPr id="53" name="テキスト ボックス 52"/>
        <xdr:cNvSpPr txBox="1"/>
      </xdr:nvSpPr>
      <xdr:spPr>
        <a:xfrm>
          <a:off x="84439125" y="209550"/>
          <a:ext cx="31527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143</xdr:col>
      <xdr:colOff>70484</xdr:colOff>
      <xdr:row>0</xdr:row>
      <xdr:rowOff>209550</xdr:rowOff>
    </xdr:from>
    <xdr:to>
      <xdr:col>145</xdr:col>
      <xdr:colOff>349271</xdr:colOff>
      <xdr:row>2</xdr:row>
      <xdr:rowOff>28575</xdr:rowOff>
    </xdr:to>
    <xdr:sp macro="" textlink="">
      <xdr:nvSpPr>
        <xdr:cNvPr id="54" name="テキスト ボックス 53"/>
        <xdr:cNvSpPr txBox="1"/>
      </xdr:nvSpPr>
      <xdr:spPr>
        <a:xfrm>
          <a:off x="2751486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141</xdr:col>
      <xdr:colOff>20955</xdr:colOff>
      <xdr:row>0</xdr:row>
      <xdr:rowOff>209550</xdr:rowOff>
    </xdr:from>
    <xdr:to>
      <xdr:col>143</xdr:col>
      <xdr:colOff>641394</xdr:colOff>
      <xdr:row>2</xdr:row>
      <xdr:rowOff>28575</xdr:rowOff>
    </xdr:to>
    <xdr:sp macro="" textlink="">
      <xdr:nvSpPr>
        <xdr:cNvPr id="55" name="テキスト ボックス 54"/>
        <xdr:cNvSpPr txBox="1"/>
      </xdr:nvSpPr>
      <xdr:spPr>
        <a:xfrm>
          <a:off x="87649050" y="209550"/>
          <a:ext cx="34290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146</xdr:col>
      <xdr:colOff>0</xdr:colOff>
      <xdr:row>0</xdr:row>
      <xdr:rowOff>209550</xdr:rowOff>
    </xdr:from>
    <xdr:to>
      <xdr:col>150</xdr:col>
      <xdr:colOff>9525</xdr:colOff>
      <xdr:row>2</xdr:row>
      <xdr:rowOff>28575</xdr:rowOff>
    </xdr:to>
    <xdr:sp macro="" textlink="">
      <xdr:nvSpPr>
        <xdr:cNvPr id="56" name="テキスト ボックス 55"/>
        <xdr:cNvSpPr txBox="1"/>
      </xdr:nvSpPr>
      <xdr:spPr>
        <a:xfrm>
          <a:off x="93564075" y="209550"/>
          <a:ext cx="4581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157</xdr:col>
      <xdr:colOff>70485</xdr:colOff>
      <xdr:row>0</xdr:row>
      <xdr:rowOff>209550</xdr:rowOff>
    </xdr:from>
    <xdr:to>
      <xdr:col>166</xdr:col>
      <xdr:colOff>448316</xdr:colOff>
      <xdr:row>2</xdr:row>
      <xdr:rowOff>28575</xdr:rowOff>
    </xdr:to>
    <xdr:sp macro="" textlink="">
      <xdr:nvSpPr>
        <xdr:cNvPr id="57" name="テキスト ボックス 56"/>
        <xdr:cNvSpPr txBox="1"/>
      </xdr:nvSpPr>
      <xdr:spPr>
        <a:xfrm>
          <a:off x="102327075" y="209550"/>
          <a:ext cx="704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167</xdr:col>
      <xdr:colOff>30479</xdr:colOff>
      <xdr:row>0</xdr:row>
      <xdr:rowOff>209550</xdr:rowOff>
    </xdr:from>
    <xdr:to>
      <xdr:col>174</xdr:col>
      <xdr:colOff>777279</xdr:colOff>
      <xdr:row>2</xdr:row>
      <xdr:rowOff>28575</xdr:rowOff>
    </xdr:to>
    <xdr:sp macro="" textlink="">
      <xdr:nvSpPr>
        <xdr:cNvPr id="58" name="テキスト ボックス 57"/>
        <xdr:cNvSpPr txBox="1"/>
      </xdr:nvSpPr>
      <xdr:spPr>
        <a:xfrm>
          <a:off x="109451774" y="209550"/>
          <a:ext cx="61626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174</xdr:col>
      <xdr:colOff>410210</xdr:colOff>
      <xdr:row>0</xdr:row>
      <xdr:rowOff>209550</xdr:rowOff>
    </xdr:from>
    <xdr:to>
      <xdr:col>176</xdr:col>
      <xdr:colOff>1207725</xdr:colOff>
      <xdr:row>2</xdr:row>
      <xdr:rowOff>28575</xdr:rowOff>
    </xdr:to>
    <xdr:sp macro="" textlink="">
      <xdr:nvSpPr>
        <xdr:cNvPr id="59" name="テキスト ボックス 58"/>
        <xdr:cNvSpPr txBox="1"/>
      </xdr:nvSpPr>
      <xdr:spPr>
        <a:xfrm>
          <a:off x="115204875" y="209550"/>
          <a:ext cx="31718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179</xdr:col>
      <xdr:colOff>10161</xdr:colOff>
      <xdr:row>0</xdr:row>
      <xdr:rowOff>209550</xdr:rowOff>
    </xdr:from>
    <xdr:to>
      <xdr:col>181</xdr:col>
      <xdr:colOff>351271</xdr:colOff>
      <xdr:row>2</xdr:row>
      <xdr:rowOff>28575</xdr:rowOff>
    </xdr:to>
    <xdr:sp macro="" textlink="">
      <xdr:nvSpPr>
        <xdr:cNvPr id="60" name="テキスト ボックス 59"/>
        <xdr:cNvSpPr txBox="1"/>
      </xdr:nvSpPr>
      <xdr:spPr>
        <a:xfrm>
          <a:off x="121167526" y="209550"/>
          <a:ext cx="311467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177</xdr:col>
      <xdr:colOff>49530</xdr:colOff>
      <xdr:row>0</xdr:row>
      <xdr:rowOff>209550</xdr:rowOff>
    </xdr:from>
    <xdr:to>
      <xdr:col>179</xdr:col>
      <xdr:colOff>641278</xdr:colOff>
      <xdr:row>2</xdr:row>
      <xdr:rowOff>28575</xdr:rowOff>
    </xdr:to>
    <xdr:sp macro="" textlink="">
      <xdr:nvSpPr>
        <xdr:cNvPr id="61" name="テキスト ボックス 60"/>
        <xdr:cNvSpPr txBox="1"/>
      </xdr:nvSpPr>
      <xdr:spPr>
        <a:xfrm>
          <a:off x="118452900" y="209550"/>
          <a:ext cx="34099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182</xdr:col>
      <xdr:colOff>0</xdr:colOff>
      <xdr:row>0</xdr:row>
      <xdr:rowOff>209550</xdr:rowOff>
    </xdr:from>
    <xdr:to>
      <xdr:col>185</xdr:col>
      <xdr:colOff>1006009</xdr:colOff>
      <xdr:row>2</xdr:row>
      <xdr:rowOff>28575</xdr:rowOff>
    </xdr:to>
    <xdr:sp macro="" textlink="">
      <xdr:nvSpPr>
        <xdr:cNvPr id="62" name="テキスト ボックス 61"/>
        <xdr:cNvSpPr txBox="1"/>
      </xdr:nvSpPr>
      <xdr:spPr>
        <a:xfrm>
          <a:off x="124348875" y="209550"/>
          <a:ext cx="45339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193</xdr:col>
      <xdr:colOff>70485</xdr:colOff>
      <xdr:row>0</xdr:row>
      <xdr:rowOff>209550</xdr:rowOff>
    </xdr:from>
    <xdr:to>
      <xdr:col>202</xdr:col>
      <xdr:colOff>448316</xdr:colOff>
      <xdr:row>2</xdr:row>
      <xdr:rowOff>28575</xdr:rowOff>
    </xdr:to>
    <xdr:sp macro="" textlink="">
      <xdr:nvSpPr>
        <xdr:cNvPr id="63" name="テキスト ボックス 62"/>
        <xdr:cNvSpPr txBox="1"/>
      </xdr:nvSpPr>
      <xdr:spPr>
        <a:xfrm>
          <a:off x="133111875" y="209550"/>
          <a:ext cx="704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203</xdr:col>
      <xdr:colOff>32385</xdr:colOff>
      <xdr:row>0</xdr:row>
      <xdr:rowOff>209550</xdr:rowOff>
    </xdr:from>
    <xdr:to>
      <xdr:col>210</xdr:col>
      <xdr:colOff>761376</xdr:colOff>
      <xdr:row>2</xdr:row>
      <xdr:rowOff>28575</xdr:rowOff>
    </xdr:to>
    <xdr:sp macro="" textlink="">
      <xdr:nvSpPr>
        <xdr:cNvPr id="64" name="テキスト ボックス 63"/>
        <xdr:cNvSpPr txBox="1"/>
      </xdr:nvSpPr>
      <xdr:spPr>
        <a:xfrm>
          <a:off x="140236575" y="209550"/>
          <a:ext cx="6153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210</xdr:col>
      <xdr:colOff>370205</xdr:colOff>
      <xdr:row>0</xdr:row>
      <xdr:rowOff>209550</xdr:rowOff>
    </xdr:from>
    <xdr:to>
      <xdr:col>212</xdr:col>
      <xdr:colOff>1235012</xdr:colOff>
      <xdr:row>2</xdr:row>
      <xdr:rowOff>28575</xdr:rowOff>
    </xdr:to>
    <xdr:sp macro="" textlink="">
      <xdr:nvSpPr>
        <xdr:cNvPr id="65" name="テキスト ボックス 64"/>
        <xdr:cNvSpPr txBox="1"/>
      </xdr:nvSpPr>
      <xdr:spPr>
        <a:xfrm>
          <a:off x="145942050" y="209550"/>
          <a:ext cx="323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215</xdr:col>
      <xdr:colOff>9525</xdr:colOff>
      <xdr:row>0</xdr:row>
      <xdr:rowOff>209550</xdr:rowOff>
    </xdr:from>
    <xdr:to>
      <xdr:col>217</xdr:col>
      <xdr:colOff>351315</xdr:colOff>
      <xdr:row>2</xdr:row>
      <xdr:rowOff>28575</xdr:rowOff>
    </xdr:to>
    <xdr:sp macro="" textlink="">
      <xdr:nvSpPr>
        <xdr:cNvPr id="66" name="テキスト ボックス 65"/>
        <xdr:cNvSpPr txBox="1"/>
      </xdr:nvSpPr>
      <xdr:spPr>
        <a:xfrm>
          <a:off x="151942800" y="209550"/>
          <a:ext cx="312419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213</xdr:col>
      <xdr:colOff>51434</xdr:colOff>
      <xdr:row>0</xdr:row>
      <xdr:rowOff>209550</xdr:rowOff>
    </xdr:from>
    <xdr:to>
      <xdr:col>215</xdr:col>
      <xdr:colOff>667988</xdr:colOff>
      <xdr:row>2</xdr:row>
      <xdr:rowOff>28575</xdr:rowOff>
    </xdr:to>
    <xdr:sp macro="" textlink="">
      <xdr:nvSpPr>
        <xdr:cNvPr id="67" name="テキスト ボックス 66"/>
        <xdr:cNvSpPr txBox="1"/>
      </xdr:nvSpPr>
      <xdr:spPr>
        <a:xfrm>
          <a:off x="149247224" y="209550"/>
          <a:ext cx="34194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20955</xdr:colOff>
      <xdr:row>0</xdr:row>
      <xdr:rowOff>209550</xdr:rowOff>
    </xdr:from>
    <xdr:to>
      <xdr:col>12</xdr:col>
      <xdr:colOff>668039</xdr:colOff>
      <xdr:row>2</xdr:row>
      <xdr:rowOff>28575</xdr:rowOff>
    </xdr:to>
    <xdr:sp macro="" textlink="">
      <xdr:nvSpPr>
        <xdr:cNvPr id="75" name="テキスト ボックス 74"/>
        <xdr:cNvSpPr txBox="1"/>
      </xdr:nvSpPr>
      <xdr:spPr>
        <a:xfrm>
          <a:off x="36595050" y="209550"/>
          <a:ext cx="40576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114</xdr:col>
      <xdr:colOff>0</xdr:colOff>
      <xdr:row>0</xdr:row>
      <xdr:rowOff>209550</xdr:rowOff>
    </xdr:from>
    <xdr:to>
      <xdr:col>120</xdr:col>
      <xdr:colOff>631719</xdr:colOff>
      <xdr:row>2</xdr:row>
      <xdr:rowOff>28575</xdr:rowOff>
    </xdr:to>
    <xdr:sp macro="" textlink="">
      <xdr:nvSpPr>
        <xdr:cNvPr id="79" name="テキスト ボックス 78"/>
        <xdr:cNvSpPr txBox="1"/>
      </xdr:nvSpPr>
      <xdr:spPr>
        <a:xfrm>
          <a:off x="67351275" y="209550"/>
          <a:ext cx="40671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150</xdr:col>
      <xdr:colOff>68580</xdr:colOff>
      <xdr:row>0</xdr:row>
      <xdr:rowOff>209550</xdr:rowOff>
    </xdr:from>
    <xdr:to>
      <xdr:col>157</xdr:col>
      <xdr:colOff>3815</xdr:colOff>
      <xdr:row>2</xdr:row>
      <xdr:rowOff>28575</xdr:rowOff>
    </xdr:to>
    <xdr:sp macro="" textlink="">
      <xdr:nvSpPr>
        <xdr:cNvPr id="80" name="テキスト ボックス 79"/>
        <xdr:cNvSpPr txBox="1"/>
      </xdr:nvSpPr>
      <xdr:spPr>
        <a:xfrm>
          <a:off x="98202750" y="209550"/>
          <a:ext cx="40671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186</xdr:col>
      <xdr:colOff>0</xdr:colOff>
      <xdr:row>0</xdr:row>
      <xdr:rowOff>209550</xdr:rowOff>
    </xdr:from>
    <xdr:to>
      <xdr:col>192</xdr:col>
      <xdr:colOff>668036</xdr:colOff>
      <xdr:row>2</xdr:row>
      <xdr:rowOff>28575</xdr:rowOff>
    </xdr:to>
    <xdr:sp macro="" textlink="">
      <xdr:nvSpPr>
        <xdr:cNvPr id="81" name="テキスト ボックス 80"/>
        <xdr:cNvSpPr txBox="1"/>
      </xdr:nvSpPr>
      <xdr:spPr>
        <a:xfrm>
          <a:off x="128920875" y="209550"/>
          <a:ext cx="40862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38</xdr:col>
      <xdr:colOff>0</xdr:colOff>
      <xdr:row>0</xdr:row>
      <xdr:rowOff>209550</xdr:rowOff>
    </xdr:from>
    <xdr:to>
      <xdr:col>41</xdr:col>
      <xdr:colOff>1022935</xdr:colOff>
      <xdr:row>2</xdr:row>
      <xdr:rowOff>28575</xdr:rowOff>
    </xdr:to>
    <xdr:sp macro="" textlink="">
      <xdr:nvSpPr>
        <xdr:cNvPr id="76" name="テキスト ボックス 75"/>
        <xdr:cNvSpPr txBox="1"/>
      </xdr:nvSpPr>
      <xdr:spPr>
        <a:xfrm>
          <a:off x="28289250" y="209550"/>
          <a:ext cx="410903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49</xdr:col>
      <xdr:colOff>70484</xdr:colOff>
      <xdr:row>0</xdr:row>
      <xdr:rowOff>209550</xdr:rowOff>
    </xdr:from>
    <xdr:to>
      <xdr:col>58</xdr:col>
      <xdr:colOff>475019</xdr:colOff>
      <xdr:row>2</xdr:row>
      <xdr:rowOff>28575</xdr:rowOff>
    </xdr:to>
    <xdr:sp macro="" textlink="">
      <xdr:nvSpPr>
        <xdr:cNvPr id="77" name="テキスト ボックス 76"/>
        <xdr:cNvSpPr txBox="1"/>
      </xdr:nvSpPr>
      <xdr:spPr>
        <a:xfrm>
          <a:off x="36760784" y="209550"/>
          <a:ext cx="527181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32384</xdr:colOff>
      <xdr:row>0</xdr:row>
      <xdr:rowOff>209550</xdr:rowOff>
    </xdr:from>
    <xdr:to>
      <xdr:col>66</xdr:col>
      <xdr:colOff>779184</xdr:colOff>
      <xdr:row>2</xdr:row>
      <xdr:rowOff>28575</xdr:rowOff>
    </xdr:to>
    <xdr:sp macro="" textlink="">
      <xdr:nvSpPr>
        <xdr:cNvPr id="78" name="テキスト ボックス 77"/>
        <xdr:cNvSpPr txBox="1"/>
      </xdr:nvSpPr>
      <xdr:spPr>
        <a:xfrm>
          <a:off x="42066209" y="209550"/>
          <a:ext cx="55474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66</xdr:col>
      <xdr:colOff>410210</xdr:colOff>
      <xdr:row>0</xdr:row>
      <xdr:rowOff>209550</xdr:rowOff>
    </xdr:from>
    <xdr:to>
      <xdr:col>68</xdr:col>
      <xdr:colOff>1227553</xdr:colOff>
      <xdr:row>2</xdr:row>
      <xdr:rowOff>28575</xdr:rowOff>
    </xdr:to>
    <xdr:sp macro="" textlink="">
      <xdr:nvSpPr>
        <xdr:cNvPr id="83" name="テキスト ボックス 82"/>
        <xdr:cNvSpPr txBox="1"/>
      </xdr:nvSpPr>
      <xdr:spPr>
        <a:xfrm>
          <a:off x="47244635" y="209550"/>
          <a:ext cx="2874743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71</xdr:col>
      <xdr:colOff>60959</xdr:colOff>
      <xdr:row>0</xdr:row>
      <xdr:rowOff>209550</xdr:rowOff>
    </xdr:from>
    <xdr:to>
      <xdr:col>73</xdr:col>
      <xdr:colOff>358871</xdr:colOff>
      <xdr:row>2</xdr:row>
      <xdr:rowOff>28575</xdr:rowOff>
    </xdr:to>
    <xdr:sp macro="" textlink="">
      <xdr:nvSpPr>
        <xdr:cNvPr id="84" name="テキスト ボックス 83"/>
        <xdr:cNvSpPr txBox="1"/>
      </xdr:nvSpPr>
      <xdr:spPr>
        <a:xfrm>
          <a:off x="52667534" y="209550"/>
          <a:ext cx="277441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69</xdr:col>
      <xdr:colOff>32385</xdr:colOff>
      <xdr:row>0</xdr:row>
      <xdr:rowOff>209550</xdr:rowOff>
    </xdr:from>
    <xdr:to>
      <xdr:col>71</xdr:col>
      <xdr:colOff>679421</xdr:colOff>
      <xdr:row>2</xdr:row>
      <xdr:rowOff>28575</xdr:rowOff>
    </xdr:to>
    <xdr:sp macro="" textlink="">
      <xdr:nvSpPr>
        <xdr:cNvPr id="85" name="テキスト ボックス 84"/>
        <xdr:cNvSpPr txBox="1"/>
      </xdr:nvSpPr>
      <xdr:spPr>
        <a:xfrm>
          <a:off x="50162460" y="209550"/>
          <a:ext cx="312353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42</xdr:col>
      <xdr:colOff>20955</xdr:colOff>
      <xdr:row>0</xdr:row>
      <xdr:rowOff>209550</xdr:rowOff>
    </xdr:from>
    <xdr:to>
      <xdr:col>48</xdr:col>
      <xdr:colOff>668039</xdr:colOff>
      <xdr:row>2</xdr:row>
      <xdr:rowOff>28575</xdr:rowOff>
    </xdr:to>
    <xdr:sp macro="" textlink="">
      <xdr:nvSpPr>
        <xdr:cNvPr id="86" name="テキスト ボックス 85"/>
        <xdr:cNvSpPr txBox="1"/>
      </xdr:nvSpPr>
      <xdr:spPr>
        <a:xfrm>
          <a:off x="32425005" y="209550"/>
          <a:ext cx="424753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74</xdr:col>
      <xdr:colOff>0</xdr:colOff>
      <xdr:row>0</xdr:row>
      <xdr:rowOff>209550</xdr:rowOff>
    </xdr:from>
    <xdr:to>
      <xdr:col>77</xdr:col>
      <xdr:colOff>1022935</xdr:colOff>
      <xdr:row>2</xdr:row>
      <xdr:rowOff>28575</xdr:rowOff>
    </xdr:to>
    <xdr:sp macro="" textlink="">
      <xdr:nvSpPr>
        <xdr:cNvPr id="87" name="テキスト ボックス 86"/>
        <xdr:cNvSpPr txBox="1"/>
      </xdr:nvSpPr>
      <xdr:spPr>
        <a:xfrm>
          <a:off x="28298775" y="209550"/>
          <a:ext cx="410903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85</xdr:col>
      <xdr:colOff>70484</xdr:colOff>
      <xdr:row>0</xdr:row>
      <xdr:rowOff>209550</xdr:rowOff>
    </xdr:from>
    <xdr:to>
      <xdr:col>94</xdr:col>
      <xdr:colOff>475019</xdr:colOff>
      <xdr:row>2</xdr:row>
      <xdr:rowOff>28575</xdr:rowOff>
    </xdr:to>
    <xdr:sp macro="" textlink="">
      <xdr:nvSpPr>
        <xdr:cNvPr id="88" name="テキスト ボックス 87"/>
        <xdr:cNvSpPr txBox="1"/>
      </xdr:nvSpPr>
      <xdr:spPr>
        <a:xfrm>
          <a:off x="36770309" y="209550"/>
          <a:ext cx="527181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32384</xdr:colOff>
      <xdr:row>0</xdr:row>
      <xdr:rowOff>209550</xdr:rowOff>
    </xdr:from>
    <xdr:to>
      <xdr:col>102</xdr:col>
      <xdr:colOff>779184</xdr:colOff>
      <xdr:row>2</xdr:row>
      <xdr:rowOff>28575</xdr:rowOff>
    </xdr:to>
    <xdr:sp macro="" textlink="">
      <xdr:nvSpPr>
        <xdr:cNvPr id="89" name="テキスト ボックス 88"/>
        <xdr:cNvSpPr txBox="1"/>
      </xdr:nvSpPr>
      <xdr:spPr>
        <a:xfrm>
          <a:off x="42075734" y="209550"/>
          <a:ext cx="55474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102</xdr:col>
      <xdr:colOff>410210</xdr:colOff>
      <xdr:row>0</xdr:row>
      <xdr:rowOff>209550</xdr:rowOff>
    </xdr:from>
    <xdr:to>
      <xdr:col>104</xdr:col>
      <xdr:colOff>1227553</xdr:colOff>
      <xdr:row>2</xdr:row>
      <xdr:rowOff>28575</xdr:rowOff>
    </xdr:to>
    <xdr:sp macro="" textlink="">
      <xdr:nvSpPr>
        <xdr:cNvPr id="90" name="テキスト ボックス 89"/>
        <xdr:cNvSpPr txBox="1"/>
      </xdr:nvSpPr>
      <xdr:spPr>
        <a:xfrm>
          <a:off x="47254160" y="209550"/>
          <a:ext cx="2874743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107</xdr:col>
      <xdr:colOff>60959</xdr:colOff>
      <xdr:row>0</xdr:row>
      <xdr:rowOff>209550</xdr:rowOff>
    </xdr:from>
    <xdr:to>
      <xdr:col>109</xdr:col>
      <xdr:colOff>358871</xdr:colOff>
      <xdr:row>2</xdr:row>
      <xdr:rowOff>28575</xdr:rowOff>
    </xdr:to>
    <xdr:sp macro="" textlink="">
      <xdr:nvSpPr>
        <xdr:cNvPr id="91" name="テキスト ボックス 90"/>
        <xdr:cNvSpPr txBox="1"/>
      </xdr:nvSpPr>
      <xdr:spPr>
        <a:xfrm>
          <a:off x="52677059" y="209550"/>
          <a:ext cx="277441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105</xdr:col>
      <xdr:colOff>32385</xdr:colOff>
      <xdr:row>0</xdr:row>
      <xdr:rowOff>209550</xdr:rowOff>
    </xdr:from>
    <xdr:to>
      <xdr:col>107</xdr:col>
      <xdr:colOff>679421</xdr:colOff>
      <xdr:row>2</xdr:row>
      <xdr:rowOff>28575</xdr:rowOff>
    </xdr:to>
    <xdr:sp macro="" textlink="">
      <xdr:nvSpPr>
        <xdr:cNvPr id="92" name="テキスト ボックス 91"/>
        <xdr:cNvSpPr txBox="1"/>
      </xdr:nvSpPr>
      <xdr:spPr>
        <a:xfrm>
          <a:off x="50171985" y="209550"/>
          <a:ext cx="312353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78</xdr:col>
      <xdr:colOff>20955</xdr:colOff>
      <xdr:row>0</xdr:row>
      <xdr:rowOff>209550</xdr:rowOff>
    </xdr:from>
    <xdr:to>
      <xdr:col>84</xdr:col>
      <xdr:colOff>668039</xdr:colOff>
      <xdr:row>2</xdr:row>
      <xdr:rowOff>28575</xdr:rowOff>
    </xdr:to>
    <xdr:sp macro="" textlink="">
      <xdr:nvSpPr>
        <xdr:cNvPr id="93" name="テキスト ボックス 92"/>
        <xdr:cNvSpPr txBox="1"/>
      </xdr:nvSpPr>
      <xdr:spPr>
        <a:xfrm>
          <a:off x="32434530" y="209550"/>
          <a:ext cx="424753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74</xdr:col>
      <xdr:colOff>0</xdr:colOff>
      <xdr:row>0</xdr:row>
      <xdr:rowOff>209550</xdr:rowOff>
    </xdr:from>
    <xdr:to>
      <xdr:col>77</xdr:col>
      <xdr:colOff>1024854</xdr:colOff>
      <xdr:row>2</xdr:row>
      <xdr:rowOff>28575</xdr:rowOff>
    </xdr:to>
    <xdr:sp macro="" textlink="">
      <xdr:nvSpPr>
        <xdr:cNvPr id="74" name="テキスト ボックス 73"/>
        <xdr:cNvSpPr txBox="1"/>
      </xdr:nvSpPr>
      <xdr:spPr>
        <a:xfrm>
          <a:off x="1209675" y="209550"/>
          <a:ext cx="45529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85</xdr:col>
      <xdr:colOff>60960</xdr:colOff>
      <xdr:row>0</xdr:row>
      <xdr:rowOff>209550</xdr:rowOff>
    </xdr:from>
    <xdr:to>
      <xdr:col>94</xdr:col>
      <xdr:colOff>475660</xdr:colOff>
      <xdr:row>2</xdr:row>
      <xdr:rowOff>28575</xdr:rowOff>
    </xdr:to>
    <xdr:sp macro="" textlink="">
      <xdr:nvSpPr>
        <xdr:cNvPr id="75" name="テキスト ボックス 74"/>
        <xdr:cNvSpPr txBox="1"/>
      </xdr:nvSpPr>
      <xdr:spPr>
        <a:xfrm>
          <a:off x="9972675" y="209550"/>
          <a:ext cx="70675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32385</xdr:colOff>
      <xdr:row>0</xdr:row>
      <xdr:rowOff>209550</xdr:rowOff>
    </xdr:from>
    <xdr:to>
      <xdr:col>102</xdr:col>
      <xdr:colOff>761376</xdr:colOff>
      <xdr:row>2</xdr:row>
      <xdr:rowOff>28575</xdr:rowOff>
    </xdr:to>
    <xdr:sp macro="" textlink="">
      <xdr:nvSpPr>
        <xdr:cNvPr id="76" name="テキスト ボックス 75"/>
        <xdr:cNvSpPr txBox="1"/>
      </xdr:nvSpPr>
      <xdr:spPr>
        <a:xfrm>
          <a:off x="17097375" y="209550"/>
          <a:ext cx="6153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102</xdr:col>
      <xdr:colOff>407036</xdr:colOff>
      <xdr:row>0</xdr:row>
      <xdr:rowOff>209550</xdr:rowOff>
    </xdr:from>
    <xdr:to>
      <xdr:col>104</xdr:col>
      <xdr:colOff>1209722</xdr:colOff>
      <xdr:row>2</xdr:row>
      <xdr:rowOff>28575</xdr:rowOff>
    </xdr:to>
    <xdr:sp macro="" textlink="">
      <xdr:nvSpPr>
        <xdr:cNvPr id="77" name="テキスト ボックス 76"/>
        <xdr:cNvSpPr txBox="1"/>
      </xdr:nvSpPr>
      <xdr:spPr>
        <a:xfrm>
          <a:off x="22831426" y="209550"/>
          <a:ext cx="319087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107</xdr:col>
      <xdr:colOff>70484</xdr:colOff>
      <xdr:row>0</xdr:row>
      <xdr:rowOff>209550</xdr:rowOff>
    </xdr:from>
    <xdr:to>
      <xdr:col>109</xdr:col>
      <xdr:colOff>349271</xdr:colOff>
      <xdr:row>2</xdr:row>
      <xdr:rowOff>28575</xdr:rowOff>
    </xdr:to>
    <xdr:sp macro="" textlink="">
      <xdr:nvSpPr>
        <xdr:cNvPr id="78" name="テキスト ボックス 77"/>
        <xdr:cNvSpPr txBox="1"/>
      </xdr:nvSpPr>
      <xdr:spPr>
        <a:xfrm>
          <a:off x="3982878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105</xdr:col>
      <xdr:colOff>49529</xdr:colOff>
      <xdr:row>0</xdr:row>
      <xdr:rowOff>209550</xdr:rowOff>
    </xdr:from>
    <xdr:to>
      <xdr:col>107</xdr:col>
      <xdr:colOff>631957</xdr:colOff>
      <xdr:row>2</xdr:row>
      <xdr:rowOff>28575</xdr:rowOff>
    </xdr:to>
    <xdr:sp macro="" textlink="">
      <xdr:nvSpPr>
        <xdr:cNvPr id="79" name="テキスト ボックス 78"/>
        <xdr:cNvSpPr txBox="1"/>
      </xdr:nvSpPr>
      <xdr:spPr>
        <a:xfrm>
          <a:off x="26108024" y="209550"/>
          <a:ext cx="34004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110</xdr:col>
      <xdr:colOff>0</xdr:colOff>
      <xdr:row>0</xdr:row>
      <xdr:rowOff>209550</xdr:rowOff>
    </xdr:from>
    <xdr:to>
      <xdr:col>113</xdr:col>
      <xdr:colOff>934821</xdr:colOff>
      <xdr:row>2</xdr:row>
      <xdr:rowOff>28575</xdr:rowOff>
    </xdr:to>
    <xdr:sp macro="" textlink="">
      <xdr:nvSpPr>
        <xdr:cNvPr id="80" name="テキスト ボックス 79"/>
        <xdr:cNvSpPr txBox="1"/>
      </xdr:nvSpPr>
      <xdr:spPr>
        <a:xfrm>
          <a:off x="31994475" y="209550"/>
          <a:ext cx="445698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121</xdr:col>
      <xdr:colOff>70484</xdr:colOff>
      <xdr:row>0</xdr:row>
      <xdr:rowOff>209550</xdr:rowOff>
    </xdr:from>
    <xdr:to>
      <xdr:col>130</xdr:col>
      <xdr:colOff>421750</xdr:colOff>
      <xdr:row>2</xdr:row>
      <xdr:rowOff>28575</xdr:rowOff>
    </xdr:to>
    <xdr:sp macro="" textlink="">
      <xdr:nvSpPr>
        <xdr:cNvPr id="81" name="テキスト ボックス 80"/>
        <xdr:cNvSpPr txBox="1"/>
      </xdr:nvSpPr>
      <xdr:spPr>
        <a:xfrm>
          <a:off x="40757474" y="209550"/>
          <a:ext cx="70199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32384</xdr:colOff>
      <xdr:row>0</xdr:row>
      <xdr:rowOff>209550</xdr:rowOff>
    </xdr:from>
    <xdr:to>
      <xdr:col>138</xdr:col>
      <xdr:colOff>776593</xdr:colOff>
      <xdr:row>2</xdr:row>
      <xdr:rowOff>28575</xdr:rowOff>
    </xdr:to>
    <xdr:sp macro="" textlink="">
      <xdr:nvSpPr>
        <xdr:cNvPr id="82" name="テキスト ボックス 81"/>
        <xdr:cNvSpPr txBox="1"/>
      </xdr:nvSpPr>
      <xdr:spPr>
        <a:xfrm>
          <a:off x="47882174" y="209550"/>
          <a:ext cx="61436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138</xdr:col>
      <xdr:colOff>405130</xdr:colOff>
      <xdr:row>0</xdr:row>
      <xdr:rowOff>209550</xdr:rowOff>
    </xdr:from>
    <xdr:to>
      <xdr:col>140</xdr:col>
      <xdr:colOff>1209913</xdr:colOff>
      <xdr:row>2</xdr:row>
      <xdr:rowOff>28575</xdr:rowOff>
    </xdr:to>
    <xdr:sp macro="" textlink="">
      <xdr:nvSpPr>
        <xdr:cNvPr id="83" name="テキスト ボックス 82"/>
        <xdr:cNvSpPr txBox="1"/>
      </xdr:nvSpPr>
      <xdr:spPr>
        <a:xfrm>
          <a:off x="53616225" y="209550"/>
          <a:ext cx="31908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143</xdr:col>
      <xdr:colOff>1</xdr:colOff>
      <xdr:row>0</xdr:row>
      <xdr:rowOff>209550</xdr:rowOff>
    </xdr:from>
    <xdr:to>
      <xdr:col>145</xdr:col>
      <xdr:colOff>351267</xdr:colOff>
      <xdr:row>2</xdr:row>
      <xdr:rowOff>28575</xdr:rowOff>
    </xdr:to>
    <xdr:sp macro="" textlink="">
      <xdr:nvSpPr>
        <xdr:cNvPr id="84" name="テキスト ボックス 83"/>
        <xdr:cNvSpPr txBox="1"/>
      </xdr:nvSpPr>
      <xdr:spPr>
        <a:xfrm>
          <a:off x="59578876" y="209550"/>
          <a:ext cx="313372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140</xdr:col>
      <xdr:colOff>1137284</xdr:colOff>
      <xdr:row>0</xdr:row>
      <xdr:rowOff>209550</xdr:rowOff>
    </xdr:from>
    <xdr:to>
      <xdr:col>143</xdr:col>
      <xdr:colOff>666273</xdr:colOff>
      <xdr:row>2</xdr:row>
      <xdr:rowOff>28575</xdr:rowOff>
    </xdr:to>
    <xdr:sp macro="" textlink="">
      <xdr:nvSpPr>
        <xdr:cNvPr id="85" name="テキスト ボックス 84"/>
        <xdr:cNvSpPr txBox="1"/>
      </xdr:nvSpPr>
      <xdr:spPr>
        <a:xfrm>
          <a:off x="56721374" y="209550"/>
          <a:ext cx="359092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78</xdr:col>
      <xdr:colOff>0</xdr:colOff>
      <xdr:row>0</xdr:row>
      <xdr:rowOff>209550</xdr:rowOff>
    </xdr:from>
    <xdr:to>
      <xdr:col>84</xdr:col>
      <xdr:colOff>631853</xdr:colOff>
      <xdr:row>2</xdr:row>
      <xdr:rowOff>28575</xdr:rowOff>
    </xdr:to>
    <xdr:sp macro="" textlink="">
      <xdr:nvSpPr>
        <xdr:cNvPr id="38" name="テキスト ボックス 37"/>
        <xdr:cNvSpPr txBox="1"/>
      </xdr:nvSpPr>
      <xdr:spPr>
        <a:xfrm>
          <a:off x="5791200" y="209550"/>
          <a:ext cx="40576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114</xdr:col>
      <xdr:colOff>9525</xdr:colOff>
      <xdr:row>0</xdr:row>
      <xdr:rowOff>209550</xdr:rowOff>
    </xdr:from>
    <xdr:to>
      <xdr:col>120</xdr:col>
      <xdr:colOff>656592</xdr:colOff>
      <xdr:row>2</xdr:row>
      <xdr:rowOff>28575</xdr:rowOff>
    </xdr:to>
    <xdr:sp macro="" textlink="">
      <xdr:nvSpPr>
        <xdr:cNvPr id="39" name="テキスト ボックス 38"/>
        <xdr:cNvSpPr txBox="1"/>
      </xdr:nvSpPr>
      <xdr:spPr>
        <a:xfrm>
          <a:off x="36576000" y="209550"/>
          <a:ext cx="406717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</xdr:col>
      <xdr:colOff>0</xdr:colOff>
      <xdr:row>0</xdr:row>
      <xdr:rowOff>209550</xdr:rowOff>
    </xdr:from>
    <xdr:to>
      <xdr:col>5</xdr:col>
      <xdr:colOff>1006009</xdr:colOff>
      <xdr:row>2</xdr:row>
      <xdr:rowOff>28575</xdr:rowOff>
    </xdr:to>
    <xdr:sp macro="" textlink="">
      <xdr:nvSpPr>
        <xdr:cNvPr id="43" name="テキスト ボックス 42"/>
        <xdr:cNvSpPr txBox="1"/>
      </xdr:nvSpPr>
      <xdr:spPr>
        <a:xfrm>
          <a:off x="152285700" y="209550"/>
          <a:ext cx="443500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70485</xdr:colOff>
      <xdr:row>0</xdr:row>
      <xdr:rowOff>209550</xdr:rowOff>
    </xdr:from>
    <xdr:to>
      <xdr:col>22</xdr:col>
      <xdr:colOff>448316</xdr:colOff>
      <xdr:row>2</xdr:row>
      <xdr:rowOff>28575</xdr:rowOff>
    </xdr:to>
    <xdr:sp macro="" textlink="">
      <xdr:nvSpPr>
        <xdr:cNvPr id="44" name="テキスト ボックス 43"/>
        <xdr:cNvSpPr txBox="1"/>
      </xdr:nvSpPr>
      <xdr:spPr>
        <a:xfrm>
          <a:off x="161690685" y="209550"/>
          <a:ext cx="578803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32385</xdr:colOff>
      <xdr:row>0</xdr:row>
      <xdr:rowOff>209550</xdr:rowOff>
    </xdr:from>
    <xdr:to>
      <xdr:col>30</xdr:col>
      <xdr:colOff>761376</xdr:colOff>
      <xdr:row>2</xdr:row>
      <xdr:rowOff>28575</xdr:rowOff>
    </xdr:to>
    <xdr:sp macro="" textlink="">
      <xdr:nvSpPr>
        <xdr:cNvPr id="45" name="テキスト ボックス 44"/>
        <xdr:cNvSpPr txBox="1"/>
      </xdr:nvSpPr>
      <xdr:spPr>
        <a:xfrm>
          <a:off x="167596185" y="209550"/>
          <a:ext cx="606299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370205</xdr:colOff>
      <xdr:row>0</xdr:row>
      <xdr:rowOff>209550</xdr:rowOff>
    </xdr:from>
    <xdr:to>
      <xdr:col>32</xdr:col>
      <xdr:colOff>1235012</xdr:colOff>
      <xdr:row>2</xdr:row>
      <xdr:rowOff>28575</xdr:rowOff>
    </xdr:to>
    <xdr:sp macro="" textlink="">
      <xdr:nvSpPr>
        <xdr:cNvPr id="46" name="テキスト ボックス 45"/>
        <xdr:cNvSpPr txBox="1"/>
      </xdr:nvSpPr>
      <xdr:spPr>
        <a:xfrm>
          <a:off x="173268005" y="209550"/>
          <a:ext cx="3150807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9525</xdr:colOff>
      <xdr:row>0</xdr:row>
      <xdr:rowOff>209550</xdr:rowOff>
    </xdr:from>
    <xdr:to>
      <xdr:col>37</xdr:col>
      <xdr:colOff>351315</xdr:colOff>
      <xdr:row>2</xdr:row>
      <xdr:rowOff>28575</xdr:rowOff>
    </xdr:to>
    <xdr:sp macro="" textlink="">
      <xdr:nvSpPr>
        <xdr:cNvPr id="47" name="テキスト ボックス 46"/>
        <xdr:cNvSpPr txBox="1"/>
      </xdr:nvSpPr>
      <xdr:spPr>
        <a:xfrm>
          <a:off x="179308125" y="209550"/>
          <a:ext cx="308499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51434</xdr:colOff>
      <xdr:row>0</xdr:row>
      <xdr:rowOff>209550</xdr:rowOff>
    </xdr:from>
    <xdr:to>
      <xdr:col>35</xdr:col>
      <xdr:colOff>667988</xdr:colOff>
      <xdr:row>2</xdr:row>
      <xdr:rowOff>28575</xdr:rowOff>
    </xdr:to>
    <xdr:sp macro="" textlink="">
      <xdr:nvSpPr>
        <xdr:cNvPr id="48" name="テキスト ボックス 47"/>
        <xdr:cNvSpPr txBox="1"/>
      </xdr:nvSpPr>
      <xdr:spPr>
        <a:xfrm>
          <a:off x="176606834" y="209550"/>
          <a:ext cx="335975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38</xdr:col>
      <xdr:colOff>0</xdr:colOff>
      <xdr:row>0</xdr:row>
      <xdr:rowOff>209550</xdr:rowOff>
    </xdr:from>
    <xdr:to>
      <xdr:col>42</xdr:col>
      <xdr:colOff>0</xdr:colOff>
      <xdr:row>2</xdr:row>
      <xdr:rowOff>28575</xdr:rowOff>
    </xdr:to>
    <xdr:sp macro="" textlink="">
      <xdr:nvSpPr>
        <xdr:cNvPr id="49" name="テキスト ボックス 48"/>
        <xdr:cNvSpPr txBox="1"/>
      </xdr:nvSpPr>
      <xdr:spPr>
        <a:xfrm>
          <a:off x="182499000" y="209550"/>
          <a:ext cx="45720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49</xdr:col>
      <xdr:colOff>70484</xdr:colOff>
      <xdr:row>0</xdr:row>
      <xdr:rowOff>209550</xdr:rowOff>
    </xdr:from>
    <xdr:to>
      <xdr:col>58</xdr:col>
      <xdr:colOff>437512</xdr:colOff>
      <xdr:row>2</xdr:row>
      <xdr:rowOff>28575</xdr:rowOff>
    </xdr:to>
    <xdr:sp macro="" textlink="">
      <xdr:nvSpPr>
        <xdr:cNvPr id="50" name="テキスト ボックス 49"/>
        <xdr:cNvSpPr txBox="1"/>
      </xdr:nvSpPr>
      <xdr:spPr>
        <a:xfrm>
          <a:off x="191903984" y="209550"/>
          <a:ext cx="577722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30479</xdr:colOff>
      <xdr:row>0</xdr:row>
      <xdr:rowOff>209550</xdr:rowOff>
    </xdr:from>
    <xdr:to>
      <xdr:col>66</xdr:col>
      <xdr:colOff>797637</xdr:colOff>
      <xdr:row>2</xdr:row>
      <xdr:rowOff>28575</xdr:rowOff>
    </xdr:to>
    <xdr:sp macro="" textlink="">
      <xdr:nvSpPr>
        <xdr:cNvPr id="51" name="テキスト ボックス 50"/>
        <xdr:cNvSpPr txBox="1"/>
      </xdr:nvSpPr>
      <xdr:spPr>
        <a:xfrm>
          <a:off x="197807579" y="209550"/>
          <a:ext cx="610115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66</xdr:col>
      <xdr:colOff>408306</xdr:colOff>
      <xdr:row>0</xdr:row>
      <xdr:rowOff>209550</xdr:rowOff>
    </xdr:from>
    <xdr:to>
      <xdr:col>68</xdr:col>
      <xdr:colOff>1198168</xdr:colOff>
      <xdr:row>2</xdr:row>
      <xdr:rowOff>28575</xdr:rowOff>
    </xdr:to>
    <xdr:sp macro="" textlink="">
      <xdr:nvSpPr>
        <xdr:cNvPr id="52" name="テキスト ボックス 51"/>
        <xdr:cNvSpPr txBox="1"/>
      </xdr:nvSpPr>
      <xdr:spPr>
        <a:xfrm>
          <a:off x="203519406" y="209550"/>
          <a:ext cx="307586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71</xdr:col>
      <xdr:colOff>32386</xdr:colOff>
      <xdr:row>0</xdr:row>
      <xdr:rowOff>209550</xdr:rowOff>
    </xdr:from>
    <xdr:to>
      <xdr:col>73</xdr:col>
      <xdr:colOff>351348</xdr:colOff>
      <xdr:row>2</xdr:row>
      <xdr:rowOff>28575</xdr:rowOff>
    </xdr:to>
    <xdr:sp macro="" textlink="">
      <xdr:nvSpPr>
        <xdr:cNvPr id="53" name="テキスト ボックス 52"/>
        <xdr:cNvSpPr txBox="1"/>
      </xdr:nvSpPr>
      <xdr:spPr>
        <a:xfrm>
          <a:off x="209544286" y="209550"/>
          <a:ext cx="306216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69</xdr:col>
      <xdr:colOff>32385</xdr:colOff>
      <xdr:row>0</xdr:row>
      <xdr:rowOff>209550</xdr:rowOff>
    </xdr:from>
    <xdr:to>
      <xdr:col>71</xdr:col>
      <xdr:colOff>627901</xdr:colOff>
      <xdr:row>2</xdr:row>
      <xdr:rowOff>28575</xdr:rowOff>
    </xdr:to>
    <xdr:sp macro="" textlink="">
      <xdr:nvSpPr>
        <xdr:cNvPr id="54" name="テキスト ボックス 53"/>
        <xdr:cNvSpPr txBox="1"/>
      </xdr:nvSpPr>
      <xdr:spPr>
        <a:xfrm>
          <a:off x="206801085" y="209550"/>
          <a:ext cx="333871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0</xdr:colOff>
      <xdr:row>0</xdr:row>
      <xdr:rowOff>209550</xdr:rowOff>
    </xdr:from>
    <xdr:to>
      <xdr:col>12</xdr:col>
      <xdr:colOff>668036</xdr:colOff>
      <xdr:row>2</xdr:row>
      <xdr:rowOff>28575</xdr:rowOff>
    </xdr:to>
    <xdr:sp macro="" textlink="">
      <xdr:nvSpPr>
        <xdr:cNvPr id="55" name="テキスト ボックス 54"/>
        <xdr:cNvSpPr txBox="1"/>
      </xdr:nvSpPr>
      <xdr:spPr>
        <a:xfrm>
          <a:off x="156857700" y="209550"/>
          <a:ext cx="466853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42</xdr:col>
      <xdr:colOff>9526</xdr:colOff>
      <xdr:row>0</xdr:row>
      <xdr:rowOff>209550</xdr:rowOff>
    </xdr:from>
    <xdr:to>
      <xdr:col>48</xdr:col>
      <xdr:colOff>631755</xdr:colOff>
      <xdr:row>2</xdr:row>
      <xdr:rowOff>28575</xdr:rowOff>
    </xdr:to>
    <xdr:sp macro="" textlink="">
      <xdr:nvSpPr>
        <xdr:cNvPr id="56" name="テキスト ボックス 55"/>
        <xdr:cNvSpPr txBox="1"/>
      </xdr:nvSpPr>
      <xdr:spPr>
        <a:xfrm>
          <a:off x="187080526" y="209550"/>
          <a:ext cx="462272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</xdr:colOff>
      <xdr:row>0</xdr:row>
      <xdr:rowOff>209550</xdr:rowOff>
    </xdr:from>
    <xdr:to>
      <xdr:col>12</xdr:col>
      <xdr:colOff>656589</xdr:colOff>
      <xdr:row>2</xdr:row>
      <xdr:rowOff>28575</xdr:rowOff>
    </xdr:to>
    <xdr:sp macro="" textlink="">
      <xdr:nvSpPr>
        <xdr:cNvPr id="14" name="テキスト ボックス 13"/>
        <xdr:cNvSpPr txBox="1"/>
      </xdr:nvSpPr>
      <xdr:spPr>
        <a:xfrm>
          <a:off x="61683899" y="209550"/>
          <a:ext cx="918146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60960</xdr:colOff>
      <xdr:row>0</xdr:row>
      <xdr:rowOff>209550</xdr:rowOff>
    </xdr:from>
    <xdr:to>
      <xdr:col>22</xdr:col>
      <xdr:colOff>448366</xdr:colOff>
      <xdr:row>2</xdr:row>
      <xdr:rowOff>28575</xdr:rowOff>
    </xdr:to>
    <xdr:sp macro="" textlink="">
      <xdr:nvSpPr>
        <xdr:cNvPr id="15" name="テキスト ボックス 14"/>
        <xdr:cNvSpPr txBox="1"/>
      </xdr:nvSpPr>
      <xdr:spPr>
        <a:xfrm>
          <a:off x="71031735" y="209550"/>
          <a:ext cx="579760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32385</xdr:colOff>
      <xdr:row>0</xdr:row>
      <xdr:rowOff>209550</xdr:rowOff>
    </xdr:from>
    <xdr:to>
      <xdr:col>30</xdr:col>
      <xdr:colOff>759537</xdr:colOff>
      <xdr:row>2</xdr:row>
      <xdr:rowOff>28575</xdr:rowOff>
    </xdr:to>
    <xdr:sp macro="" textlink="">
      <xdr:nvSpPr>
        <xdr:cNvPr id="16" name="テキスト ボックス 15"/>
        <xdr:cNvSpPr txBox="1"/>
      </xdr:nvSpPr>
      <xdr:spPr>
        <a:xfrm>
          <a:off x="76946760" y="209550"/>
          <a:ext cx="606115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407035</xdr:colOff>
      <xdr:row>0</xdr:row>
      <xdr:rowOff>209550</xdr:rowOff>
    </xdr:from>
    <xdr:to>
      <xdr:col>32</xdr:col>
      <xdr:colOff>1196957</xdr:colOff>
      <xdr:row>2</xdr:row>
      <xdr:rowOff>28575</xdr:rowOff>
    </xdr:to>
    <xdr:sp macro="" textlink="">
      <xdr:nvSpPr>
        <xdr:cNvPr id="17" name="テキスト ボックス 16"/>
        <xdr:cNvSpPr txBox="1"/>
      </xdr:nvSpPr>
      <xdr:spPr>
        <a:xfrm>
          <a:off x="82655410" y="209550"/>
          <a:ext cx="307592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34</xdr:col>
      <xdr:colOff>1235075</xdr:colOff>
      <xdr:row>0</xdr:row>
      <xdr:rowOff>209550</xdr:rowOff>
    </xdr:from>
    <xdr:to>
      <xdr:col>37</xdr:col>
      <xdr:colOff>349349</xdr:colOff>
      <xdr:row>2</xdr:row>
      <xdr:rowOff>28575</xdr:rowOff>
    </xdr:to>
    <xdr:sp macro="" textlink="">
      <xdr:nvSpPr>
        <xdr:cNvPr id="18" name="テキスト ボックス 17"/>
        <xdr:cNvSpPr txBox="1"/>
      </xdr:nvSpPr>
      <xdr:spPr>
        <a:xfrm>
          <a:off x="88512650" y="209550"/>
          <a:ext cx="322907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47625</xdr:colOff>
      <xdr:row>0</xdr:row>
      <xdr:rowOff>209550</xdr:rowOff>
    </xdr:from>
    <xdr:to>
      <xdr:col>35</xdr:col>
      <xdr:colOff>630084</xdr:colOff>
      <xdr:row>2</xdr:row>
      <xdr:rowOff>28575</xdr:rowOff>
    </xdr:to>
    <xdr:sp macro="" textlink="">
      <xdr:nvSpPr>
        <xdr:cNvPr id="19" name="テキスト ボックス 18"/>
        <xdr:cNvSpPr txBox="1"/>
      </xdr:nvSpPr>
      <xdr:spPr>
        <a:xfrm>
          <a:off x="85953600" y="209550"/>
          <a:ext cx="332565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38</xdr:col>
      <xdr:colOff>0</xdr:colOff>
      <xdr:row>0</xdr:row>
      <xdr:rowOff>209550</xdr:rowOff>
    </xdr:from>
    <xdr:to>
      <xdr:col>41</xdr:col>
      <xdr:colOff>1006009</xdr:colOff>
      <xdr:row>2</xdr:row>
      <xdr:rowOff>28575</xdr:rowOff>
    </xdr:to>
    <xdr:sp macro="" textlink="">
      <xdr:nvSpPr>
        <xdr:cNvPr id="20" name="テキスト ボックス 19"/>
        <xdr:cNvSpPr txBox="1"/>
      </xdr:nvSpPr>
      <xdr:spPr>
        <a:xfrm>
          <a:off x="91849575" y="209550"/>
          <a:ext cx="443500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49</xdr:col>
      <xdr:colOff>70485</xdr:colOff>
      <xdr:row>0</xdr:row>
      <xdr:rowOff>209550</xdr:rowOff>
    </xdr:from>
    <xdr:to>
      <xdr:col>58</xdr:col>
      <xdr:colOff>448316</xdr:colOff>
      <xdr:row>2</xdr:row>
      <xdr:rowOff>28575</xdr:rowOff>
    </xdr:to>
    <xdr:sp macro="" textlink="">
      <xdr:nvSpPr>
        <xdr:cNvPr id="21" name="テキスト ボックス 20"/>
        <xdr:cNvSpPr txBox="1"/>
      </xdr:nvSpPr>
      <xdr:spPr>
        <a:xfrm>
          <a:off x="101254560" y="209550"/>
          <a:ext cx="578803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32384</xdr:colOff>
      <xdr:row>0</xdr:row>
      <xdr:rowOff>209550</xdr:rowOff>
    </xdr:from>
    <xdr:to>
      <xdr:col>66</xdr:col>
      <xdr:colOff>814741</xdr:colOff>
      <xdr:row>2</xdr:row>
      <xdr:rowOff>28575</xdr:rowOff>
    </xdr:to>
    <xdr:sp macro="" textlink="">
      <xdr:nvSpPr>
        <xdr:cNvPr id="22" name="テキスト ボックス 21"/>
        <xdr:cNvSpPr txBox="1"/>
      </xdr:nvSpPr>
      <xdr:spPr>
        <a:xfrm>
          <a:off x="107160059" y="209550"/>
          <a:ext cx="6116357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66</xdr:col>
      <xdr:colOff>419736</xdr:colOff>
      <xdr:row>0</xdr:row>
      <xdr:rowOff>209550</xdr:rowOff>
    </xdr:from>
    <xdr:to>
      <xdr:col>68</xdr:col>
      <xdr:colOff>1227028</xdr:colOff>
      <xdr:row>2</xdr:row>
      <xdr:rowOff>28575</xdr:rowOff>
    </xdr:to>
    <xdr:sp macro="" textlink="">
      <xdr:nvSpPr>
        <xdr:cNvPr id="23" name="テキスト ボックス 22"/>
        <xdr:cNvSpPr txBox="1"/>
      </xdr:nvSpPr>
      <xdr:spPr>
        <a:xfrm>
          <a:off x="112881411" y="209550"/>
          <a:ext cx="309329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71</xdr:col>
      <xdr:colOff>1</xdr:colOff>
      <xdr:row>0</xdr:row>
      <xdr:rowOff>209550</xdr:rowOff>
    </xdr:from>
    <xdr:to>
      <xdr:col>73</xdr:col>
      <xdr:colOff>351267</xdr:colOff>
      <xdr:row>2</xdr:row>
      <xdr:rowOff>28575</xdr:rowOff>
    </xdr:to>
    <xdr:sp macro="" textlink="">
      <xdr:nvSpPr>
        <xdr:cNvPr id="24" name="テキスト ボックス 23"/>
        <xdr:cNvSpPr txBox="1"/>
      </xdr:nvSpPr>
      <xdr:spPr>
        <a:xfrm>
          <a:off x="118862476" y="209550"/>
          <a:ext cx="309446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69</xdr:col>
      <xdr:colOff>32385</xdr:colOff>
      <xdr:row>0</xdr:row>
      <xdr:rowOff>209550</xdr:rowOff>
    </xdr:from>
    <xdr:to>
      <xdr:col>71</xdr:col>
      <xdr:colOff>257801</xdr:colOff>
      <xdr:row>2</xdr:row>
      <xdr:rowOff>28575</xdr:rowOff>
    </xdr:to>
    <xdr:sp macro="" textlink="">
      <xdr:nvSpPr>
        <xdr:cNvPr id="25" name="テキスト ボックス 24"/>
        <xdr:cNvSpPr txBox="1"/>
      </xdr:nvSpPr>
      <xdr:spPr>
        <a:xfrm>
          <a:off x="116151660" y="209550"/>
          <a:ext cx="296861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182</xdr:col>
      <xdr:colOff>0</xdr:colOff>
      <xdr:row>0</xdr:row>
      <xdr:rowOff>209550</xdr:rowOff>
    </xdr:from>
    <xdr:to>
      <xdr:col>185</xdr:col>
      <xdr:colOff>996298</xdr:colOff>
      <xdr:row>2</xdr:row>
      <xdr:rowOff>28575</xdr:rowOff>
    </xdr:to>
    <xdr:sp macro="" textlink="">
      <xdr:nvSpPr>
        <xdr:cNvPr id="26" name="テキスト ボックス 25"/>
        <xdr:cNvSpPr txBox="1"/>
      </xdr:nvSpPr>
      <xdr:spPr>
        <a:xfrm>
          <a:off x="122062875" y="209550"/>
          <a:ext cx="442529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193</xdr:col>
      <xdr:colOff>60959</xdr:colOff>
      <xdr:row>0</xdr:row>
      <xdr:rowOff>209550</xdr:rowOff>
    </xdr:from>
    <xdr:to>
      <xdr:col>202</xdr:col>
      <xdr:colOff>437552</xdr:colOff>
      <xdr:row>2</xdr:row>
      <xdr:rowOff>28575</xdr:rowOff>
    </xdr:to>
    <xdr:sp macro="" textlink="">
      <xdr:nvSpPr>
        <xdr:cNvPr id="27" name="テキスト ボックス 26"/>
        <xdr:cNvSpPr txBox="1"/>
      </xdr:nvSpPr>
      <xdr:spPr>
        <a:xfrm>
          <a:off x="131458334" y="209550"/>
          <a:ext cx="5786793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203</xdr:col>
      <xdr:colOff>32385</xdr:colOff>
      <xdr:row>0</xdr:row>
      <xdr:rowOff>209550</xdr:rowOff>
    </xdr:from>
    <xdr:to>
      <xdr:col>210</xdr:col>
      <xdr:colOff>761376</xdr:colOff>
      <xdr:row>2</xdr:row>
      <xdr:rowOff>28575</xdr:rowOff>
    </xdr:to>
    <xdr:sp macro="" textlink="">
      <xdr:nvSpPr>
        <xdr:cNvPr id="28" name="テキスト ボックス 27"/>
        <xdr:cNvSpPr txBox="1"/>
      </xdr:nvSpPr>
      <xdr:spPr>
        <a:xfrm>
          <a:off x="137373360" y="209550"/>
          <a:ext cx="606299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210</xdr:col>
      <xdr:colOff>407035</xdr:colOff>
      <xdr:row>0</xdr:row>
      <xdr:rowOff>209550</xdr:rowOff>
    </xdr:from>
    <xdr:to>
      <xdr:col>212</xdr:col>
      <xdr:colOff>1188728</xdr:colOff>
      <xdr:row>2</xdr:row>
      <xdr:rowOff>28575</xdr:rowOff>
    </xdr:to>
    <xdr:sp macro="" textlink="">
      <xdr:nvSpPr>
        <xdr:cNvPr id="29" name="テキスト ボックス 28"/>
        <xdr:cNvSpPr txBox="1"/>
      </xdr:nvSpPr>
      <xdr:spPr>
        <a:xfrm>
          <a:off x="143082010" y="209550"/>
          <a:ext cx="3067693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215</xdr:col>
      <xdr:colOff>70484</xdr:colOff>
      <xdr:row>0</xdr:row>
      <xdr:rowOff>209550</xdr:rowOff>
    </xdr:from>
    <xdr:to>
      <xdr:col>217</xdr:col>
      <xdr:colOff>349271</xdr:colOff>
      <xdr:row>2</xdr:row>
      <xdr:rowOff>28575</xdr:rowOff>
    </xdr:to>
    <xdr:sp macro="" textlink="">
      <xdr:nvSpPr>
        <xdr:cNvPr id="30" name="テキスト ボックス 29"/>
        <xdr:cNvSpPr txBox="1"/>
      </xdr:nvSpPr>
      <xdr:spPr>
        <a:xfrm>
          <a:off x="149146259" y="209550"/>
          <a:ext cx="3021987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212</xdr:col>
      <xdr:colOff>1137284</xdr:colOff>
      <xdr:row>0</xdr:row>
      <xdr:rowOff>209550</xdr:rowOff>
    </xdr:from>
    <xdr:to>
      <xdr:col>215</xdr:col>
      <xdr:colOff>598861</xdr:colOff>
      <xdr:row>2</xdr:row>
      <xdr:rowOff>28575</xdr:rowOff>
    </xdr:to>
    <xdr:sp macro="" textlink="">
      <xdr:nvSpPr>
        <xdr:cNvPr id="31" name="テキスト ボックス 30"/>
        <xdr:cNvSpPr txBox="1"/>
      </xdr:nvSpPr>
      <xdr:spPr>
        <a:xfrm>
          <a:off x="146098259" y="209550"/>
          <a:ext cx="3576377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218</xdr:col>
      <xdr:colOff>0</xdr:colOff>
      <xdr:row>0</xdr:row>
      <xdr:rowOff>209550</xdr:rowOff>
    </xdr:from>
    <xdr:to>
      <xdr:col>221</xdr:col>
      <xdr:colOff>1006009</xdr:colOff>
      <xdr:row>2</xdr:row>
      <xdr:rowOff>28575</xdr:rowOff>
    </xdr:to>
    <xdr:sp macro="" textlink="">
      <xdr:nvSpPr>
        <xdr:cNvPr id="32" name="テキスト ボックス 31"/>
        <xdr:cNvSpPr txBox="1"/>
      </xdr:nvSpPr>
      <xdr:spPr>
        <a:xfrm>
          <a:off x="152276175" y="209550"/>
          <a:ext cx="443500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229</xdr:col>
      <xdr:colOff>70485</xdr:colOff>
      <xdr:row>0</xdr:row>
      <xdr:rowOff>209550</xdr:rowOff>
    </xdr:from>
    <xdr:to>
      <xdr:col>235</xdr:col>
      <xdr:colOff>301640</xdr:colOff>
      <xdr:row>2</xdr:row>
      <xdr:rowOff>28575</xdr:rowOff>
    </xdr:to>
    <xdr:sp macro="" textlink="">
      <xdr:nvSpPr>
        <xdr:cNvPr id="33" name="テキスト ボックス 32"/>
        <xdr:cNvSpPr txBox="1"/>
      </xdr:nvSpPr>
      <xdr:spPr>
        <a:xfrm>
          <a:off x="161671635" y="209550"/>
          <a:ext cx="404115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239</xdr:col>
      <xdr:colOff>32385</xdr:colOff>
      <xdr:row>0</xdr:row>
      <xdr:rowOff>209550</xdr:rowOff>
    </xdr:from>
    <xdr:to>
      <xdr:col>246</xdr:col>
      <xdr:colOff>753843</xdr:colOff>
      <xdr:row>2</xdr:row>
      <xdr:rowOff>28575</xdr:rowOff>
    </xdr:to>
    <xdr:sp macro="" textlink="">
      <xdr:nvSpPr>
        <xdr:cNvPr id="34" name="テキスト ボックス 33"/>
        <xdr:cNvSpPr txBox="1"/>
      </xdr:nvSpPr>
      <xdr:spPr>
        <a:xfrm>
          <a:off x="167577135" y="209550"/>
          <a:ext cx="605545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246</xdr:col>
      <xdr:colOff>397510</xdr:colOff>
      <xdr:row>0</xdr:row>
      <xdr:rowOff>209550</xdr:rowOff>
    </xdr:from>
    <xdr:to>
      <xdr:col>248</xdr:col>
      <xdr:colOff>1189531</xdr:colOff>
      <xdr:row>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173276260" y="209550"/>
          <a:ext cx="307802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251</xdr:col>
      <xdr:colOff>60959</xdr:colOff>
      <xdr:row>0</xdr:row>
      <xdr:rowOff>209550</xdr:rowOff>
    </xdr:from>
    <xdr:to>
      <xdr:col>253</xdr:col>
      <xdr:colOff>358871</xdr:colOff>
      <xdr:row>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179340509" y="209550"/>
          <a:ext cx="304111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249</xdr:col>
      <xdr:colOff>57149</xdr:colOff>
      <xdr:row>0</xdr:row>
      <xdr:rowOff>209550</xdr:rowOff>
    </xdr:from>
    <xdr:to>
      <xdr:col>250</xdr:col>
      <xdr:colOff>1201827</xdr:colOff>
      <xdr:row>2</xdr:row>
      <xdr:rowOff>28575</xdr:rowOff>
    </xdr:to>
    <xdr:sp macro="" textlink="">
      <xdr:nvSpPr>
        <xdr:cNvPr id="37" name="テキスト ボックス 36"/>
        <xdr:cNvSpPr txBox="1"/>
      </xdr:nvSpPr>
      <xdr:spPr>
        <a:xfrm>
          <a:off x="176593499" y="209550"/>
          <a:ext cx="251627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>
            <a:lnSpc>
              <a:spcPts val="1300"/>
            </a:lnSpc>
          </a:pP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42</xdr:col>
      <xdr:colOff>11430</xdr:colOff>
      <xdr:row>0</xdr:row>
      <xdr:rowOff>209550</xdr:rowOff>
    </xdr:from>
    <xdr:to>
      <xdr:col>48</xdr:col>
      <xdr:colOff>633142</xdr:colOff>
      <xdr:row>2</xdr:row>
      <xdr:rowOff>28575</xdr:rowOff>
    </xdr:to>
    <xdr:sp macro="" textlink="">
      <xdr:nvSpPr>
        <xdr:cNvPr id="40" name="テキスト ボックス 39"/>
        <xdr:cNvSpPr txBox="1"/>
      </xdr:nvSpPr>
      <xdr:spPr>
        <a:xfrm>
          <a:off x="96433005" y="209550"/>
          <a:ext cx="462221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186</xdr:col>
      <xdr:colOff>47625</xdr:colOff>
      <xdr:row>0</xdr:row>
      <xdr:rowOff>209550</xdr:rowOff>
    </xdr:from>
    <xdr:to>
      <xdr:col>192</xdr:col>
      <xdr:colOff>652871</xdr:colOff>
      <xdr:row>2</xdr:row>
      <xdr:rowOff>28575</xdr:rowOff>
    </xdr:to>
    <xdr:sp macro="" textlink="">
      <xdr:nvSpPr>
        <xdr:cNvPr id="41" name="テキスト ボックス 40"/>
        <xdr:cNvSpPr txBox="1"/>
      </xdr:nvSpPr>
      <xdr:spPr>
        <a:xfrm>
          <a:off x="126682500" y="209550"/>
          <a:ext cx="4605746" cy="238125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第</a:t>
          </a:r>
          <a:r>
            <a:rPr kumimoji="1" lang="en-US" altLang="ja-JP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6</a:t>
          </a: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表関係　</a:t>
          </a:r>
          <a:r>
            <a:rPr kumimoji="1" lang="en-US" altLang="ja-JP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(2)</a:t>
          </a: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所得控除額に関する調</a:t>
          </a:r>
        </a:p>
      </xdr:txBody>
    </xdr:sp>
    <xdr:clientData/>
  </xdr:twoCellAnchor>
  <xdr:twoCellAnchor>
    <xdr:from>
      <xdr:col>222</xdr:col>
      <xdr:colOff>57785</xdr:colOff>
      <xdr:row>0</xdr:row>
      <xdr:rowOff>209550</xdr:rowOff>
    </xdr:from>
    <xdr:to>
      <xdr:col>228</xdr:col>
      <xdr:colOff>656565</xdr:colOff>
      <xdr:row>2</xdr:row>
      <xdr:rowOff>28575</xdr:rowOff>
    </xdr:to>
    <xdr:sp macro="" textlink="">
      <xdr:nvSpPr>
        <xdr:cNvPr id="42" name="テキスト ボックス 41"/>
        <xdr:cNvSpPr txBox="1"/>
      </xdr:nvSpPr>
      <xdr:spPr>
        <a:xfrm>
          <a:off x="156905960" y="209550"/>
          <a:ext cx="458975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74</xdr:col>
      <xdr:colOff>0</xdr:colOff>
      <xdr:row>0</xdr:row>
      <xdr:rowOff>209550</xdr:rowOff>
    </xdr:from>
    <xdr:to>
      <xdr:col>77</xdr:col>
      <xdr:colOff>1006009</xdr:colOff>
      <xdr:row>2</xdr:row>
      <xdr:rowOff>28575</xdr:rowOff>
    </xdr:to>
    <xdr:sp macro="" textlink="">
      <xdr:nvSpPr>
        <xdr:cNvPr id="43" name="テキスト ボックス 42"/>
        <xdr:cNvSpPr txBox="1"/>
      </xdr:nvSpPr>
      <xdr:spPr>
        <a:xfrm>
          <a:off x="31420594" y="209550"/>
          <a:ext cx="4435009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85</xdr:col>
      <xdr:colOff>70485</xdr:colOff>
      <xdr:row>0</xdr:row>
      <xdr:rowOff>209550</xdr:rowOff>
    </xdr:from>
    <xdr:to>
      <xdr:col>94</xdr:col>
      <xdr:colOff>448316</xdr:colOff>
      <xdr:row>2</xdr:row>
      <xdr:rowOff>28575</xdr:rowOff>
    </xdr:to>
    <xdr:sp macro="" textlink="">
      <xdr:nvSpPr>
        <xdr:cNvPr id="44" name="テキスト ボックス 43"/>
        <xdr:cNvSpPr txBox="1"/>
      </xdr:nvSpPr>
      <xdr:spPr>
        <a:xfrm>
          <a:off x="40825579" y="209550"/>
          <a:ext cx="5807081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32384</xdr:colOff>
      <xdr:row>0</xdr:row>
      <xdr:rowOff>209550</xdr:rowOff>
    </xdr:from>
    <xdr:to>
      <xdr:col>102</xdr:col>
      <xdr:colOff>814741</xdr:colOff>
      <xdr:row>2</xdr:row>
      <xdr:rowOff>28575</xdr:rowOff>
    </xdr:to>
    <xdr:sp macro="" textlink="">
      <xdr:nvSpPr>
        <xdr:cNvPr id="45" name="テキスト ボックス 44"/>
        <xdr:cNvSpPr txBox="1"/>
      </xdr:nvSpPr>
      <xdr:spPr>
        <a:xfrm>
          <a:off x="46752509" y="209550"/>
          <a:ext cx="6116357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102</xdr:col>
      <xdr:colOff>419736</xdr:colOff>
      <xdr:row>0</xdr:row>
      <xdr:rowOff>209550</xdr:rowOff>
    </xdr:from>
    <xdr:to>
      <xdr:col>104</xdr:col>
      <xdr:colOff>1227028</xdr:colOff>
      <xdr:row>2</xdr:row>
      <xdr:rowOff>28575</xdr:rowOff>
    </xdr:to>
    <xdr:sp macro="" textlink="">
      <xdr:nvSpPr>
        <xdr:cNvPr id="46" name="テキスト ボックス 45"/>
        <xdr:cNvSpPr txBox="1"/>
      </xdr:nvSpPr>
      <xdr:spPr>
        <a:xfrm>
          <a:off x="52473861" y="209550"/>
          <a:ext cx="309329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107</xdr:col>
      <xdr:colOff>1</xdr:colOff>
      <xdr:row>0</xdr:row>
      <xdr:rowOff>209550</xdr:rowOff>
    </xdr:from>
    <xdr:to>
      <xdr:col>109</xdr:col>
      <xdr:colOff>351267</xdr:colOff>
      <xdr:row>2</xdr:row>
      <xdr:rowOff>28575</xdr:rowOff>
    </xdr:to>
    <xdr:sp macro="" textlink="">
      <xdr:nvSpPr>
        <xdr:cNvPr id="47" name="テキスト ボックス 46"/>
        <xdr:cNvSpPr txBox="1"/>
      </xdr:nvSpPr>
      <xdr:spPr>
        <a:xfrm>
          <a:off x="58447782" y="209550"/>
          <a:ext cx="3089704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105</xdr:col>
      <xdr:colOff>32385</xdr:colOff>
      <xdr:row>0</xdr:row>
      <xdr:rowOff>209550</xdr:rowOff>
    </xdr:from>
    <xdr:to>
      <xdr:col>107</xdr:col>
      <xdr:colOff>257801</xdr:colOff>
      <xdr:row>2</xdr:row>
      <xdr:rowOff>28575</xdr:rowOff>
    </xdr:to>
    <xdr:sp macro="" textlink="">
      <xdr:nvSpPr>
        <xdr:cNvPr id="48" name="テキスト ボックス 47"/>
        <xdr:cNvSpPr txBox="1"/>
      </xdr:nvSpPr>
      <xdr:spPr>
        <a:xfrm>
          <a:off x="55741729" y="209550"/>
          <a:ext cx="2963853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78</xdr:col>
      <xdr:colOff>11430</xdr:colOff>
      <xdr:row>0</xdr:row>
      <xdr:rowOff>209550</xdr:rowOff>
    </xdr:from>
    <xdr:to>
      <xdr:col>84</xdr:col>
      <xdr:colOff>633142</xdr:colOff>
      <xdr:row>2</xdr:row>
      <xdr:rowOff>28575</xdr:rowOff>
    </xdr:to>
    <xdr:sp macro="" textlink="">
      <xdr:nvSpPr>
        <xdr:cNvPr id="49" name="テキスト ボックス 48"/>
        <xdr:cNvSpPr txBox="1"/>
      </xdr:nvSpPr>
      <xdr:spPr>
        <a:xfrm>
          <a:off x="36004024" y="209550"/>
          <a:ext cx="462221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110</xdr:col>
      <xdr:colOff>0</xdr:colOff>
      <xdr:row>0</xdr:row>
      <xdr:rowOff>209550</xdr:rowOff>
    </xdr:from>
    <xdr:to>
      <xdr:col>113</xdr:col>
      <xdr:colOff>1006009</xdr:colOff>
      <xdr:row>2</xdr:row>
      <xdr:rowOff>28575</xdr:rowOff>
    </xdr:to>
    <xdr:sp macro="" textlink="">
      <xdr:nvSpPr>
        <xdr:cNvPr id="50" name="テキスト ボックス 49"/>
        <xdr:cNvSpPr txBox="1"/>
      </xdr:nvSpPr>
      <xdr:spPr>
        <a:xfrm>
          <a:off x="61638656" y="209550"/>
          <a:ext cx="4435009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121</xdr:col>
      <xdr:colOff>70485</xdr:colOff>
      <xdr:row>0</xdr:row>
      <xdr:rowOff>209550</xdr:rowOff>
    </xdr:from>
    <xdr:to>
      <xdr:col>130</xdr:col>
      <xdr:colOff>448316</xdr:colOff>
      <xdr:row>2</xdr:row>
      <xdr:rowOff>28575</xdr:rowOff>
    </xdr:to>
    <xdr:sp macro="" textlink="">
      <xdr:nvSpPr>
        <xdr:cNvPr id="51" name="テキスト ボックス 50"/>
        <xdr:cNvSpPr txBox="1"/>
      </xdr:nvSpPr>
      <xdr:spPr>
        <a:xfrm>
          <a:off x="71043641" y="209550"/>
          <a:ext cx="5807081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32384</xdr:colOff>
      <xdr:row>0</xdr:row>
      <xdr:rowOff>209550</xdr:rowOff>
    </xdr:from>
    <xdr:to>
      <xdr:col>138</xdr:col>
      <xdr:colOff>814741</xdr:colOff>
      <xdr:row>2</xdr:row>
      <xdr:rowOff>28575</xdr:rowOff>
    </xdr:to>
    <xdr:sp macro="" textlink="">
      <xdr:nvSpPr>
        <xdr:cNvPr id="52" name="テキスト ボックス 51"/>
        <xdr:cNvSpPr txBox="1"/>
      </xdr:nvSpPr>
      <xdr:spPr>
        <a:xfrm>
          <a:off x="76970572" y="209550"/>
          <a:ext cx="6116357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138</xdr:col>
      <xdr:colOff>419736</xdr:colOff>
      <xdr:row>0</xdr:row>
      <xdr:rowOff>209550</xdr:rowOff>
    </xdr:from>
    <xdr:to>
      <xdr:col>140</xdr:col>
      <xdr:colOff>1227028</xdr:colOff>
      <xdr:row>2</xdr:row>
      <xdr:rowOff>28575</xdr:rowOff>
    </xdr:to>
    <xdr:sp macro="" textlink="">
      <xdr:nvSpPr>
        <xdr:cNvPr id="53" name="テキスト ボックス 52"/>
        <xdr:cNvSpPr txBox="1"/>
      </xdr:nvSpPr>
      <xdr:spPr>
        <a:xfrm>
          <a:off x="82691924" y="209550"/>
          <a:ext cx="309329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143</xdr:col>
      <xdr:colOff>1</xdr:colOff>
      <xdr:row>0</xdr:row>
      <xdr:rowOff>209550</xdr:rowOff>
    </xdr:from>
    <xdr:to>
      <xdr:col>145</xdr:col>
      <xdr:colOff>351267</xdr:colOff>
      <xdr:row>2</xdr:row>
      <xdr:rowOff>28575</xdr:rowOff>
    </xdr:to>
    <xdr:sp macro="" textlink="">
      <xdr:nvSpPr>
        <xdr:cNvPr id="54" name="テキスト ボックス 53"/>
        <xdr:cNvSpPr txBox="1"/>
      </xdr:nvSpPr>
      <xdr:spPr>
        <a:xfrm>
          <a:off x="88665845" y="209550"/>
          <a:ext cx="3089703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141</xdr:col>
      <xdr:colOff>32385</xdr:colOff>
      <xdr:row>0</xdr:row>
      <xdr:rowOff>209550</xdr:rowOff>
    </xdr:from>
    <xdr:to>
      <xdr:col>143</xdr:col>
      <xdr:colOff>257801</xdr:colOff>
      <xdr:row>2</xdr:row>
      <xdr:rowOff>28575</xdr:rowOff>
    </xdr:to>
    <xdr:sp macro="" textlink="">
      <xdr:nvSpPr>
        <xdr:cNvPr id="55" name="テキスト ボックス 54"/>
        <xdr:cNvSpPr txBox="1"/>
      </xdr:nvSpPr>
      <xdr:spPr>
        <a:xfrm>
          <a:off x="85959791" y="209550"/>
          <a:ext cx="2963854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114</xdr:col>
      <xdr:colOff>11430</xdr:colOff>
      <xdr:row>0</xdr:row>
      <xdr:rowOff>209550</xdr:rowOff>
    </xdr:from>
    <xdr:to>
      <xdr:col>120</xdr:col>
      <xdr:colOff>633142</xdr:colOff>
      <xdr:row>2</xdr:row>
      <xdr:rowOff>28575</xdr:rowOff>
    </xdr:to>
    <xdr:sp macro="" textlink="">
      <xdr:nvSpPr>
        <xdr:cNvPr id="56" name="テキスト ボックス 55"/>
        <xdr:cNvSpPr txBox="1"/>
      </xdr:nvSpPr>
      <xdr:spPr>
        <a:xfrm>
          <a:off x="66222086" y="209550"/>
          <a:ext cx="462221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146</xdr:col>
      <xdr:colOff>0</xdr:colOff>
      <xdr:row>0</xdr:row>
      <xdr:rowOff>209550</xdr:rowOff>
    </xdr:from>
    <xdr:to>
      <xdr:col>149</xdr:col>
      <xdr:colOff>1006009</xdr:colOff>
      <xdr:row>2</xdr:row>
      <xdr:rowOff>28575</xdr:rowOff>
    </xdr:to>
    <xdr:sp macro="" textlink="">
      <xdr:nvSpPr>
        <xdr:cNvPr id="57" name="テキスト ボックス 56"/>
        <xdr:cNvSpPr txBox="1"/>
      </xdr:nvSpPr>
      <xdr:spPr>
        <a:xfrm>
          <a:off x="91856719" y="209550"/>
          <a:ext cx="4435009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157</xdr:col>
      <xdr:colOff>70485</xdr:colOff>
      <xdr:row>0</xdr:row>
      <xdr:rowOff>209550</xdr:rowOff>
    </xdr:from>
    <xdr:to>
      <xdr:col>166</xdr:col>
      <xdr:colOff>448316</xdr:colOff>
      <xdr:row>2</xdr:row>
      <xdr:rowOff>28575</xdr:rowOff>
    </xdr:to>
    <xdr:sp macro="" textlink="">
      <xdr:nvSpPr>
        <xdr:cNvPr id="58" name="テキスト ボックス 57"/>
        <xdr:cNvSpPr txBox="1"/>
      </xdr:nvSpPr>
      <xdr:spPr>
        <a:xfrm>
          <a:off x="101261704" y="209550"/>
          <a:ext cx="5807081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167</xdr:col>
      <xdr:colOff>32384</xdr:colOff>
      <xdr:row>0</xdr:row>
      <xdr:rowOff>209550</xdr:rowOff>
    </xdr:from>
    <xdr:to>
      <xdr:col>174</xdr:col>
      <xdr:colOff>814741</xdr:colOff>
      <xdr:row>2</xdr:row>
      <xdr:rowOff>28575</xdr:rowOff>
    </xdr:to>
    <xdr:sp macro="" textlink="">
      <xdr:nvSpPr>
        <xdr:cNvPr id="59" name="テキスト ボックス 58"/>
        <xdr:cNvSpPr txBox="1"/>
      </xdr:nvSpPr>
      <xdr:spPr>
        <a:xfrm>
          <a:off x="107188634" y="209550"/>
          <a:ext cx="6116357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174</xdr:col>
      <xdr:colOff>419736</xdr:colOff>
      <xdr:row>0</xdr:row>
      <xdr:rowOff>209550</xdr:rowOff>
    </xdr:from>
    <xdr:to>
      <xdr:col>176</xdr:col>
      <xdr:colOff>1227028</xdr:colOff>
      <xdr:row>2</xdr:row>
      <xdr:rowOff>28575</xdr:rowOff>
    </xdr:to>
    <xdr:sp macro="" textlink="">
      <xdr:nvSpPr>
        <xdr:cNvPr id="60" name="テキスト ボックス 59"/>
        <xdr:cNvSpPr txBox="1"/>
      </xdr:nvSpPr>
      <xdr:spPr>
        <a:xfrm>
          <a:off x="112909986" y="209550"/>
          <a:ext cx="309329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179</xdr:col>
      <xdr:colOff>1</xdr:colOff>
      <xdr:row>0</xdr:row>
      <xdr:rowOff>209550</xdr:rowOff>
    </xdr:from>
    <xdr:to>
      <xdr:col>181</xdr:col>
      <xdr:colOff>351267</xdr:colOff>
      <xdr:row>2</xdr:row>
      <xdr:rowOff>28575</xdr:rowOff>
    </xdr:to>
    <xdr:sp macro="" textlink="">
      <xdr:nvSpPr>
        <xdr:cNvPr id="61" name="テキスト ボックス 60"/>
        <xdr:cNvSpPr txBox="1"/>
      </xdr:nvSpPr>
      <xdr:spPr>
        <a:xfrm>
          <a:off x="118883907" y="209550"/>
          <a:ext cx="3089704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177</xdr:col>
      <xdr:colOff>32385</xdr:colOff>
      <xdr:row>0</xdr:row>
      <xdr:rowOff>209550</xdr:rowOff>
    </xdr:from>
    <xdr:to>
      <xdr:col>179</xdr:col>
      <xdr:colOff>257801</xdr:colOff>
      <xdr:row>2</xdr:row>
      <xdr:rowOff>28575</xdr:rowOff>
    </xdr:to>
    <xdr:sp macro="" textlink="">
      <xdr:nvSpPr>
        <xdr:cNvPr id="62" name="テキスト ボックス 61"/>
        <xdr:cNvSpPr txBox="1"/>
      </xdr:nvSpPr>
      <xdr:spPr>
        <a:xfrm>
          <a:off x="116177854" y="209550"/>
          <a:ext cx="2963853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150</xdr:col>
      <xdr:colOff>11430</xdr:colOff>
      <xdr:row>0</xdr:row>
      <xdr:rowOff>209550</xdr:rowOff>
    </xdr:from>
    <xdr:to>
      <xdr:col>156</xdr:col>
      <xdr:colOff>633142</xdr:colOff>
      <xdr:row>2</xdr:row>
      <xdr:rowOff>28575</xdr:rowOff>
    </xdr:to>
    <xdr:sp macro="" textlink="">
      <xdr:nvSpPr>
        <xdr:cNvPr id="63" name="テキスト ボックス 62"/>
        <xdr:cNvSpPr txBox="1"/>
      </xdr:nvSpPr>
      <xdr:spPr>
        <a:xfrm>
          <a:off x="96440149" y="209550"/>
          <a:ext cx="462221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</xdr:colOff>
      <xdr:row>0</xdr:row>
      <xdr:rowOff>351692</xdr:rowOff>
    </xdr:from>
    <xdr:to>
      <xdr:col>5</xdr:col>
      <xdr:colOff>965243</xdr:colOff>
      <xdr:row>3</xdr:row>
      <xdr:rowOff>2198</xdr:rowOff>
    </xdr:to>
    <xdr:sp macro="" textlink="">
      <xdr:nvSpPr>
        <xdr:cNvPr id="2" name="テキスト ボックス 1"/>
        <xdr:cNvSpPr txBox="1"/>
      </xdr:nvSpPr>
      <xdr:spPr>
        <a:xfrm>
          <a:off x="1962150" y="351692"/>
          <a:ext cx="44767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57785</xdr:colOff>
      <xdr:row>0</xdr:row>
      <xdr:rowOff>351692</xdr:rowOff>
    </xdr:from>
    <xdr:to>
      <xdr:col>22</xdr:col>
      <xdr:colOff>421613</xdr:colOff>
      <xdr:row>2</xdr:row>
      <xdr:rowOff>34192</xdr:rowOff>
    </xdr:to>
    <xdr:sp macro="" textlink="">
      <xdr:nvSpPr>
        <xdr:cNvPr id="3" name="テキスト ボックス 2"/>
        <xdr:cNvSpPr txBox="1"/>
      </xdr:nvSpPr>
      <xdr:spPr>
        <a:xfrm>
          <a:off x="10377072" y="351692"/>
          <a:ext cx="5331265" cy="27842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32385</xdr:colOff>
      <xdr:row>0</xdr:row>
      <xdr:rowOff>351692</xdr:rowOff>
    </xdr:from>
    <xdr:to>
      <xdr:col>30</xdr:col>
      <xdr:colOff>807641</xdr:colOff>
      <xdr:row>3</xdr:row>
      <xdr:rowOff>2198</xdr:rowOff>
    </xdr:to>
    <xdr:sp macro="" textlink="">
      <xdr:nvSpPr>
        <xdr:cNvPr id="4" name="テキスト ボックス 3"/>
        <xdr:cNvSpPr txBox="1"/>
      </xdr:nvSpPr>
      <xdr:spPr>
        <a:xfrm>
          <a:off x="17811750" y="351692"/>
          <a:ext cx="61912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412116</xdr:colOff>
      <xdr:row>0</xdr:row>
      <xdr:rowOff>351692</xdr:rowOff>
    </xdr:from>
    <xdr:to>
      <xdr:col>32</xdr:col>
      <xdr:colOff>1189454</xdr:colOff>
      <xdr:row>3</xdr:row>
      <xdr:rowOff>2198</xdr:rowOff>
    </xdr:to>
    <xdr:sp macro="" textlink="">
      <xdr:nvSpPr>
        <xdr:cNvPr id="5" name="テキスト ボックス 4"/>
        <xdr:cNvSpPr txBox="1"/>
      </xdr:nvSpPr>
      <xdr:spPr>
        <a:xfrm>
          <a:off x="23574376" y="351692"/>
          <a:ext cx="31432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70484</xdr:colOff>
      <xdr:row>0</xdr:row>
      <xdr:rowOff>351692</xdr:rowOff>
    </xdr:from>
    <xdr:to>
      <xdr:col>37</xdr:col>
      <xdr:colOff>349328</xdr:colOff>
      <xdr:row>3</xdr:row>
      <xdr:rowOff>2198</xdr:rowOff>
    </xdr:to>
    <xdr:sp macro="" textlink="">
      <xdr:nvSpPr>
        <xdr:cNvPr id="6" name="テキスト ボックス 5"/>
        <xdr:cNvSpPr txBox="1"/>
      </xdr:nvSpPr>
      <xdr:spPr>
        <a:xfrm>
          <a:off x="29584649" y="351692"/>
          <a:ext cx="3057525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32384</xdr:colOff>
      <xdr:row>0</xdr:row>
      <xdr:rowOff>351692</xdr:rowOff>
    </xdr:from>
    <xdr:to>
      <xdr:col>35</xdr:col>
      <xdr:colOff>667969</xdr:colOff>
      <xdr:row>3</xdr:row>
      <xdr:rowOff>2198</xdr:rowOff>
    </xdr:to>
    <xdr:sp macro="" textlink="">
      <xdr:nvSpPr>
        <xdr:cNvPr id="7" name="テキスト ボックス 6"/>
        <xdr:cNvSpPr txBox="1"/>
      </xdr:nvSpPr>
      <xdr:spPr>
        <a:xfrm>
          <a:off x="26803349" y="351692"/>
          <a:ext cx="3438525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38100</xdr:colOff>
      <xdr:row>0</xdr:row>
      <xdr:rowOff>351692</xdr:rowOff>
    </xdr:from>
    <xdr:to>
      <xdr:col>12</xdr:col>
      <xdr:colOff>633196</xdr:colOff>
      <xdr:row>3</xdr:row>
      <xdr:rowOff>2198</xdr:rowOff>
    </xdr:to>
    <xdr:sp macro="" textlink="">
      <xdr:nvSpPr>
        <xdr:cNvPr id="8" name="テキスト ボックス 7"/>
        <xdr:cNvSpPr txBox="1"/>
      </xdr:nvSpPr>
      <xdr:spPr>
        <a:xfrm>
          <a:off x="6534150" y="351692"/>
          <a:ext cx="46672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</xdr:colOff>
      <xdr:row>0</xdr:row>
      <xdr:rowOff>351692</xdr:rowOff>
    </xdr:from>
    <xdr:to>
      <xdr:col>5</xdr:col>
      <xdr:colOff>965243</xdr:colOff>
      <xdr:row>3</xdr:row>
      <xdr:rowOff>2198</xdr:rowOff>
    </xdr:to>
    <xdr:sp macro="" textlink="">
      <xdr:nvSpPr>
        <xdr:cNvPr id="2" name="テキスト ボックス 1"/>
        <xdr:cNvSpPr txBox="1"/>
      </xdr:nvSpPr>
      <xdr:spPr>
        <a:xfrm>
          <a:off x="1946910" y="351692"/>
          <a:ext cx="4361858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57785</xdr:colOff>
      <xdr:row>0</xdr:row>
      <xdr:rowOff>351692</xdr:rowOff>
    </xdr:from>
    <xdr:to>
      <xdr:col>22</xdr:col>
      <xdr:colOff>421613</xdr:colOff>
      <xdr:row>2</xdr:row>
      <xdr:rowOff>34192</xdr:rowOff>
    </xdr:to>
    <xdr:sp macro="" textlink="">
      <xdr:nvSpPr>
        <xdr:cNvPr id="3" name="テキスト ボックス 2"/>
        <xdr:cNvSpPr txBox="1"/>
      </xdr:nvSpPr>
      <xdr:spPr>
        <a:xfrm>
          <a:off x="11306810" y="351692"/>
          <a:ext cx="5774028" cy="282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32385</xdr:colOff>
      <xdr:row>0</xdr:row>
      <xdr:rowOff>351692</xdr:rowOff>
    </xdr:from>
    <xdr:to>
      <xdr:col>30</xdr:col>
      <xdr:colOff>807641</xdr:colOff>
      <xdr:row>3</xdr:row>
      <xdr:rowOff>2198</xdr:rowOff>
    </xdr:to>
    <xdr:sp macro="" textlink="">
      <xdr:nvSpPr>
        <xdr:cNvPr id="4" name="テキスト ボックス 3"/>
        <xdr:cNvSpPr txBox="1"/>
      </xdr:nvSpPr>
      <xdr:spPr>
        <a:xfrm>
          <a:off x="17225010" y="351692"/>
          <a:ext cx="6109256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412116</xdr:colOff>
      <xdr:row>0</xdr:row>
      <xdr:rowOff>351692</xdr:rowOff>
    </xdr:from>
    <xdr:to>
      <xdr:col>32</xdr:col>
      <xdr:colOff>1189454</xdr:colOff>
      <xdr:row>3</xdr:row>
      <xdr:rowOff>2198</xdr:rowOff>
    </xdr:to>
    <xdr:sp macro="" textlink="">
      <xdr:nvSpPr>
        <xdr:cNvPr id="5" name="テキスト ボックス 4"/>
        <xdr:cNvSpPr txBox="1"/>
      </xdr:nvSpPr>
      <xdr:spPr>
        <a:xfrm>
          <a:off x="22938741" y="351692"/>
          <a:ext cx="3063338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70484</xdr:colOff>
      <xdr:row>0</xdr:row>
      <xdr:rowOff>351692</xdr:rowOff>
    </xdr:from>
    <xdr:to>
      <xdr:col>37</xdr:col>
      <xdr:colOff>349328</xdr:colOff>
      <xdr:row>3</xdr:row>
      <xdr:rowOff>2198</xdr:rowOff>
    </xdr:to>
    <xdr:sp macro="" textlink="">
      <xdr:nvSpPr>
        <xdr:cNvPr id="6" name="テキスト ボックス 5"/>
        <xdr:cNvSpPr txBox="1"/>
      </xdr:nvSpPr>
      <xdr:spPr>
        <a:xfrm>
          <a:off x="28997909" y="351692"/>
          <a:ext cx="3022044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32384</xdr:colOff>
      <xdr:row>0</xdr:row>
      <xdr:rowOff>351692</xdr:rowOff>
    </xdr:from>
    <xdr:to>
      <xdr:col>35</xdr:col>
      <xdr:colOff>667969</xdr:colOff>
      <xdr:row>3</xdr:row>
      <xdr:rowOff>2198</xdr:rowOff>
    </xdr:to>
    <xdr:sp macro="" textlink="">
      <xdr:nvSpPr>
        <xdr:cNvPr id="7" name="テキスト ボックス 6"/>
        <xdr:cNvSpPr txBox="1"/>
      </xdr:nvSpPr>
      <xdr:spPr>
        <a:xfrm>
          <a:off x="26216609" y="351692"/>
          <a:ext cx="3378785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38100</xdr:colOff>
      <xdr:row>0</xdr:row>
      <xdr:rowOff>351692</xdr:rowOff>
    </xdr:from>
    <xdr:to>
      <xdr:col>12</xdr:col>
      <xdr:colOff>633196</xdr:colOff>
      <xdr:row>3</xdr:row>
      <xdr:rowOff>2198</xdr:rowOff>
    </xdr:to>
    <xdr:sp macro="" textlink="">
      <xdr:nvSpPr>
        <xdr:cNvPr id="8" name="テキスト ボックス 7"/>
        <xdr:cNvSpPr txBox="1"/>
      </xdr:nvSpPr>
      <xdr:spPr>
        <a:xfrm>
          <a:off x="6524625" y="351692"/>
          <a:ext cx="4595596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3">
    <tabColor theme="8"/>
  </sheetPr>
  <dimension ref="A1:IT38"/>
  <sheetViews>
    <sheetView showGridLines="0" view="pageBreakPreview" topLeftCell="HZ1" zoomScale="80" zoomScaleNormal="80" zoomScaleSheetLayoutView="80" workbookViewId="0">
      <selection activeCell="HK37" sqref="HK37:IS37"/>
    </sheetView>
  </sheetViews>
  <sheetFormatPr defaultColWidth="1" defaultRowHeight="15" customHeight="1" x14ac:dyDescent="0.2"/>
  <cols>
    <col min="1" max="1" width="3" style="48" customWidth="1"/>
    <col min="2" max="2" width="12.88671875" style="48" customWidth="1"/>
    <col min="3" max="6" width="15" style="48" customWidth="1"/>
    <col min="7" max="7" width="8" style="48" customWidth="1"/>
    <col min="8" max="8" width="7" style="49" customWidth="1"/>
    <col min="9" max="9" width="8.44140625" style="49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42" width="15" style="48" customWidth="1"/>
    <col min="43" max="43" width="8" style="48" customWidth="1"/>
    <col min="44" max="44" width="7" style="49" customWidth="1"/>
    <col min="45" max="45" width="8.44140625" style="49" customWidth="1"/>
    <col min="46" max="46" width="10" style="48" customWidth="1"/>
    <col min="47" max="47" width="9" style="48" customWidth="1"/>
    <col min="48" max="49" width="10" style="48" customWidth="1"/>
    <col min="50" max="52" width="9" style="48" customWidth="1"/>
    <col min="53" max="54" width="8" style="48" customWidth="1"/>
    <col min="55" max="59" width="7" style="48" customWidth="1"/>
    <col min="60" max="66" width="10" style="48" customWidth="1"/>
    <col min="67" max="67" width="12" style="48" customWidth="1"/>
    <col min="68" max="73" width="18" style="48" customWidth="1"/>
    <col min="74" max="74" width="6" style="48" customWidth="1"/>
    <col min="75" max="78" width="15" style="48" customWidth="1"/>
    <col min="79" max="79" width="8" style="48" customWidth="1"/>
    <col min="80" max="80" width="7" style="49" customWidth="1"/>
    <col min="81" max="81" width="8.44140625" style="49" customWidth="1"/>
    <col min="82" max="82" width="10" style="48" customWidth="1"/>
    <col min="83" max="83" width="9" style="48" customWidth="1"/>
    <col min="84" max="85" width="10" style="48" customWidth="1"/>
    <col min="86" max="88" width="9" style="48" customWidth="1"/>
    <col min="89" max="90" width="8" style="48" customWidth="1"/>
    <col min="91" max="95" width="7" style="48" customWidth="1"/>
    <col min="96" max="102" width="10" style="48" customWidth="1"/>
    <col min="103" max="103" width="12" style="48" customWidth="1"/>
    <col min="104" max="109" width="18" style="48" customWidth="1"/>
    <col min="110" max="110" width="6" style="48" customWidth="1"/>
    <col min="111" max="114" width="15" style="48" customWidth="1"/>
    <col min="115" max="115" width="8" style="48" customWidth="1"/>
    <col min="116" max="116" width="7" style="49" customWidth="1"/>
    <col min="117" max="117" width="8.44140625" style="49" customWidth="1"/>
    <col min="118" max="118" width="10" style="48" customWidth="1"/>
    <col min="119" max="119" width="9" style="48" customWidth="1"/>
    <col min="120" max="121" width="10" style="48" customWidth="1"/>
    <col min="122" max="124" width="9" style="48" customWidth="1"/>
    <col min="125" max="126" width="8" style="48" customWidth="1"/>
    <col min="127" max="131" width="7" style="48" customWidth="1"/>
    <col min="132" max="138" width="10" style="48" customWidth="1"/>
    <col min="139" max="139" width="12" style="48" customWidth="1"/>
    <col min="140" max="145" width="18" style="48" customWidth="1"/>
    <col min="146" max="146" width="6" style="48" customWidth="1"/>
    <col min="147" max="150" width="15" style="48" customWidth="1"/>
    <col min="151" max="151" width="8" style="48" customWidth="1"/>
    <col min="152" max="152" width="7" style="49" customWidth="1"/>
    <col min="153" max="153" width="8.44140625" style="49" customWidth="1"/>
    <col min="154" max="154" width="10" style="48" customWidth="1"/>
    <col min="155" max="155" width="9" style="48" customWidth="1"/>
    <col min="156" max="157" width="10" style="48" customWidth="1"/>
    <col min="158" max="160" width="9" style="48" customWidth="1"/>
    <col min="161" max="162" width="8" style="48" customWidth="1"/>
    <col min="163" max="167" width="7" style="48" customWidth="1"/>
    <col min="168" max="174" width="10" style="48" customWidth="1"/>
    <col min="175" max="175" width="12" style="48" customWidth="1"/>
    <col min="176" max="181" width="18" style="48" customWidth="1"/>
    <col min="182" max="182" width="6" style="48" customWidth="1"/>
    <col min="183" max="186" width="15" style="48" customWidth="1"/>
    <col min="187" max="187" width="8" style="48" customWidth="1"/>
    <col min="188" max="188" width="7" style="49" customWidth="1"/>
    <col min="189" max="189" width="8.44140625" style="49" customWidth="1"/>
    <col min="190" max="190" width="10" style="48" customWidth="1"/>
    <col min="191" max="191" width="9" style="48" customWidth="1"/>
    <col min="192" max="193" width="10" style="48" customWidth="1"/>
    <col min="194" max="196" width="9" style="48" customWidth="1"/>
    <col min="197" max="198" width="8" style="48" customWidth="1"/>
    <col min="199" max="203" width="7" style="48" customWidth="1"/>
    <col min="204" max="210" width="10" style="48" customWidth="1"/>
    <col min="211" max="211" width="12" style="48" customWidth="1"/>
    <col min="212" max="217" width="18" style="48" customWidth="1"/>
    <col min="218" max="218" width="6" style="48" customWidth="1"/>
    <col min="219" max="222" width="15" style="48" customWidth="1"/>
    <col min="223" max="223" width="8" style="48" customWidth="1"/>
    <col min="224" max="224" width="7" style="49" customWidth="1"/>
    <col min="225" max="225" width="8.33203125" style="49" customWidth="1"/>
    <col min="226" max="226" width="10" style="48" customWidth="1"/>
    <col min="227" max="227" width="9" style="48" customWidth="1"/>
    <col min="228" max="229" width="10" style="48" customWidth="1"/>
    <col min="230" max="232" width="9" style="48" customWidth="1"/>
    <col min="233" max="234" width="8" style="48" customWidth="1"/>
    <col min="235" max="239" width="7" style="48" customWidth="1"/>
    <col min="240" max="246" width="10" style="48" customWidth="1"/>
    <col min="247" max="247" width="12" style="48" customWidth="1"/>
    <col min="248" max="253" width="18" style="48" customWidth="1"/>
    <col min="254" max="254" width="6" style="48" customWidth="1"/>
    <col min="255" max="255" width="2.33203125" style="48" bestFit="1" customWidth="1"/>
    <col min="256" max="16384" width="1" style="48"/>
  </cols>
  <sheetData>
    <row r="1" spans="1:254" ht="19.5" customHeight="1" x14ac:dyDescent="0.2"/>
    <row r="2" spans="1:254" ht="13.5" customHeight="1" x14ac:dyDescent="0.2"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DG2" s="157"/>
      <c r="DH2" s="157"/>
      <c r="DI2" s="157"/>
      <c r="DJ2" s="157"/>
      <c r="DK2" s="157"/>
      <c r="DL2" s="157"/>
      <c r="DM2" s="157"/>
      <c r="DN2" s="157"/>
      <c r="DO2" s="157"/>
      <c r="DP2" s="157"/>
      <c r="DQ2" s="157"/>
      <c r="EQ2" s="157"/>
      <c r="ER2" s="157"/>
      <c r="ES2" s="157"/>
      <c r="ET2" s="157"/>
      <c r="EU2" s="157"/>
      <c r="EV2" s="157"/>
      <c r="EW2" s="157"/>
      <c r="EX2" s="157"/>
      <c r="EY2" s="157"/>
      <c r="EZ2" s="157"/>
      <c r="FA2" s="157"/>
      <c r="GA2" s="157"/>
      <c r="GB2" s="157"/>
      <c r="GC2" s="157"/>
      <c r="GD2" s="157"/>
      <c r="GE2" s="157"/>
      <c r="GF2" s="157"/>
      <c r="GG2" s="157"/>
      <c r="GH2" s="157"/>
      <c r="GI2" s="157"/>
      <c r="GJ2" s="157"/>
      <c r="GK2" s="157"/>
      <c r="HK2" s="157"/>
      <c r="HL2" s="157"/>
      <c r="HM2" s="157"/>
      <c r="HN2" s="157"/>
      <c r="HO2" s="157"/>
      <c r="HP2" s="157"/>
      <c r="HQ2" s="157"/>
      <c r="HR2" s="157"/>
      <c r="HS2" s="157"/>
      <c r="HT2" s="157"/>
      <c r="HU2" s="157"/>
    </row>
    <row r="3" spans="1:254" ht="13.5" customHeight="1" x14ac:dyDescent="0.2">
      <c r="C3" s="50" t="s">
        <v>0</v>
      </c>
      <c r="D3" s="50" t="s">
        <v>1</v>
      </c>
      <c r="E3" s="50" t="s">
        <v>2</v>
      </c>
      <c r="F3" s="50" t="s">
        <v>3</v>
      </c>
      <c r="G3" s="50" t="s">
        <v>4</v>
      </c>
      <c r="H3" s="50" t="s">
        <v>5</v>
      </c>
      <c r="I3" s="50" t="s">
        <v>150</v>
      </c>
      <c r="J3" s="50" t="s">
        <v>151</v>
      </c>
      <c r="K3" s="50" t="s">
        <v>152</v>
      </c>
      <c r="L3" s="50" t="s">
        <v>153</v>
      </c>
      <c r="M3" s="50" t="s">
        <v>154</v>
      </c>
      <c r="N3" s="50" t="s">
        <v>6</v>
      </c>
      <c r="O3" s="50" t="s">
        <v>7</v>
      </c>
      <c r="P3" s="50" t="s">
        <v>155</v>
      </c>
      <c r="Q3" s="50" t="s">
        <v>8</v>
      </c>
      <c r="R3" s="50" t="s">
        <v>9</v>
      </c>
      <c r="S3" s="50" t="s">
        <v>10</v>
      </c>
      <c r="T3" s="50" t="s">
        <v>156</v>
      </c>
      <c r="U3" s="50" t="s">
        <v>11</v>
      </c>
      <c r="V3" s="50" t="s">
        <v>12</v>
      </c>
      <c r="W3" s="50" t="s">
        <v>13</v>
      </c>
      <c r="X3" s="50" t="s">
        <v>14</v>
      </c>
      <c r="Y3" s="50" t="s">
        <v>157</v>
      </c>
      <c r="Z3" s="50" t="s">
        <v>15</v>
      </c>
      <c r="AA3" s="50" t="s">
        <v>16</v>
      </c>
      <c r="AB3" s="50" t="s">
        <v>17</v>
      </c>
      <c r="AC3" s="50" t="s">
        <v>18</v>
      </c>
      <c r="AD3" s="50" t="s">
        <v>19</v>
      </c>
      <c r="AE3" s="50" t="s">
        <v>158</v>
      </c>
      <c r="AF3" s="50" t="s">
        <v>159</v>
      </c>
      <c r="AG3" s="50" t="s">
        <v>160</v>
      </c>
      <c r="AH3" s="50" t="s">
        <v>20</v>
      </c>
      <c r="AI3" s="50" t="s">
        <v>21</v>
      </c>
      <c r="AJ3" s="50" t="s">
        <v>22</v>
      </c>
      <c r="AK3" s="50" t="s">
        <v>161</v>
      </c>
      <c r="AM3" s="50" t="s">
        <v>23</v>
      </c>
      <c r="AN3" s="50" t="s">
        <v>1</v>
      </c>
      <c r="AO3" s="50" t="s">
        <v>2</v>
      </c>
      <c r="AP3" s="50" t="s">
        <v>3</v>
      </c>
      <c r="AQ3" s="50" t="s">
        <v>4</v>
      </c>
      <c r="AR3" s="50" t="s">
        <v>5</v>
      </c>
      <c r="AS3" s="50" t="s">
        <v>150</v>
      </c>
      <c r="AT3" s="50" t="s">
        <v>151</v>
      </c>
      <c r="AU3" s="50" t="s">
        <v>152</v>
      </c>
      <c r="AV3" s="50" t="s">
        <v>153</v>
      </c>
      <c r="AW3" s="51" t="s">
        <v>154</v>
      </c>
      <c r="AX3" s="51" t="s">
        <v>6</v>
      </c>
      <c r="AY3" s="51" t="s">
        <v>7</v>
      </c>
      <c r="AZ3" s="51" t="s">
        <v>155</v>
      </c>
      <c r="BA3" s="51" t="s">
        <v>8</v>
      </c>
      <c r="BB3" s="51" t="s">
        <v>9</v>
      </c>
      <c r="BC3" s="51" t="s">
        <v>10</v>
      </c>
      <c r="BD3" s="51" t="s">
        <v>156</v>
      </c>
      <c r="BE3" s="51" t="s">
        <v>11</v>
      </c>
      <c r="BF3" s="51" t="s">
        <v>12</v>
      </c>
      <c r="BG3" s="51" t="s">
        <v>13</v>
      </c>
      <c r="BH3" s="51" t="s">
        <v>14</v>
      </c>
      <c r="BI3" s="51" t="s">
        <v>157</v>
      </c>
      <c r="BJ3" s="51" t="s">
        <v>15</v>
      </c>
      <c r="BK3" s="51" t="s">
        <v>16</v>
      </c>
      <c r="BL3" s="51" t="s">
        <v>17</v>
      </c>
      <c r="BM3" s="51" t="s">
        <v>18</v>
      </c>
      <c r="BN3" s="51" t="s">
        <v>19</v>
      </c>
      <c r="BO3" s="51" t="s">
        <v>158</v>
      </c>
      <c r="BP3" s="51" t="s">
        <v>159</v>
      </c>
      <c r="BQ3" s="51" t="s">
        <v>160</v>
      </c>
      <c r="BR3" s="51" t="s">
        <v>20</v>
      </c>
      <c r="BS3" s="51" t="s">
        <v>21</v>
      </c>
      <c r="BT3" s="51" t="s">
        <v>22</v>
      </c>
      <c r="BU3" s="51" t="s">
        <v>161</v>
      </c>
      <c r="BW3" s="50" t="s">
        <v>23</v>
      </c>
      <c r="BX3" s="50" t="s">
        <v>1</v>
      </c>
      <c r="BY3" s="50" t="s">
        <v>2</v>
      </c>
      <c r="BZ3" s="50" t="s">
        <v>3</v>
      </c>
      <c r="CA3" s="50" t="s">
        <v>4</v>
      </c>
      <c r="CB3" s="50" t="s">
        <v>5</v>
      </c>
      <c r="CC3" s="50" t="s">
        <v>150</v>
      </c>
      <c r="CD3" s="50" t="s">
        <v>151</v>
      </c>
      <c r="CE3" s="50" t="s">
        <v>152</v>
      </c>
      <c r="CF3" s="50" t="s">
        <v>153</v>
      </c>
      <c r="CG3" s="51" t="s">
        <v>154</v>
      </c>
      <c r="CH3" s="51" t="s">
        <v>6</v>
      </c>
      <c r="CI3" s="51" t="s">
        <v>7</v>
      </c>
      <c r="CJ3" s="51" t="s">
        <v>155</v>
      </c>
      <c r="CK3" s="51" t="s">
        <v>8</v>
      </c>
      <c r="CL3" s="51" t="s">
        <v>9</v>
      </c>
      <c r="CM3" s="51" t="s">
        <v>10</v>
      </c>
      <c r="CN3" s="51" t="s">
        <v>156</v>
      </c>
      <c r="CO3" s="51" t="s">
        <v>11</v>
      </c>
      <c r="CP3" s="51" t="s">
        <v>12</v>
      </c>
      <c r="CQ3" s="51" t="s">
        <v>13</v>
      </c>
      <c r="CR3" s="51" t="s">
        <v>14</v>
      </c>
      <c r="CS3" s="51" t="s">
        <v>157</v>
      </c>
      <c r="CT3" s="51" t="s">
        <v>15</v>
      </c>
      <c r="CU3" s="51" t="s">
        <v>16</v>
      </c>
      <c r="CV3" s="51" t="s">
        <v>17</v>
      </c>
      <c r="CW3" s="51" t="s">
        <v>18</v>
      </c>
      <c r="CX3" s="51" t="s">
        <v>19</v>
      </c>
      <c r="CY3" s="51" t="s">
        <v>158</v>
      </c>
      <c r="CZ3" s="51" t="s">
        <v>159</v>
      </c>
      <c r="DA3" s="51" t="s">
        <v>160</v>
      </c>
      <c r="DB3" s="51" t="s">
        <v>20</v>
      </c>
      <c r="DC3" s="51" t="s">
        <v>21</v>
      </c>
      <c r="DD3" s="51" t="s">
        <v>22</v>
      </c>
      <c r="DE3" s="51" t="s">
        <v>161</v>
      </c>
      <c r="DG3" s="50" t="s">
        <v>23</v>
      </c>
      <c r="DH3" s="50" t="s">
        <v>24</v>
      </c>
      <c r="DI3" s="50" t="s">
        <v>25</v>
      </c>
      <c r="DJ3" s="50" t="s">
        <v>26</v>
      </c>
      <c r="DK3" s="50" t="s">
        <v>27</v>
      </c>
      <c r="DL3" s="50" t="s">
        <v>28</v>
      </c>
      <c r="DM3" s="50" t="s">
        <v>150</v>
      </c>
      <c r="DN3" s="50" t="s">
        <v>151</v>
      </c>
      <c r="DO3" s="50" t="s">
        <v>152</v>
      </c>
      <c r="DP3" s="50" t="s">
        <v>153</v>
      </c>
      <c r="DQ3" s="51" t="s">
        <v>154</v>
      </c>
      <c r="DR3" s="51" t="s">
        <v>6</v>
      </c>
      <c r="DS3" s="51" t="s">
        <v>7</v>
      </c>
      <c r="DT3" s="51" t="s">
        <v>155</v>
      </c>
      <c r="DU3" s="51" t="s">
        <v>8</v>
      </c>
      <c r="DV3" s="51" t="s">
        <v>9</v>
      </c>
      <c r="DW3" s="51" t="s">
        <v>10</v>
      </c>
      <c r="DX3" s="51" t="s">
        <v>156</v>
      </c>
      <c r="DY3" s="51" t="s">
        <v>11</v>
      </c>
      <c r="DZ3" s="51" t="s">
        <v>12</v>
      </c>
      <c r="EA3" s="51" t="s">
        <v>13</v>
      </c>
      <c r="EB3" s="51" t="s">
        <v>14</v>
      </c>
      <c r="EC3" s="51" t="s">
        <v>157</v>
      </c>
      <c r="ED3" s="51" t="s">
        <v>15</v>
      </c>
      <c r="EE3" s="51" t="s">
        <v>16</v>
      </c>
      <c r="EF3" s="51" t="s">
        <v>17</v>
      </c>
      <c r="EG3" s="51" t="s">
        <v>18</v>
      </c>
      <c r="EH3" s="51" t="s">
        <v>19</v>
      </c>
      <c r="EI3" s="51" t="s">
        <v>158</v>
      </c>
      <c r="EJ3" s="51" t="s">
        <v>159</v>
      </c>
      <c r="EK3" s="51" t="s">
        <v>160</v>
      </c>
      <c r="EL3" s="51" t="s">
        <v>20</v>
      </c>
      <c r="EM3" s="51" t="s">
        <v>21</v>
      </c>
      <c r="EN3" s="51" t="s">
        <v>22</v>
      </c>
      <c r="EO3" s="51" t="s">
        <v>161</v>
      </c>
      <c r="EQ3" s="50" t="s">
        <v>0</v>
      </c>
      <c r="ER3" s="50" t="s">
        <v>29</v>
      </c>
      <c r="ES3" s="50" t="s">
        <v>25</v>
      </c>
      <c r="ET3" s="50" t="s">
        <v>30</v>
      </c>
      <c r="EU3" s="50" t="s">
        <v>27</v>
      </c>
      <c r="EV3" s="50" t="s">
        <v>28</v>
      </c>
      <c r="EW3" s="50" t="s">
        <v>150</v>
      </c>
      <c r="EX3" s="50" t="s">
        <v>151</v>
      </c>
      <c r="EY3" s="50" t="s">
        <v>152</v>
      </c>
      <c r="EZ3" s="50" t="s">
        <v>153</v>
      </c>
      <c r="FA3" s="51" t="s">
        <v>154</v>
      </c>
      <c r="FB3" s="51" t="s">
        <v>6</v>
      </c>
      <c r="FC3" s="51" t="s">
        <v>7</v>
      </c>
      <c r="FD3" s="51" t="s">
        <v>155</v>
      </c>
      <c r="FE3" s="51" t="s">
        <v>8</v>
      </c>
      <c r="FF3" s="51" t="s">
        <v>9</v>
      </c>
      <c r="FG3" s="51" t="s">
        <v>10</v>
      </c>
      <c r="FH3" s="51" t="s">
        <v>156</v>
      </c>
      <c r="FI3" s="51" t="s">
        <v>11</v>
      </c>
      <c r="FJ3" s="51" t="s">
        <v>12</v>
      </c>
      <c r="FK3" s="51" t="s">
        <v>13</v>
      </c>
      <c r="FL3" s="51" t="s">
        <v>14</v>
      </c>
      <c r="FM3" s="51" t="s">
        <v>157</v>
      </c>
      <c r="FN3" s="51" t="s">
        <v>15</v>
      </c>
      <c r="FO3" s="51" t="s">
        <v>16</v>
      </c>
      <c r="FP3" s="51" t="s">
        <v>17</v>
      </c>
      <c r="FQ3" s="51" t="s">
        <v>18</v>
      </c>
      <c r="FR3" s="51" t="s">
        <v>19</v>
      </c>
      <c r="FS3" s="51" t="s">
        <v>158</v>
      </c>
      <c r="FT3" s="51" t="s">
        <v>159</v>
      </c>
      <c r="FU3" s="51" t="s">
        <v>160</v>
      </c>
      <c r="FV3" s="51" t="s">
        <v>20</v>
      </c>
      <c r="FW3" s="51" t="s">
        <v>21</v>
      </c>
      <c r="FX3" s="51" t="s">
        <v>22</v>
      </c>
      <c r="FY3" s="51" t="s">
        <v>161</v>
      </c>
      <c r="GA3" s="50" t="s">
        <v>0</v>
      </c>
      <c r="GB3" s="50" t="s">
        <v>29</v>
      </c>
      <c r="GC3" s="50" t="s">
        <v>25</v>
      </c>
      <c r="GD3" s="50" t="s">
        <v>30</v>
      </c>
      <c r="GE3" s="50" t="s">
        <v>27</v>
      </c>
      <c r="GF3" s="50" t="s">
        <v>28</v>
      </c>
      <c r="GG3" s="50" t="s">
        <v>150</v>
      </c>
      <c r="GH3" s="50" t="s">
        <v>151</v>
      </c>
      <c r="GI3" s="50" t="s">
        <v>152</v>
      </c>
      <c r="GJ3" s="50" t="s">
        <v>153</v>
      </c>
      <c r="GK3" s="51" t="s">
        <v>154</v>
      </c>
      <c r="GL3" s="51" t="s">
        <v>6</v>
      </c>
      <c r="GM3" s="51" t="s">
        <v>7</v>
      </c>
      <c r="GN3" s="51" t="s">
        <v>155</v>
      </c>
      <c r="GO3" s="51" t="s">
        <v>8</v>
      </c>
      <c r="GP3" s="51" t="s">
        <v>9</v>
      </c>
      <c r="GQ3" s="51" t="s">
        <v>10</v>
      </c>
      <c r="GR3" s="51" t="s">
        <v>156</v>
      </c>
      <c r="GS3" s="51" t="s">
        <v>11</v>
      </c>
      <c r="GT3" s="51" t="s">
        <v>12</v>
      </c>
      <c r="GU3" s="51" t="s">
        <v>13</v>
      </c>
      <c r="GV3" s="51" t="s">
        <v>14</v>
      </c>
      <c r="GW3" s="51" t="s">
        <v>157</v>
      </c>
      <c r="GX3" s="51" t="s">
        <v>15</v>
      </c>
      <c r="GY3" s="51" t="s">
        <v>16</v>
      </c>
      <c r="GZ3" s="51" t="s">
        <v>17</v>
      </c>
      <c r="HA3" s="51" t="s">
        <v>18</v>
      </c>
      <c r="HB3" s="51" t="s">
        <v>19</v>
      </c>
      <c r="HC3" s="51" t="s">
        <v>158</v>
      </c>
      <c r="HD3" s="51" t="s">
        <v>159</v>
      </c>
      <c r="HE3" s="51" t="s">
        <v>160</v>
      </c>
      <c r="HF3" s="51" t="s">
        <v>20</v>
      </c>
      <c r="HG3" s="51" t="s">
        <v>21</v>
      </c>
      <c r="HH3" s="51" t="s">
        <v>22</v>
      </c>
      <c r="HI3" s="51" t="s">
        <v>161</v>
      </c>
      <c r="HK3" s="50" t="s">
        <v>0</v>
      </c>
      <c r="HL3" s="50" t="s">
        <v>29</v>
      </c>
      <c r="HM3" s="50" t="s">
        <v>25</v>
      </c>
      <c r="HN3" s="50" t="s">
        <v>30</v>
      </c>
      <c r="HO3" s="50" t="s">
        <v>27</v>
      </c>
      <c r="HP3" s="50" t="s">
        <v>28</v>
      </c>
      <c r="HQ3" s="50" t="s">
        <v>150</v>
      </c>
      <c r="HR3" s="50" t="s">
        <v>151</v>
      </c>
      <c r="HS3" s="50" t="s">
        <v>152</v>
      </c>
      <c r="HT3" s="50" t="s">
        <v>153</v>
      </c>
      <c r="HU3" s="51" t="s">
        <v>154</v>
      </c>
      <c r="HV3" s="51" t="s">
        <v>6</v>
      </c>
      <c r="HW3" s="51" t="s">
        <v>7</v>
      </c>
      <c r="HX3" s="51" t="s">
        <v>155</v>
      </c>
      <c r="HY3" s="51" t="s">
        <v>8</v>
      </c>
      <c r="HZ3" s="51" t="s">
        <v>9</v>
      </c>
      <c r="IA3" s="51" t="s">
        <v>10</v>
      </c>
      <c r="IB3" s="51" t="s">
        <v>156</v>
      </c>
      <c r="IC3" s="51" t="s">
        <v>11</v>
      </c>
      <c r="ID3" s="51" t="s">
        <v>12</v>
      </c>
      <c r="IE3" s="51" t="s">
        <v>13</v>
      </c>
      <c r="IF3" s="51" t="s">
        <v>14</v>
      </c>
      <c r="IG3" s="51" t="s">
        <v>157</v>
      </c>
      <c r="IH3" s="51" t="s">
        <v>15</v>
      </c>
      <c r="II3" s="51" t="s">
        <v>16</v>
      </c>
      <c r="IJ3" s="51" t="s">
        <v>17</v>
      </c>
      <c r="IK3" s="51" t="s">
        <v>18</v>
      </c>
      <c r="IL3" s="51" t="s">
        <v>19</v>
      </c>
      <c r="IM3" s="51" t="s">
        <v>158</v>
      </c>
      <c r="IN3" s="51" t="s">
        <v>159</v>
      </c>
      <c r="IO3" s="51" t="s">
        <v>160</v>
      </c>
      <c r="IP3" s="51" t="s">
        <v>20</v>
      </c>
      <c r="IQ3" s="51" t="s">
        <v>21</v>
      </c>
      <c r="IR3" s="51" t="s">
        <v>22</v>
      </c>
      <c r="IS3" s="51" t="s">
        <v>161</v>
      </c>
    </row>
    <row r="4" spans="1:254" s="52" customFormat="1" ht="13.5" customHeight="1" x14ac:dyDescent="0.2">
      <c r="A4" s="153" t="s">
        <v>31</v>
      </c>
      <c r="B4" s="154"/>
      <c r="C4" s="150">
        <v>10</v>
      </c>
      <c r="D4" s="150"/>
      <c r="E4" s="150"/>
      <c r="F4" s="150"/>
      <c r="G4" s="151">
        <v>11</v>
      </c>
      <c r="H4" s="151"/>
      <c r="I4" s="151"/>
      <c r="J4" s="151"/>
      <c r="K4" s="151"/>
      <c r="L4" s="151"/>
      <c r="M4" s="152"/>
      <c r="N4" s="151">
        <v>11</v>
      </c>
      <c r="O4" s="151"/>
      <c r="P4" s="152"/>
      <c r="Q4" s="150">
        <v>12</v>
      </c>
      <c r="R4" s="150"/>
      <c r="S4" s="150"/>
      <c r="T4" s="150"/>
      <c r="U4" s="150"/>
      <c r="V4" s="150"/>
      <c r="W4" s="150"/>
      <c r="X4" s="150">
        <v>13</v>
      </c>
      <c r="Y4" s="150"/>
      <c r="Z4" s="150"/>
      <c r="AA4" s="150"/>
      <c r="AB4" s="150"/>
      <c r="AC4" s="150"/>
      <c r="AD4" s="150"/>
      <c r="AE4" s="150"/>
      <c r="AF4" s="151">
        <v>14</v>
      </c>
      <c r="AG4" s="152"/>
      <c r="AH4" s="151">
        <v>14</v>
      </c>
      <c r="AI4" s="152"/>
      <c r="AJ4" s="150">
        <v>15</v>
      </c>
      <c r="AK4" s="150"/>
      <c r="AL4" s="71"/>
      <c r="AM4" s="152">
        <v>20</v>
      </c>
      <c r="AN4" s="150"/>
      <c r="AO4" s="150"/>
      <c r="AP4" s="150"/>
      <c r="AQ4" s="155">
        <v>21</v>
      </c>
      <c r="AR4" s="151"/>
      <c r="AS4" s="151"/>
      <c r="AT4" s="151"/>
      <c r="AU4" s="151"/>
      <c r="AV4" s="151"/>
      <c r="AW4" s="152"/>
      <c r="AX4" s="155">
        <v>21</v>
      </c>
      <c r="AY4" s="156"/>
      <c r="AZ4" s="156"/>
      <c r="BA4" s="158">
        <v>22</v>
      </c>
      <c r="BB4" s="159"/>
      <c r="BC4" s="159"/>
      <c r="BD4" s="159"/>
      <c r="BE4" s="159"/>
      <c r="BF4" s="159"/>
      <c r="BG4" s="160"/>
      <c r="BH4" s="150">
        <v>23</v>
      </c>
      <c r="BI4" s="150"/>
      <c r="BJ4" s="150"/>
      <c r="BK4" s="150"/>
      <c r="BL4" s="150"/>
      <c r="BM4" s="150"/>
      <c r="BN4" s="150"/>
      <c r="BO4" s="150"/>
      <c r="BP4" s="151">
        <v>24</v>
      </c>
      <c r="BQ4" s="152"/>
      <c r="BR4" s="151">
        <v>24</v>
      </c>
      <c r="BS4" s="152"/>
      <c r="BT4" s="150">
        <v>25</v>
      </c>
      <c r="BU4" s="150"/>
      <c r="BV4" s="71"/>
      <c r="BW4" s="152">
        <v>30</v>
      </c>
      <c r="BX4" s="150"/>
      <c r="BY4" s="150"/>
      <c r="BZ4" s="150"/>
      <c r="CA4" s="151">
        <v>31</v>
      </c>
      <c r="CB4" s="151"/>
      <c r="CC4" s="151"/>
      <c r="CD4" s="151"/>
      <c r="CE4" s="151"/>
      <c r="CF4" s="151"/>
      <c r="CG4" s="152"/>
      <c r="CH4" s="151">
        <v>31</v>
      </c>
      <c r="CI4" s="151"/>
      <c r="CJ4" s="152"/>
      <c r="CK4" s="150">
        <v>32</v>
      </c>
      <c r="CL4" s="150"/>
      <c r="CM4" s="150"/>
      <c r="CN4" s="150"/>
      <c r="CO4" s="150"/>
      <c r="CP4" s="150"/>
      <c r="CQ4" s="150"/>
      <c r="CR4" s="150">
        <v>33</v>
      </c>
      <c r="CS4" s="150"/>
      <c r="CT4" s="150"/>
      <c r="CU4" s="150"/>
      <c r="CV4" s="150"/>
      <c r="CW4" s="150"/>
      <c r="CX4" s="150"/>
      <c r="CY4" s="150"/>
      <c r="CZ4" s="151">
        <v>34</v>
      </c>
      <c r="DA4" s="152"/>
      <c r="DB4" s="151">
        <v>34</v>
      </c>
      <c r="DC4" s="152"/>
      <c r="DD4" s="150">
        <v>35</v>
      </c>
      <c r="DE4" s="150"/>
      <c r="DF4" s="71"/>
      <c r="DG4" s="152">
        <v>40</v>
      </c>
      <c r="DH4" s="150"/>
      <c r="DI4" s="150"/>
      <c r="DJ4" s="150"/>
      <c r="DK4" s="151">
        <v>41</v>
      </c>
      <c r="DL4" s="151"/>
      <c r="DM4" s="151"/>
      <c r="DN4" s="151"/>
      <c r="DO4" s="151"/>
      <c r="DP4" s="151"/>
      <c r="DQ4" s="152"/>
      <c r="DR4" s="151">
        <v>41</v>
      </c>
      <c r="DS4" s="151"/>
      <c r="DT4" s="152"/>
      <c r="DU4" s="150">
        <v>42</v>
      </c>
      <c r="DV4" s="150"/>
      <c r="DW4" s="150"/>
      <c r="DX4" s="150"/>
      <c r="DY4" s="150"/>
      <c r="DZ4" s="150"/>
      <c r="EA4" s="150"/>
      <c r="EB4" s="150">
        <v>43</v>
      </c>
      <c r="EC4" s="150"/>
      <c r="ED4" s="150"/>
      <c r="EE4" s="150"/>
      <c r="EF4" s="150"/>
      <c r="EG4" s="150"/>
      <c r="EH4" s="150"/>
      <c r="EI4" s="150"/>
      <c r="EJ4" s="151">
        <v>44</v>
      </c>
      <c r="EK4" s="152"/>
      <c r="EL4" s="151">
        <v>44</v>
      </c>
      <c r="EM4" s="152"/>
      <c r="EN4" s="150">
        <v>45</v>
      </c>
      <c r="EO4" s="150"/>
      <c r="EP4" s="71"/>
      <c r="EQ4" s="152">
        <v>50</v>
      </c>
      <c r="ER4" s="150"/>
      <c r="ES4" s="150"/>
      <c r="ET4" s="150"/>
      <c r="EU4" s="151">
        <v>51</v>
      </c>
      <c r="EV4" s="151"/>
      <c r="EW4" s="151"/>
      <c r="EX4" s="151"/>
      <c r="EY4" s="151"/>
      <c r="EZ4" s="151"/>
      <c r="FA4" s="152"/>
      <c r="FB4" s="151">
        <v>51</v>
      </c>
      <c r="FC4" s="151"/>
      <c r="FD4" s="152"/>
      <c r="FE4" s="150">
        <v>52</v>
      </c>
      <c r="FF4" s="150"/>
      <c r="FG4" s="150"/>
      <c r="FH4" s="150"/>
      <c r="FI4" s="150"/>
      <c r="FJ4" s="150"/>
      <c r="FK4" s="150"/>
      <c r="FL4" s="150">
        <v>53</v>
      </c>
      <c r="FM4" s="150"/>
      <c r="FN4" s="150"/>
      <c r="FO4" s="150"/>
      <c r="FP4" s="150"/>
      <c r="FQ4" s="150"/>
      <c r="FR4" s="150"/>
      <c r="FS4" s="150"/>
      <c r="FT4" s="151">
        <v>54</v>
      </c>
      <c r="FU4" s="152"/>
      <c r="FV4" s="151">
        <v>54</v>
      </c>
      <c r="FW4" s="152"/>
      <c r="FX4" s="150">
        <v>55</v>
      </c>
      <c r="FY4" s="150"/>
      <c r="FZ4" s="71"/>
      <c r="GA4" s="152">
        <v>60</v>
      </c>
      <c r="GB4" s="150"/>
      <c r="GC4" s="150"/>
      <c r="GD4" s="150"/>
      <c r="GE4" s="151">
        <v>61</v>
      </c>
      <c r="GF4" s="151"/>
      <c r="GG4" s="151"/>
      <c r="GH4" s="151"/>
      <c r="GI4" s="151"/>
      <c r="GJ4" s="151"/>
      <c r="GK4" s="152"/>
      <c r="GL4" s="151">
        <v>61</v>
      </c>
      <c r="GM4" s="151"/>
      <c r="GN4" s="152"/>
      <c r="GO4" s="150">
        <v>62</v>
      </c>
      <c r="GP4" s="150"/>
      <c r="GQ4" s="150"/>
      <c r="GR4" s="150"/>
      <c r="GS4" s="150"/>
      <c r="GT4" s="150"/>
      <c r="GU4" s="150"/>
      <c r="GV4" s="150">
        <v>63</v>
      </c>
      <c r="GW4" s="150"/>
      <c r="GX4" s="150"/>
      <c r="GY4" s="150"/>
      <c r="GZ4" s="150"/>
      <c r="HA4" s="150"/>
      <c r="HB4" s="150"/>
      <c r="HC4" s="150"/>
      <c r="HD4" s="151">
        <v>64</v>
      </c>
      <c r="HE4" s="152"/>
      <c r="HF4" s="151">
        <v>64</v>
      </c>
      <c r="HG4" s="152"/>
      <c r="HH4" s="150">
        <v>65</v>
      </c>
      <c r="HI4" s="150"/>
      <c r="HJ4" s="71"/>
      <c r="HK4" s="150">
        <v>70</v>
      </c>
      <c r="HL4" s="150"/>
      <c r="HM4" s="150"/>
      <c r="HN4" s="150"/>
      <c r="HO4" s="151">
        <v>71</v>
      </c>
      <c r="HP4" s="151"/>
      <c r="HQ4" s="151"/>
      <c r="HR4" s="151"/>
      <c r="HS4" s="151"/>
      <c r="HT4" s="151"/>
      <c r="HU4" s="152"/>
      <c r="HV4" s="151">
        <v>71</v>
      </c>
      <c r="HW4" s="151"/>
      <c r="HX4" s="152"/>
      <c r="HY4" s="150">
        <v>72</v>
      </c>
      <c r="HZ4" s="150"/>
      <c r="IA4" s="150"/>
      <c r="IB4" s="150"/>
      <c r="IC4" s="150"/>
      <c r="ID4" s="150"/>
      <c r="IE4" s="150"/>
      <c r="IF4" s="150">
        <v>73</v>
      </c>
      <c r="IG4" s="150"/>
      <c r="IH4" s="150"/>
      <c r="II4" s="150"/>
      <c r="IJ4" s="150"/>
      <c r="IK4" s="150"/>
      <c r="IL4" s="150"/>
      <c r="IM4" s="150"/>
      <c r="IN4" s="151">
        <v>74</v>
      </c>
      <c r="IO4" s="152"/>
      <c r="IP4" s="151">
        <v>74</v>
      </c>
      <c r="IQ4" s="152"/>
      <c r="IR4" s="150">
        <v>75</v>
      </c>
      <c r="IS4" s="150"/>
      <c r="IT4" s="71"/>
    </row>
    <row r="5" spans="1:254" s="52" customFormat="1" ht="13.5" customHeight="1" x14ac:dyDescent="0.2">
      <c r="A5" s="148" t="s">
        <v>32</v>
      </c>
      <c r="B5" s="149"/>
      <c r="C5" s="141" t="s">
        <v>33</v>
      </c>
      <c r="D5" s="139"/>
      <c r="E5" s="139"/>
      <c r="F5" s="139"/>
      <c r="G5" s="140" t="s">
        <v>117</v>
      </c>
      <c r="H5" s="140"/>
      <c r="I5" s="140"/>
      <c r="J5" s="140"/>
      <c r="K5" s="140"/>
      <c r="L5" s="140"/>
      <c r="M5" s="141"/>
      <c r="N5" s="140" t="s">
        <v>117</v>
      </c>
      <c r="O5" s="140"/>
      <c r="P5" s="141"/>
      <c r="Q5" s="139" t="s">
        <v>117</v>
      </c>
      <c r="R5" s="139"/>
      <c r="S5" s="139"/>
      <c r="T5" s="139"/>
      <c r="U5" s="139"/>
      <c r="V5" s="139"/>
      <c r="W5" s="139"/>
      <c r="X5" s="139" t="s">
        <v>117</v>
      </c>
      <c r="Y5" s="139"/>
      <c r="Z5" s="139"/>
      <c r="AA5" s="139"/>
      <c r="AB5" s="139"/>
      <c r="AC5" s="139"/>
      <c r="AD5" s="139"/>
      <c r="AE5" s="139"/>
      <c r="AF5" s="140" t="s">
        <v>117</v>
      </c>
      <c r="AG5" s="141"/>
      <c r="AH5" s="140" t="s">
        <v>117</v>
      </c>
      <c r="AI5" s="141"/>
      <c r="AJ5" s="142" t="s">
        <v>117</v>
      </c>
      <c r="AK5" s="143"/>
      <c r="AL5" s="144"/>
      <c r="AM5" s="141" t="s">
        <v>33</v>
      </c>
      <c r="AN5" s="139"/>
      <c r="AO5" s="139"/>
      <c r="AP5" s="139"/>
      <c r="AQ5" s="145" t="s">
        <v>170</v>
      </c>
      <c r="AR5" s="140"/>
      <c r="AS5" s="140"/>
      <c r="AT5" s="140"/>
      <c r="AU5" s="140"/>
      <c r="AV5" s="140"/>
      <c r="AW5" s="141"/>
      <c r="AX5" s="146" t="s">
        <v>117</v>
      </c>
      <c r="AY5" s="147"/>
      <c r="AZ5" s="147"/>
      <c r="BA5" s="161" t="s">
        <v>170</v>
      </c>
      <c r="BB5" s="162"/>
      <c r="BC5" s="162"/>
      <c r="BD5" s="162"/>
      <c r="BE5" s="162"/>
      <c r="BF5" s="162"/>
      <c r="BG5" s="163"/>
      <c r="BH5" s="139" t="s">
        <v>117</v>
      </c>
      <c r="BI5" s="139"/>
      <c r="BJ5" s="139"/>
      <c r="BK5" s="139"/>
      <c r="BL5" s="139"/>
      <c r="BM5" s="139"/>
      <c r="BN5" s="139"/>
      <c r="BO5" s="139"/>
      <c r="BP5" s="140" t="s">
        <v>117</v>
      </c>
      <c r="BQ5" s="141"/>
      <c r="BR5" s="140" t="s">
        <v>117</v>
      </c>
      <c r="BS5" s="141"/>
      <c r="BT5" s="142" t="s">
        <v>117</v>
      </c>
      <c r="BU5" s="143"/>
      <c r="BV5" s="144"/>
      <c r="BW5" s="141" t="s">
        <v>33</v>
      </c>
      <c r="BX5" s="139"/>
      <c r="BY5" s="139"/>
      <c r="BZ5" s="139"/>
      <c r="CA5" s="140" t="s">
        <v>117</v>
      </c>
      <c r="CB5" s="140"/>
      <c r="CC5" s="140"/>
      <c r="CD5" s="140"/>
      <c r="CE5" s="140"/>
      <c r="CF5" s="140"/>
      <c r="CG5" s="141"/>
      <c r="CH5" s="140" t="s">
        <v>117</v>
      </c>
      <c r="CI5" s="140"/>
      <c r="CJ5" s="141"/>
      <c r="CK5" s="139" t="s">
        <v>117</v>
      </c>
      <c r="CL5" s="139"/>
      <c r="CM5" s="139"/>
      <c r="CN5" s="139"/>
      <c r="CO5" s="139"/>
      <c r="CP5" s="139"/>
      <c r="CQ5" s="139"/>
      <c r="CR5" s="139" t="s">
        <v>117</v>
      </c>
      <c r="CS5" s="139"/>
      <c r="CT5" s="139"/>
      <c r="CU5" s="139"/>
      <c r="CV5" s="139"/>
      <c r="CW5" s="139"/>
      <c r="CX5" s="139"/>
      <c r="CY5" s="139"/>
      <c r="CZ5" s="140" t="s">
        <v>117</v>
      </c>
      <c r="DA5" s="141"/>
      <c r="DB5" s="140" t="s">
        <v>117</v>
      </c>
      <c r="DC5" s="141"/>
      <c r="DD5" s="142" t="s">
        <v>117</v>
      </c>
      <c r="DE5" s="143"/>
      <c r="DF5" s="144"/>
      <c r="DG5" s="141" t="s">
        <v>33</v>
      </c>
      <c r="DH5" s="139"/>
      <c r="DI5" s="139"/>
      <c r="DJ5" s="139"/>
      <c r="DK5" s="140" t="s">
        <v>117</v>
      </c>
      <c r="DL5" s="140"/>
      <c r="DM5" s="140"/>
      <c r="DN5" s="140"/>
      <c r="DO5" s="140"/>
      <c r="DP5" s="140"/>
      <c r="DQ5" s="141"/>
      <c r="DR5" s="140" t="s">
        <v>117</v>
      </c>
      <c r="DS5" s="140"/>
      <c r="DT5" s="141"/>
      <c r="DU5" s="139" t="s">
        <v>117</v>
      </c>
      <c r="DV5" s="139"/>
      <c r="DW5" s="139"/>
      <c r="DX5" s="139"/>
      <c r="DY5" s="139"/>
      <c r="DZ5" s="139"/>
      <c r="EA5" s="139"/>
      <c r="EB5" s="139" t="s">
        <v>117</v>
      </c>
      <c r="EC5" s="139"/>
      <c r="ED5" s="139"/>
      <c r="EE5" s="139"/>
      <c r="EF5" s="139"/>
      <c r="EG5" s="139"/>
      <c r="EH5" s="139"/>
      <c r="EI5" s="139"/>
      <c r="EJ5" s="140" t="s">
        <v>117</v>
      </c>
      <c r="EK5" s="141"/>
      <c r="EL5" s="140" t="s">
        <v>117</v>
      </c>
      <c r="EM5" s="141"/>
      <c r="EN5" s="142" t="s">
        <v>117</v>
      </c>
      <c r="EO5" s="143"/>
      <c r="EP5" s="144"/>
      <c r="EQ5" s="141" t="s">
        <v>33</v>
      </c>
      <c r="ER5" s="139"/>
      <c r="ES5" s="139"/>
      <c r="ET5" s="139"/>
      <c r="EU5" s="140" t="s">
        <v>117</v>
      </c>
      <c r="EV5" s="140"/>
      <c r="EW5" s="140"/>
      <c r="EX5" s="140"/>
      <c r="EY5" s="140"/>
      <c r="EZ5" s="140"/>
      <c r="FA5" s="141"/>
      <c r="FB5" s="140" t="s">
        <v>117</v>
      </c>
      <c r="FC5" s="140"/>
      <c r="FD5" s="141"/>
      <c r="FE5" s="139" t="s">
        <v>117</v>
      </c>
      <c r="FF5" s="139"/>
      <c r="FG5" s="139"/>
      <c r="FH5" s="139"/>
      <c r="FI5" s="139"/>
      <c r="FJ5" s="139"/>
      <c r="FK5" s="139"/>
      <c r="FL5" s="139" t="s">
        <v>117</v>
      </c>
      <c r="FM5" s="139"/>
      <c r="FN5" s="139"/>
      <c r="FO5" s="139"/>
      <c r="FP5" s="139"/>
      <c r="FQ5" s="139"/>
      <c r="FR5" s="139"/>
      <c r="FS5" s="139"/>
      <c r="FT5" s="140" t="s">
        <v>117</v>
      </c>
      <c r="FU5" s="141"/>
      <c r="FV5" s="140" t="s">
        <v>117</v>
      </c>
      <c r="FW5" s="141"/>
      <c r="FX5" s="142" t="s">
        <v>117</v>
      </c>
      <c r="FY5" s="143"/>
      <c r="FZ5" s="144"/>
      <c r="GA5" s="141" t="s">
        <v>33</v>
      </c>
      <c r="GB5" s="139"/>
      <c r="GC5" s="139"/>
      <c r="GD5" s="139"/>
      <c r="GE5" s="140" t="s">
        <v>117</v>
      </c>
      <c r="GF5" s="140"/>
      <c r="GG5" s="140"/>
      <c r="GH5" s="140"/>
      <c r="GI5" s="140"/>
      <c r="GJ5" s="140"/>
      <c r="GK5" s="141"/>
      <c r="GL5" s="140" t="s">
        <v>117</v>
      </c>
      <c r="GM5" s="140"/>
      <c r="GN5" s="141"/>
      <c r="GO5" s="139" t="s">
        <v>117</v>
      </c>
      <c r="GP5" s="139"/>
      <c r="GQ5" s="139"/>
      <c r="GR5" s="139"/>
      <c r="GS5" s="139"/>
      <c r="GT5" s="139"/>
      <c r="GU5" s="139"/>
      <c r="GV5" s="139" t="s">
        <v>117</v>
      </c>
      <c r="GW5" s="139"/>
      <c r="GX5" s="139"/>
      <c r="GY5" s="139"/>
      <c r="GZ5" s="139"/>
      <c r="HA5" s="139"/>
      <c r="HB5" s="139"/>
      <c r="HC5" s="139"/>
      <c r="HD5" s="140" t="s">
        <v>117</v>
      </c>
      <c r="HE5" s="141"/>
      <c r="HF5" s="140" t="s">
        <v>117</v>
      </c>
      <c r="HG5" s="141"/>
      <c r="HH5" s="142" t="s">
        <v>117</v>
      </c>
      <c r="HI5" s="143"/>
      <c r="HJ5" s="144"/>
      <c r="HK5" s="141" t="s">
        <v>33</v>
      </c>
      <c r="HL5" s="139"/>
      <c r="HM5" s="139"/>
      <c r="HN5" s="139"/>
      <c r="HO5" s="140" t="s">
        <v>117</v>
      </c>
      <c r="HP5" s="140"/>
      <c r="HQ5" s="140"/>
      <c r="HR5" s="140"/>
      <c r="HS5" s="140"/>
      <c r="HT5" s="140"/>
      <c r="HU5" s="141"/>
      <c r="HV5" s="140" t="s">
        <v>170</v>
      </c>
      <c r="HW5" s="140"/>
      <c r="HX5" s="141"/>
      <c r="HY5" s="139" t="s">
        <v>170</v>
      </c>
      <c r="HZ5" s="139"/>
      <c r="IA5" s="139"/>
      <c r="IB5" s="139"/>
      <c r="IC5" s="139"/>
      <c r="ID5" s="139"/>
      <c r="IE5" s="139"/>
      <c r="IF5" s="139" t="s">
        <v>117</v>
      </c>
      <c r="IG5" s="139"/>
      <c r="IH5" s="139"/>
      <c r="II5" s="139"/>
      <c r="IJ5" s="139"/>
      <c r="IK5" s="139"/>
      <c r="IL5" s="139"/>
      <c r="IM5" s="139"/>
      <c r="IN5" s="140" t="s">
        <v>117</v>
      </c>
      <c r="IO5" s="141"/>
      <c r="IP5" s="140" t="s">
        <v>117</v>
      </c>
      <c r="IQ5" s="141"/>
      <c r="IR5" s="142" t="s">
        <v>117</v>
      </c>
      <c r="IS5" s="143"/>
      <c r="IT5" s="144"/>
    </row>
    <row r="6" spans="1:254" s="52" customFormat="1" ht="13.5" customHeight="1" x14ac:dyDescent="0.2">
      <c r="A6" s="134" t="s">
        <v>35</v>
      </c>
      <c r="B6" s="135"/>
      <c r="C6" s="128" t="s">
        <v>36</v>
      </c>
      <c r="D6" s="133"/>
      <c r="E6" s="133"/>
      <c r="F6" s="133"/>
      <c r="G6" s="127" t="s">
        <v>36</v>
      </c>
      <c r="H6" s="127"/>
      <c r="I6" s="127"/>
      <c r="J6" s="127"/>
      <c r="K6" s="127"/>
      <c r="L6" s="127"/>
      <c r="M6" s="128"/>
      <c r="N6" s="127" t="s">
        <v>36</v>
      </c>
      <c r="O6" s="127"/>
      <c r="P6" s="128"/>
      <c r="Q6" s="133" t="s">
        <v>36</v>
      </c>
      <c r="R6" s="133"/>
      <c r="S6" s="133"/>
      <c r="T6" s="133"/>
      <c r="U6" s="133"/>
      <c r="V6" s="133"/>
      <c r="W6" s="133"/>
      <c r="X6" s="133" t="s">
        <v>36</v>
      </c>
      <c r="Y6" s="133"/>
      <c r="Z6" s="133"/>
      <c r="AA6" s="133"/>
      <c r="AB6" s="133"/>
      <c r="AC6" s="133"/>
      <c r="AD6" s="133"/>
      <c r="AE6" s="133"/>
      <c r="AF6" s="127" t="s">
        <v>36</v>
      </c>
      <c r="AG6" s="128"/>
      <c r="AH6" s="127" t="s">
        <v>36</v>
      </c>
      <c r="AI6" s="128"/>
      <c r="AJ6" s="127" t="s">
        <v>36</v>
      </c>
      <c r="AK6" s="127"/>
      <c r="AL6" s="128"/>
      <c r="AM6" s="128" t="s">
        <v>37</v>
      </c>
      <c r="AN6" s="133"/>
      <c r="AO6" s="133"/>
      <c r="AP6" s="133"/>
      <c r="AQ6" s="136" t="s">
        <v>37</v>
      </c>
      <c r="AR6" s="127"/>
      <c r="AS6" s="127"/>
      <c r="AT6" s="127"/>
      <c r="AU6" s="127"/>
      <c r="AV6" s="127"/>
      <c r="AW6" s="128"/>
      <c r="AX6" s="137" t="s">
        <v>37</v>
      </c>
      <c r="AY6" s="138"/>
      <c r="AZ6" s="138"/>
      <c r="BA6" s="164" t="s">
        <v>37</v>
      </c>
      <c r="BB6" s="165"/>
      <c r="BC6" s="165"/>
      <c r="BD6" s="165"/>
      <c r="BE6" s="165"/>
      <c r="BF6" s="165"/>
      <c r="BG6" s="166"/>
      <c r="BH6" s="133" t="s">
        <v>37</v>
      </c>
      <c r="BI6" s="133"/>
      <c r="BJ6" s="133"/>
      <c r="BK6" s="133"/>
      <c r="BL6" s="133"/>
      <c r="BM6" s="133"/>
      <c r="BN6" s="133"/>
      <c r="BO6" s="133"/>
      <c r="BP6" s="127" t="s">
        <v>37</v>
      </c>
      <c r="BQ6" s="128"/>
      <c r="BR6" s="127" t="s">
        <v>37</v>
      </c>
      <c r="BS6" s="128"/>
      <c r="BT6" s="127" t="s">
        <v>37</v>
      </c>
      <c r="BU6" s="127"/>
      <c r="BV6" s="128"/>
      <c r="BW6" s="128" t="s">
        <v>38</v>
      </c>
      <c r="BX6" s="133"/>
      <c r="BY6" s="133"/>
      <c r="BZ6" s="133"/>
      <c r="CA6" s="127" t="s">
        <v>38</v>
      </c>
      <c r="CB6" s="127"/>
      <c r="CC6" s="127"/>
      <c r="CD6" s="127"/>
      <c r="CE6" s="127"/>
      <c r="CF6" s="127"/>
      <c r="CG6" s="128"/>
      <c r="CH6" s="127" t="s">
        <v>38</v>
      </c>
      <c r="CI6" s="127"/>
      <c r="CJ6" s="128"/>
      <c r="CK6" s="133" t="s">
        <v>38</v>
      </c>
      <c r="CL6" s="133"/>
      <c r="CM6" s="133"/>
      <c r="CN6" s="133"/>
      <c r="CO6" s="133"/>
      <c r="CP6" s="133"/>
      <c r="CQ6" s="133"/>
      <c r="CR6" s="133" t="s">
        <v>38</v>
      </c>
      <c r="CS6" s="133"/>
      <c r="CT6" s="133"/>
      <c r="CU6" s="133"/>
      <c r="CV6" s="133"/>
      <c r="CW6" s="133"/>
      <c r="CX6" s="133"/>
      <c r="CY6" s="133"/>
      <c r="CZ6" s="127" t="s">
        <v>38</v>
      </c>
      <c r="DA6" s="128"/>
      <c r="DB6" s="127" t="s">
        <v>38</v>
      </c>
      <c r="DC6" s="128"/>
      <c r="DD6" s="127" t="s">
        <v>38</v>
      </c>
      <c r="DE6" s="127"/>
      <c r="DF6" s="128"/>
      <c r="DG6" s="128" t="s">
        <v>39</v>
      </c>
      <c r="DH6" s="133"/>
      <c r="DI6" s="133"/>
      <c r="DJ6" s="133"/>
      <c r="DK6" s="127" t="s">
        <v>39</v>
      </c>
      <c r="DL6" s="127"/>
      <c r="DM6" s="127"/>
      <c r="DN6" s="127"/>
      <c r="DO6" s="127"/>
      <c r="DP6" s="127"/>
      <c r="DQ6" s="128"/>
      <c r="DR6" s="127" t="s">
        <v>39</v>
      </c>
      <c r="DS6" s="127"/>
      <c r="DT6" s="128"/>
      <c r="DU6" s="133" t="s">
        <v>39</v>
      </c>
      <c r="DV6" s="133"/>
      <c r="DW6" s="133"/>
      <c r="DX6" s="133"/>
      <c r="DY6" s="133"/>
      <c r="DZ6" s="133"/>
      <c r="EA6" s="133"/>
      <c r="EB6" s="133" t="s">
        <v>39</v>
      </c>
      <c r="EC6" s="133"/>
      <c r="ED6" s="133"/>
      <c r="EE6" s="133"/>
      <c r="EF6" s="133"/>
      <c r="EG6" s="133"/>
      <c r="EH6" s="133"/>
      <c r="EI6" s="133"/>
      <c r="EJ6" s="127" t="s">
        <v>39</v>
      </c>
      <c r="EK6" s="128"/>
      <c r="EL6" s="127" t="s">
        <v>39</v>
      </c>
      <c r="EM6" s="128"/>
      <c r="EN6" s="127" t="s">
        <v>39</v>
      </c>
      <c r="EO6" s="127"/>
      <c r="EP6" s="128"/>
      <c r="EQ6" s="128" t="s">
        <v>40</v>
      </c>
      <c r="ER6" s="133"/>
      <c r="ES6" s="133"/>
      <c r="ET6" s="133"/>
      <c r="EU6" s="127" t="s">
        <v>40</v>
      </c>
      <c r="EV6" s="127"/>
      <c r="EW6" s="127"/>
      <c r="EX6" s="127"/>
      <c r="EY6" s="127"/>
      <c r="EZ6" s="127"/>
      <c r="FA6" s="128"/>
      <c r="FB6" s="127" t="s">
        <v>40</v>
      </c>
      <c r="FC6" s="127"/>
      <c r="FD6" s="128"/>
      <c r="FE6" s="133" t="s">
        <v>40</v>
      </c>
      <c r="FF6" s="133"/>
      <c r="FG6" s="133"/>
      <c r="FH6" s="133"/>
      <c r="FI6" s="133"/>
      <c r="FJ6" s="133"/>
      <c r="FK6" s="133"/>
      <c r="FL6" s="133" t="s">
        <v>40</v>
      </c>
      <c r="FM6" s="133"/>
      <c r="FN6" s="133"/>
      <c r="FO6" s="133"/>
      <c r="FP6" s="133"/>
      <c r="FQ6" s="133"/>
      <c r="FR6" s="133"/>
      <c r="FS6" s="133"/>
      <c r="FT6" s="127" t="s">
        <v>40</v>
      </c>
      <c r="FU6" s="128"/>
      <c r="FV6" s="127" t="s">
        <v>40</v>
      </c>
      <c r="FW6" s="128"/>
      <c r="FX6" s="127" t="s">
        <v>40</v>
      </c>
      <c r="FY6" s="127"/>
      <c r="FZ6" s="128"/>
      <c r="GA6" s="128" t="s">
        <v>41</v>
      </c>
      <c r="GB6" s="133"/>
      <c r="GC6" s="133"/>
      <c r="GD6" s="133"/>
      <c r="GE6" s="127" t="s">
        <v>41</v>
      </c>
      <c r="GF6" s="127"/>
      <c r="GG6" s="127"/>
      <c r="GH6" s="127"/>
      <c r="GI6" s="127"/>
      <c r="GJ6" s="127"/>
      <c r="GK6" s="128"/>
      <c r="GL6" s="127" t="s">
        <v>41</v>
      </c>
      <c r="GM6" s="127"/>
      <c r="GN6" s="128"/>
      <c r="GO6" s="133" t="s">
        <v>41</v>
      </c>
      <c r="GP6" s="133"/>
      <c r="GQ6" s="133"/>
      <c r="GR6" s="133"/>
      <c r="GS6" s="133"/>
      <c r="GT6" s="133"/>
      <c r="GU6" s="133"/>
      <c r="GV6" s="133" t="s">
        <v>41</v>
      </c>
      <c r="GW6" s="133"/>
      <c r="GX6" s="133"/>
      <c r="GY6" s="133"/>
      <c r="GZ6" s="133"/>
      <c r="HA6" s="133"/>
      <c r="HB6" s="133"/>
      <c r="HC6" s="133"/>
      <c r="HD6" s="127" t="s">
        <v>41</v>
      </c>
      <c r="HE6" s="128"/>
      <c r="HF6" s="127" t="s">
        <v>41</v>
      </c>
      <c r="HG6" s="128"/>
      <c r="HH6" s="127" t="s">
        <v>41</v>
      </c>
      <c r="HI6" s="127"/>
      <c r="HJ6" s="128"/>
      <c r="HK6" s="128" t="s">
        <v>42</v>
      </c>
      <c r="HL6" s="133"/>
      <c r="HM6" s="133"/>
      <c r="HN6" s="133"/>
      <c r="HO6" s="127" t="s">
        <v>42</v>
      </c>
      <c r="HP6" s="127"/>
      <c r="HQ6" s="127"/>
      <c r="HR6" s="127"/>
      <c r="HS6" s="127"/>
      <c r="HT6" s="127"/>
      <c r="HU6" s="128"/>
      <c r="HV6" s="127" t="s">
        <v>42</v>
      </c>
      <c r="HW6" s="127"/>
      <c r="HX6" s="128"/>
      <c r="HY6" s="133" t="s">
        <v>42</v>
      </c>
      <c r="HZ6" s="133"/>
      <c r="IA6" s="133"/>
      <c r="IB6" s="133"/>
      <c r="IC6" s="133"/>
      <c r="ID6" s="133"/>
      <c r="IE6" s="133"/>
      <c r="IF6" s="133" t="s">
        <v>42</v>
      </c>
      <c r="IG6" s="133"/>
      <c r="IH6" s="133"/>
      <c r="II6" s="133"/>
      <c r="IJ6" s="133"/>
      <c r="IK6" s="133"/>
      <c r="IL6" s="133"/>
      <c r="IM6" s="133"/>
      <c r="IN6" s="127" t="s">
        <v>42</v>
      </c>
      <c r="IO6" s="128"/>
      <c r="IP6" s="127" t="s">
        <v>42</v>
      </c>
      <c r="IQ6" s="128"/>
      <c r="IR6" s="127" t="s">
        <v>42</v>
      </c>
      <c r="IS6" s="127"/>
      <c r="IT6" s="128"/>
    </row>
    <row r="7" spans="1:254" ht="15" customHeight="1" x14ac:dyDescent="0.2">
      <c r="A7" s="129" t="s">
        <v>116</v>
      </c>
      <c r="B7" s="130"/>
      <c r="C7" s="95" t="s">
        <v>49</v>
      </c>
      <c r="D7" s="92" t="s">
        <v>50</v>
      </c>
      <c r="E7" s="92" t="s">
        <v>51</v>
      </c>
      <c r="F7" s="96" t="s">
        <v>52</v>
      </c>
      <c r="G7" s="95" t="s">
        <v>53</v>
      </c>
      <c r="H7" s="85" t="s">
        <v>148</v>
      </c>
      <c r="I7" s="86"/>
      <c r="J7" s="92" t="s">
        <v>54</v>
      </c>
      <c r="K7" s="92" t="s">
        <v>55</v>
      </c>
      <c r="L7" s="92" t="s">
        <v>56</v>
      </c>
      <c r="M7" s="96" t="s">
        <v>57</v>
      </c>
      <c r="N7" s="95" t="s">
        <v>58</v>
      </c>
      <c r="O7" s="92"/>
      <c r="P7" s="96"/>
      <c r="Q7" s="123" t="s">
        <v>169</v>
      </c>
      <c r="R7" s="125" t="s">
        <v>167</v>
      </c>
      <c r="S7" s="102" t="s">
        <v>59</v>
      </c>
      <c r="T7" s="115" t="s">
        <v>119</v>
      </c>
      <c r="U7" s="115"/>
      <c r="V7" s="116"/>
      <c r="W7" s="117" t="s">
        <v>61</v>
      </c>
      <c r="X7" s="118" t="s">
        <v>62</v>
      </c>
      <c r="Y7" s="118"/>
      <c r="Z7" s="118"/>
      <c r="AA7" s="118"/>
      <c r="AB7" s="110"/>
      <c r="AC7" s="92" t="s">
        <v>63</v>
      </c>
      <c r="AD7" s="92" t="s">
        <v>64</v>
      </c>
      <c r="AE7" s="96" t="s">
        <v>52</v>
      </c>
      <c r="AF7" s="95" t="s">
        <v>65</v>
      </c>
      <c r="AG7" s="96" t="s">
        <v>66</v>
      </c>
      <c r="AH7" s="95" t="s">
        <v>67</v>
      </c>
      <c r="AI7" s="96" t="s">
        <v>52</v>
      </c>
      <c r="AJ7" s="108" t="s">
        <v>68</v>
      </c>
      <c r="AK7" s="113"/>
      <c r="AL7" s="121" t="s">
        <v>120</v>
      </c>
      <c r="AM7" s="95" t="s">
        <v>49</v>
      </c>
      <c r="AN7" s="92" t="s">
        <v>50</v>
      </c>
      <c r="AO7" s="92" t="s">
        <v>51</v>
      </c>
      <c r="AP7" s="96" t="s">
        <v>52</v>
      </c>
      <c r="AQ7" s="95" t="s">
        <v>53</v>
      </c>
      <c r="AR7" s="85" t="s">
        <v>148</v>
      </c>
      <c r="AS7" s="86"/>
      <c r="AT7" s="92" t="s">
        <v>54</v>
      </c>
      <c r="AU7" s="92" t="s">
        <v>55</v>
      </c>
      <c r="AV7" s="92" t="s">
        <v>56</v>
      </c>
      <c r="AW7" s="96" t="s">
        <v>57</v>
      </c>
      <c r="AX7" s="95" t="s">
        <v>58</v>
      </c>
      <c r="AY7" s="92"/>
      <c r="AZ7" s="96"/>
      <c r="BA7" s="123" t="s">
        <v>169</v>
      </c>
      <c r="BB7" s="106" t="s">
        <v>167</v>
      </c>
      <c r="BC7" s="102" t="s">
        <v>59</v>
      </c>
      <c r="BD7" s="115" t="s">
        <v>119</v>
      </c>
      <c r="BE7" s="115"/>
      <c r="BF7" s="116"/>
      <c r="BG7" s="117" t="s">
        <v>61</v>
      </c>
      <c r="BH7" s="118" t="s">
        <v>62</v>
      </c>
      <c r="BI7" s="118"/>
      <c r="BJ7" s="118"/>
      <c r="BK7" s="118"/>
      <c r="BL7" s="110"/>
      <c r="BM7" s="92" t="s">
        <v>63</v>
      </c>
      <c r="BN7" s="92" t="s">
        <v>64</v>
      </c>
      <c r="BO7" s="96" t="s">
        <v>52</v>
      </c>
      <c r="BP7" s="95" t="s">
        <v>65</v>
      </c>
      <c r="BQ7" s="96" t="s">
        <v>66</v>
      </c>
      <c r="BR7" s="95" t="s">
        <v>67</v>
      </c>
      <c r="BS7" s="96" t="s">
        <v>52</v>
      </c>
      <c r="BT7" s="108" t="s">
        <v>68</v>
      </c>
      <c r="BU7" s="113"/>
      <c r="BV7" s="121" t="s">
        <v>120</v>
      </c>
      <c r="BW7" s="95" t="s">
        <v>49</v>
      </c>
      <c r="BX7" s="92" t="s">
        <v>50</v>
      </c>
      <c r="BY7" s="92" t="s">
        <v>51</v>
      </c>
      <c r="BZ7" s="96" t="s">
        <v>52</v>
      </c>
      <c r="CA7" s="95" t="s">
        <v>53</v>
      </c>
      <c r="CB7" s="85" t="s">
        <v>148</v>
      </c>
      <c r="CC7" s="86"/>
      <c r="CD7" s="92" t="s">
        <v>54</v>
      </c>
      <c r="CE7" s="92" t="s">
        <v>55</v>
      </c>
      <c r="CF7" s="92" t="s">
        <v>56</v>
      </c>
      <c r="CG7" s="96" t="s">
        <v>57</v>
      </c>
      <c r="CH7" s="95" t="s">
        <v>58</v>
      </c>
      <c r="CI7" s="92"/>
      <c r="CJ7" s="96"/>
      <c r="CK7" s="104" t="s">
        <v>169</v>
      </c>
      <c r="CL7" s="106" t="s">
        <v>167</v>
      </c>
      <c r="CM7" s="102" t="s">
        <v>59</v>
      </c>
      <c r="CN7" s="115" t="s">
        <v>119</v>
      </c>
      <c r="CO7" s="115"/>
      <c r="CP7" s="116"/>
      <c r="CQ7" s="117" t="s">
        <v>61</v>
      </c>
      <c r="CR7" s="118" t="s">
        <v>62</v>
      </c>
      <c r="CS7" s="118"/>
      <c r="CT7" s="118"/>
      <c r="CU7" s="118"/>
      <c r="CV7" s="110"/>
      <c r="CW7" s="92" t="s">
        <v>63</v>
      </c>
      <c r="CX7" s="92" t="s">
        <v>64</v>
      </c>
      <c r="CY7" s="96" t="s">
        <v>52</v>
      </c>
      <c r="CZ7" s="95" t="s">
        <v>65</v>
      </c>
      <c r="DA7" s="96" t="s">
        <v>66</v>
      </c>
      <c r="DB7" s="95" t="s">
        <v>67</v>
      </c>
      <c r="DC7" s="96" t="s">
        <v>52</v>
      </c>
      <c r="DD7" s="108" t="s">
        <v>68</v>
      </c>
      <c r="DE7" s="113"/>
      <c r="DF7" s="121" t="s">
        <v>120</v>
      </c>
      <c r="DG7" s="95" t="s">
        <v>49</v>
      </c>
      <c r="DH7" s="92" t="s">
        <v>50</v>
      </c>
      <c r="DI7" s="92" t="s">
        <v>51</v>
      </c>
      <c r="DJ7" s="96" t="s">
        <v>52</v>
      </c>
      <c r="DK7" s="95" t="s">
        <v>53</v>
      </c>
      <c r="DL7" s="85" t="s">
        <v>148</v>
      </c>
      <c r="DM7" s="86"/>
      <c r="DN7" s="92" t="s">
        <v>54</v>
      </c>
      <c r="DO7" s="92" t="s">
        <v>55</v>
      </c>
      <c r="DP7" s="92" t="s">
        <v>56</v>
      </c>
      <c r="DQ7" s="96" t="s">
        <v>57</v>
      </c>
      <c r="DR7" s="95" t="s">
        <v>58</v>
      </c>
      <c r="DS7" s="92"/>
      <c r="DT7" s="96"/>
      <c r="DU7" s="104" t="s">
        <v>169</v>
      </c>
      <c r="DV7" s="106" t="s">
        <v>167</v>
      </c>
      <c r="DW7" s="102" t="s">
        <v>59</v>
      </c>
      <c r="DX7" s="115" t="s">
        <v>119</v>
      </c>
      <c r="DY7" s="115"/>
      <c r="DZ7" s="116"/>
      <c r="EA7" s="117" t="s">
        <v>61</v>
      </c>
      <c r="EB7" s="118" t="s">
        <v>62</v>
      </c>
      <c r="EC7" s="118"/>
      <c r="ED7" s="118"/>
      <c r="EE7" s="118"/>
      <c r="EF7" s="110"/>
      <c r="EG7" s="92" t="s">
        <v>63</v>
      </c>
      <c r="EH7" s="92" t="s">
        <v>64</v>
      </c>
      <c r="EI7" s="96" t="s">
        <v>52</v>
      </c>
      <c r="EJ7" s="95" t="s">
        <v>65</v>
      </c>
      <c r="EK7" s="96" t="s">
        <v>66</v>
      </c>
      <c r="EL7" s="95" t="s">
        <v>67</v>
      </c>
      <c r="EM7" s="96" t="s">
        <v>52</v>
      </c>
      <c r="EN7" s="108" t="s">
        <v>68</v>
      </c>
      <c r="EO7" s="113"/>
      <c r="EP7" s="121" t="s">
        <v>120</v>
      </c>
      <c r="EQ7" s="95" t="s">
        <v>49</v>
      </c>
      <c r="ER7" s="92" t="s">
        <v>50</v>
      </c>
      <c r="ES7" s="92" t="s">
        <v>51</v>
      </c>
      <c r="ET7" s="96" t="s">
        <v>52</v>
      </c>
      <c r="EU7" s="95" t="s">
        <v>53</v>
      </c>
      <c r="EV7" s="85" t="s">
        <v>148</v>
      </c>
      <c r="EW7" s="86"/>
      <c r="EX7" s="92" t="s">
        <v>54</v>
      </c>
      <c r="EY7" s="92" t="s">
        <v>55</v>
      </c>
      <c r="EZ7" s="92" t="s">
        <v>56</v>
      </c>
      <c r="FA7" s="96" t="s">
        <v>57</v>
      </c>
      <c r="FB7" s="95" t="s">
        <v>58</v>
      </c>
      <c r="FC7" s="92"/>
      <c r="FD7" s="96"/>
      <c r="FE7" s="104" t="s">
        <v>169</v>
      </c>
      <c r="FF7" s="106" t="s">
        <v>167</v>
      </c>
      <c r="FG7" s="102" t="s">
        <v>59</v>
      </c>
      <c r="FH7" s="115" t="s">
        <v>119</v>
      </c>
      <c r="FI7" s="115"/>
      <c r="FJ7" s="116"/>
      <c r="FK7" s="117" t="s">
        <v>61</v>
      </c>
      <c r="FL7" s="118" t="s">
        <v>62</v>
      </c>
      <c r="FM7" s="118"/>
      <c r="FN7" s="118"/>
      <c r="FO7" s="118"/>
      <c r="FP7" s="110"/>
      <c r="FQ7" s="92" t="s">
        <v>63</v>
      </c>
      <c r="FR7" s="92" t="s">
        <v>64</v>
      </c>
      <c r="FS7" s="96" t="s">
        <v>52</v>
      </c>
      <c r="FT7" s="95" t="s">
        <v>65</v>
      </c>
      <c r="FU7" s="96" t="s">
        <v>66</v>
      </c>
      <c r="FV7" s="95" t="s">
        <v>67</v>
      </c>
      <c r="FW7" s="96" t="s">
        <v>52</v>
      </c>
      <c r="FX7" s="108" t="s">
        <v>68</v>
      </c>
      <c r="FY7" s="113"/>
      <c r="FZ7" s="121" t="s">
        <v>120</v>
      </c>
      <c r="GA7" s="95" t="s">
        <v>49</v>
      </c>
      <c r="GB7" s="92" t="s">
        <v>50</v>
      </c>
      <c r="GC7" s="92" t="s">
        <v>51</v>
      </c>
      <c r="GD7" s="96" t="s">
        <v>52</v>
      </c>
      <c r="GE7" s="95" t="s">
        <v>53</v>
      </c>
      <c r="GF7" s="85" t="s">
        <v>148</v>
      </c>
      <c r="GG7" s="86"/>
      <c r="GH7" s="92" t="s">
        <v>54</v>
      </c>
      <c r="GI7" s="92" t="s">
        <v>55</v>
      </c>
      <c r="GJ7" s="92" t="s">
        <v>56</v>
      </c>
      <c r="GK7" s="96" t="s">
        <v>57</v>
      </c>
      <c r="GL7" s="95" t="s">
        <v>58</v>
      </c>
      <c r="GM7" s="92"/>
      <c r="GN7" s="96"/>
      <c r="GO7" s="104" t="s">
        <v>169</v>
      </c>
      <c r="GP7" s="106" t="s">
        <v>167</v>
      </c>
      <c r="GQ7" s="102" t="s">
        <v>59</v>
      </c>
      <c r="GR7" s="115" t="s">
        <v>119</v>
      </c>
      <c r="GS7" s="115"/>
      <c r="GT7" s="116"/>
      <c r="GU7" s="117" t="s">
        <v>61</v>
      </c>
      <c r="GV7" s="118" t="s">
        <v>62</v>
      </c>
      <c r="GW7" s="118"/>
      <c r="GX7" s="118"/>
      <c r="GY7" s="118"/>
      <c r="GZ7" s="110"/>
      <c r="HA7" s="92" t="s">
        <v>63</v>
      </c>
      <c r="HB7" s="92" t="s">
        <v>64</v>
      </c>
      <c r="HC7" s="96" t="s">
        <v>52</v>
      </c>
      <c r="HD7" s="95" t="s">
        <v>65</v>
      </c>
      <c r="HE7" s="96" t="s">
        <v>66</v>
      </c>
      <c r="HF7" s="95" t="s">
        <v>67</v>
      </c>
      <c r="HG7" s="96" t="s">
        <v>52</v>
      </c>
      <c r="HH7" s="108" t="s">
        <v>68</v>
      </c>
      <c r="HI7" s="113"/>
      <c r="HJ7" s="121" t="s">
        <v>120</v>
      </c>
      <c r="HK7" s="95" t="s">
        <v>49</v>
      </c>
      <c r="HL7" s="92" t="s">
        <v>50</v>
      </c>
      <c r="HM7" s="92" t="s">
        <v>51</v>
      </c>
      <c r="HN7" s="96" t="s">
        <v>52</v>
      </c>
      <c r="HO7" s="95" t="s">
        <v>53</v>
      </c>
      <c r="HP7" s="85" t="s">
        <v>148</v>
      </c>
      <c r="HQ7" s="86"/>
      <c r="HR7" s="92" t="s">
        <v>54</v>
      </c>
      <c r="HS7" s="92" t="s">
        <v>55</v>
      </c>
      <c r="HT7" s="92" t="s">
        <v>56</v>
      </c>
      <c r="HU7" s="96" t="s">
        <v>57</v>
      </c>
      <c r="HV7" s="95" t="s">
        <v>58</v>
      </c>
      <c r="HW7" s="92"/>
      <c r="HX7" s="96"/>
      <c r="HY7" s="104" t="s">
        <v>169</v>
      </c>
      <c r="HZ7" s="168" t="s">
        <v>167</v>
      </c>
      <c r="IA7" s="102" t="s">
        <v>59</v>
      </c>
      <c r="IB7" s="115" t="s">
        <v>60</v>
      </c>
      <c r="IC7" s="115"/>
      <c r="ID7" s="116"/>
      <c r="IE7" s="117" t="s">
        <v>61</v>
      </c>
      <c r="IF7" s="118" t="s">
        <v>62</v>
      </c>
      <c r="IG7" s="118"/>
      <c r="IH7" s="118"/>
      <c r="II7" s="118"/>
      <c r="IJ7" s="110"/>
      <c r="IK7" s="92" t="s">
        <v>63</v>
      </c>
      <c r="IL7" s="92" t="s">
        <v>64</v>
      </c>
      <c r="IM7" s="96" t="s">
        <v>52</v>
      </c>
      <c r="IN7" s="95" t="s">
        <v>65</v>
      </c>
      <c r="IO7" s="96" t="s">
        <v>66</v>
      </c>
      <c r="IP7" s="95" t="s">
        <v>67</v>
      </c>
      <c r="IQ7" s="96" t="s">
        <v>52</v>
      </c>
      <c r="IR7" s="108" t="s">
        <v>68</v>
      </c>
      <c r="IS7" s="113"/>
      <c r="IT7" s="121" t="s">
        <v>120</v>
      </c>
    </row>
    <row r="8" spans="1:254" ht="15" customHeight="1" x14ac:dyDescent="0.2">
      <c r="A8" s="129"/>
      <c r="B8" s="130"/>
      <c r="C8" s="95"/>
      <c r="D8" s="92"/>
      <c r="E8" s="92"/>
      <c r="F8" s="96"/>
      <c r="G8" s="95"/>
      <c r="H8" s="87"/>
      <c r="I8" s="88"/>
      <c r="J8" s="92"/>
      <c r="K8" s="92"/>
      <c r="L8" s="92"/>
      <c r="M8" s="96"/>
      <c r="N8" s="110" t="s">
        <v>69</v>
      </c>
      <c r="O8" s="111"/>
      <c r="P8" s="112"/>
      <c r="Q8" s="124"/>
      <c r="R8" s="126"/>
      <c r="S8" s="102"/>
      <c r="T8" s="91" t="s">
        <v>121</v>
      </c>
      <c r="U8" s="93" t="s">
        <v>122</v>
      </c>
      <c r="V8" s="91" t="s">
        <v>70</v>
      </c>
      <c r="W8" s="117"/>
      <c r="X8" s="97" t="s">
        <v>71</v>
      </c>
      <c r="Y8" s="99" t="s">
        <v>72</v>
      </c>
      <c r="Z8" s="101" t="s">
        <v>73</v>
      </c>
      <c r="AA8" s="101" t="s">
        <v>74</v>
      </c>
      <c r="AB8" s="91" t="s">
        <v>70</v>
      </c>
      <c r="AC8" s="92"/>
      <c r="AD8" s="92"/>
      <c r="AE8" s="96"/>
      <c r="AF8" s="95"/>
      <c r="AG8" s="96"/>
      <c r="AH8" s="95"/>
      <c r="AI8" s="96"/>
      <c r="AJ8" s="108"/>
      <c r="AK8" s="114"/>
      <c r="AL8" s="121"/>
      <c r="AM8" s="95"/>
      <c r="AN8" s="92"/>
      <c r="AO8" s="92"/>
      <c r="AP8" s="96"/>
      <c r="AQ8" s="95"/>
      <c r="AR8" s="87"/>
      <c r="AS8" s="88"/>
      <c r="AT8" s="92"/>
      <c r="AU8" s="92"/>
      <c r="AV8" s="92"/>
      <c r="AW8" s="96"/>
      <c r="AX8" s="110" t="s">
        <v>69</v>
      </c>
      <c r="AY8" s="111"/>
      <c r="AZ8" s="112"/>
      <c r="BA8" s="124"/>
      <c r="BB8" s="107"/>
      <c r="BC8" s="102"/>
      <c r="BD8" s="91" t="s">
        <v>121</v>
      </c>
      <c r="BE8" s="93" t="s">
        <v>122</v>
      </c>
      <c r="BF8" s="91" t="s">
        <v>70</v>
      </c>
      <c r="BG8" s="117"/>
      <c r="BH8" s="97" t="s">
        <v>71</v>
      </c>
      <c r="BI8" s="99" t="s">
        <v>72</v>
      </c>
      <c r="BJ8" s="101" t="s">
        <v>73</v>
      </c>
      <c r="BK8" s="101" t="s">
        <v>74</v>
      </c>
      <c r="BL8" s="91" t="s">
        <v>70</v>
      </c>
      <c r="BM8" s="92"/>
      <c r="BN8" s="92"/>
      <c r="BO8" s="96"/>
      <c r="BP8" s="95"/>
      <c r="BQ8" s="96"/>
      <c r="BR8" s="95"/>
      <c r="BS8" s="96"/>
      <c r="BT8" s="108"/>
      <c r="BU8" s="114"/>
      <c r="BV8" s="121"/>
      <c r="BW8" s="95"/>
      <c r="BX8" s="92"/>
      <c r="BY8" s="92"/>
      <c r="BZ8" s="96"/>
      <c r="CA8" s="95"/>
      <c r="CB8" s="87"/>
      <c r="CC8" s="88"/>
      <c r="CD8" s="92"/>
      <c r="CE8" s="92"/>
      <c r="CF8" s="92"/>
      <c r="CG8" s="96"/>
      <c r="CH8" s="110" t="s">
        <v>69</v>
      </c>
      <c r="CI8" s="111"/>
      <c r="CJ8" s="112"/>
      <c r="CK8" s="105"/>
      <c r="CL8" s="107"/>
      <c r="CM8" s="102"/>
      <c r="CN8" s="91" t="s">
        <v>121</v>
      </c>
      <c r="CO8" s="93" t="s">
        <v>122</v>
      </c>
      <c r="CP8" s="91" t="s">
        <v>70</v>
      </c>
      <c r="CQ8" s="117"/>
      <c r="CR8" s="97" t="s">
        <v>71</v>
      </c>
      <c r="CS8" s="99" t="s">
        <v>72</v>
      </c>
      <c r="CT8" s="101" t="s">
        <v>73</v>
      </c>
      <c r="CU8" s="101" t="s">
        <v>74</v>
      </c>
      <c r="CV8" s="91" t="s">
        <v>70</v>
      </c>
      <c r="CW8" s="92"/>
      <c r="CX8" s="92"/>
      <c r="CY8" s="96"/>
      <c r="CZ8" s="95"/>
      <c r="DA8" s="96"/>
      <c r="DB8" s="95"/>
      <c r="DC8" s="96"/>
      <c r="DD8" s="108"/>
      <c r="DE8" s="114"/>
      <c r="DF8" s="121"/>
      <c r="DG8" s="95"/>
      <c r="DH8" s="92"/>
      <c r="DI8" s="92"/>
      <c r="DJ8" s="96"/>
      <c r="DK8" s="95"/>
      <c r="DL8" s="87"/>
      <c r="DM8" s="88"/>
      <c r="DN8" s="92"/>
      <c r="DO8" s="92"/>
      <c r="DP8" s="92"/>
      <c r="DQ8" s="96"/>
      <c r="DR8" s="110" t="s">
        <v>69</v>
      </c>
      <c r="DS8" s="111"/>
      <c r="DT8" s="112"/>
      <c r="DU8" s="105"/>
      <c r="DV8" s="107"/>
      <c r="DW8" s="102"/>
      <c r="DX8" s="91" t="s">
        <v>121</v>
      </c>
      <c r="DY8" s="93" t="s">
        <v>122</v>
      </c>
      <c r="DZ8" s="91" t="s">
        <v>70</v>
      </c>
      <c r="EA8" s="117"/>
      <c r="EB8" s="97" t="s">
        <v>71</v>
      </c>
      <c r="EC8" s="99" t="s">
        <v>72</v>
      </c>
      <c r="ED8" s="101" t="s">
        <v>73</v>
      </c>
      <c r="EE8" s="101" t="s">
        <v>74</v>
      </c>
      <c r="EF8" s="91" t="s">
        <v>70</v>
      </c>
      <c r="EG8" s="92"/>
      <c r="EH8" s="92"/>
      <c r="EI8" s="96"/>
      <c r="EJ8" s="95"/>
      <c r="EK8" s="96"/>
      <c r="EL8" s="95"/>
      <c r="EM8" s="96"/>
      <c r="EN8" s="108"/>
      <c r="EO8" s="114"/>
      <c r="EP8" s="121"/>
      <c r="EQ8" s="95"/>
      <c r="ER8" s="92"/>
      <c r="ES8" s="92"/>
      <c r="ET8" s="96"/>
      <c r="EU8" s="95"/>
      <c r="EV8" s="87"/>
      <c r="EW8" s="88"/>
      <c r="EX8" s="92"/>
      <c r="EY8" s="92"/>
      <c r="EZ8" s="92"/>
      <c r="FA8" s="96"/>
      <c r="FB8" s="110" t="s">
        <v>69</v>
      </c>
      <c r="FC8" s="111"/>
      <c r="FD8" s="112"/>
      <c r="FE8" s="105"/>
      <c r="FF8" s="107"/>
      <c r="FG8" s="102"/>
      <c r="FH8" s="91" t="s">
        <v>121</v>
      </c>
      <c r="FI8" s="93" t="s">
        <v>122</v>
      </c>
      <c r="FJ8" s="91" t="s">
        <v>70</v>
      </c>
      <c r="FK8" s="117"/>
      <c r="FL8" s="97" t="s">
        <v>71</v>
      </c>
      <c r="FM8" s="99" t="s">
        <v>72</v>
      </c>
      <c r="FN8" s="101" t="s">
        <v>73</v>
      </c>
      <c r="FO8" s="101" t="s">
        <v>74</v>
      </c>
      <c r="FP8" s="91" t="s">
        <v>70</v>
      </c>
      <c r="FQ8" s="92"/>
      <c r="FR8" s="92"/>
      <c r="FS8" s="96"/>
      <c r="FT8" s="95"/>
      <c r="FU8" s="96"/>
      <c r="FV8" s="95"/>
      <c r="FW8" s="96"/>
      <c r="FX8" s="108"/>
      <c r="FY8" s="114"/>
      <c r="FZ8" s="121"/>
      <c r="GA8" s="95"/>
      <c r="GB8" s="92"/>
      <c r="GC8" s="92"/>
      <c r="GD8" s="96"/>
      <c r="GE8" s="95"/>
      <c r="GF8" s="87"/>
      <c r="GG8" s="88"/>
      <c r="GH8" s="92"/>
      <c r="GI8" s="92"/>
      <c r="GJ8" s="92"/>
      <c r="GK8" s="96"/>
      <c r="GL8" s="110" t="s">
        <v>69</v>
      </c>
      <c r="GM8" s="111"/>
      <c r="GN8" s="112"/>
      <c r="GO8" s="105"/>
      <c r="GP8" s="107"/>
      <c r="GQ8" s="102"/>
      <c r="GR8" s="91" t="s">
        <v>121</v>
      </c>
      <c r="GS8" s="93" t="s">
        <v>122</v>
      </c>
      <c r="GT8" s="91" t="s">
        <v>70</v>
      </c>
      <c r="GU8" s="117"/>
      <c r="GV8" s="97" t="s">
        <v>71</v>
      </c>
      <c r="GW8" s="99" t="s">
        <v>72</v>
      </c>
      <c r="GX8" s="101" t="s">
        <v>73</v>
      </c>
      <c r="GY8" s="101" t="s">
        <v>74</v>
      </c>
      <c r="GZ8" s="91" t="s">
        <v>70</v>
      </c>
      <c r="HA8" s="92"/>
      <c r="HB8" s="92"/>
      <c r="HC8" s="96"/>
      <c r="HD8" s="95"/>
      <c r="HE8" s="96"/>
      <c r="HF8" s="95"/>
      <c r="HG8" s="96"/>
      <c r="HH8" s="108"/>
      <c r="HI8" s="114"/>
      <c r="HJ8" s="121"/>
      <c r="HK8" s="95"/>
      <c r="HL8" s="92"/>
      <c r="HM8" s="92"/>
      <c r="HN8" s="96"/>
      <c r="HO8" s="95"/>
      <c r="HP8" s="87"/>
      <c r="HQ8" s="88"/>
      <c r="HR8" s="92"/>
      <c r="HS8" s="92"/>
      <c r="HT8" s="92"/>
      <c r="HU8" s="96"/>
      <c r="HV8" s="110" t="s">
        <v>69</v>
      </c>
      <c r="HW8" s="111"/>
      <c r="HX8" s="112"/>
      <c r="HY8" s="167"/>
      <c r="HZ8" s="169"/>
      <c r="IA8" s="102"/>
      <c r="IB8" s="91" t="s">
        <v>121</v>
      </c>
      <c r="IC8" s="93" t="s">
        <v>122</v>
      </c>
      <c r="ID8" s="91" t="s">
        <v>70</v>
      </c>
      <c r="IE8" s="117"/>
      <c r="IF8" s="97" t="s">
        <v>71</v>
      </c>
      <c r="IG8" s="99" t="s">
        <v>72</v>
      </c>
      <c r="IH8" s="101" t="s">
        <v>73</v>
      </c>
      <c r="II8" s="101" t="s">
        <v>74</v>
      </c>
      <c r="IJ8" s="91" t="s">
        <v>70</v>
      </c>
      <c r="IK8" s="92"/>
      <c r="IL8" s="92"/>
      <c r="IM8" s="96"/>
      <c r="IN8" s="95"/>
      <c r="IO8" s="96"/>
      <c r="IP8" s="95"/>
      <c r="IQ8" s="96"/>
      <c r="IR8" s="108"/>
      <c r="IS8" s="114"/>
      <c r="IT8" s="121"/>
    </row>
    <row r="9" spans="1:254" ht="15" customHeight="1" x14ac:dyDescent="0.2">
      <c r="A9" s="129"/>
      <c r="B9" s="130"/>
      <c r="C9" s="95"/>
      <c r="D9" s="92"/>
      <c r="E9" s="92"/>
      <c r="F9" s="96"/>
      <c r="G9" s="95"/>
      <c r="H9" s="76"/>
      <c r="I9" s="89" t="s">
        <v>149</v>
      </c>
      <c r="J9" s="92"/>
      <c r="K9" s="92"/>
      <c r="L9" s="92"/>
      <c r="M9" s="96"/>
      <c r="N9" s="103" t="s">
        <v>75</v>
      </c>
      <c r="O9" s="91" t="s">
        <v>76</v>
      </c>
      <c r="P9" s="122" t="s">
        <v>70</v>
      </c>
      <c r="Q9" s="124"/>
      <c r="R9" s="126"/>
      <c r="S9" s="102"/>
      <c r="T9" s="92"/>
      <c r="U9" s="94"/>
      <c r="V9" s="92"/>
      <c r="W9" s="117"/>
      <c r="X9" s="98"/>
      <c r="Y9" s="100"/>
      <c r="Z9" s="102"/>
      <c r="AA9" s="102"/>
      <c r="AB9" s="92"/>
      <c r="AC9" s="92"/>
      <c r="AD9" s="92"/>
      <c r="AE9" s="96"/>
      <c r="AF9" s="95"/>
      <c r="AG9" s="96"/>
      <c r="AH9" s="95"/>
      <c r="AI9" s="96"/>
      <c r="AJ9" s="109"/>
      <c r="AK9" s="119" t="s">
        <v>123</v>
      </c>
      <c r="AL9" s="121"/>
      <c r="AM9" s="95"/>
      <c r="AN9" s="92"/>
      <c r="AO9" s="92"/>
      <c r="AP9" s="96"/>
      <c r="AQ9" s="95"/>
      <c r="AR9" s="76"/>
      <c r="AS9" s="89" t="s">
        <v>149</v>
      </c>
      <c r="AT9" s="92"/>
      <c r="AU9" s="92"/>
      <c r="AV9" s="92"/>
      <c r="AW9" s="96"/>
      <c r="AX9" s="103" t="s">
        <v>75</v>
      </c>
      <c r="AY9" s="91" t="s">
        <v>76</v>
      </c>
      <c r="AZ9" s="122" t="s">
        <v>70</v>
      </c>
      <c r="BA9" s="124"/>
      <c r="BB9" s="107"/>
      <c r="BC9" s="102"/>
      <c r="BD9" s="92"/>
      <c r="BE9" s="94"/>
      <c r="BF9" s="92"/>
      <c r="BG9" s="117"/>
      <c r="BH9" s="98"/>
      <c r="BI9" s="100"/>
      <c r="BJ9" s="102"/>
      <c r="BK9" s="102"/>
      <c r="BL9" s="92"/>
      <c r="BM9" s="92"/>
      <c r="BN9" s="92"/>
      <c r="BO9" s="96"/>
      <c r="BP9" s="95"/>
      <c r="BQ9" s="96"/>
      <c r="BR9" s="95"/>
      <c r="BS9" s="96"/>
      <c r="BT9" s="109"/>
      <c r="BU9" s="119" t="s">
        <v>123</v>
      </c>
      <c r="BV9" s="121"/>
      <c r="BW9" s="95"/>
      <c r="BX9" s="92"/>
      <c r="BY9" s="92"/>
      <c r="BZ9" s="96"/>
      <c r="CA9" s="95"/>
      <c r="CB9" s="76"/>
      <c r="CC9" s="89" t="s">
        <v>149</v>
      </c>
      <c r="CD9" s="92"/>
      <c r="CE9" s="92"/>
      <c r="CF9" s="92"/>
      <c r="CG9" s="96"/>
      <c r="CH9" s="103" t="s">
        <v>75</v>
      </c>
      <c r="CI9" s="91" t="s">
        <v>76</v>
      </c>
      <c r="CJ9" s="122" t="s">
        <v>70</v>
      </c>
      <c r="CK9" s="105"/>
      <c r="CL9" s="107"/>
      <c r="CM9" s="102"/>
      <c r="CN9" s="92"/>
      <c r="CO9" s="94"/>
      <c r="CP9" s="92"/>
      <c r="CQ9" s="117"/>
      <c r="CR9" s="98"/>
      <c r="CS9" s="100"/>
      <c r="CT9" s="102"/>
      <c r="CU9" s="102"/>
      <c r="CV9" s="92"/>
      <c r="CW9" s="92"/>
      <c r="CX9" s="92"/>
      <c r="CY9" s="96"/>
      <c r="CZ9" s="95"/>
      <c r="DA9" s="96"/>
      <c r="DB9" s="95"/>
      <c r="DC9" s="96"/>
      <c r="DD9" s="109"/>
      <c r="DE9" s="119" t="s">
        <v>123</v>
      </c>
      <c r="DF9" s="121"/>
      <c r="DG9" s="95"/>
      <c r="DH9" s="92"/>
      <c r="DI9" s="92"/>
      <c r="DJ9" s="96"/>
      <c r="DK9" s="95"/>
      <c r="DL9" s="76"/>
      <c r="DM9" s="89" t="s">
        <v>149</v>
      </c>
      <c r="DN9" s="92"/>
      <c r="DO9" s="92"/>
      <c r="DP9" s="92"/>
      <c r="DQ9" s="96"/>
      <c r="DR9" s="103" t="s">
        <v>75</v>
      </c>
      <c r="DS9" s="91" t="s">
        <v>76</v>
      </c>
      <c r="DT9" s="122" t="s">
        <v>70</v>
      </c>
      <c r="DU9" s="105"/>
      <c r="DV9" s="107"/>
      <c r="DW9" s="102"/>
      <c r="DX9" s="92"/>
      <c r="DY9" s="94"/>
      <c r="DZ9" s="92"/>
      <c r="EA9" s="117"/>
      <c r="EB9" s="98"/>
      <c r="EC9" s="100"/>
      <c r="ED9" s="102"/>
      <c r="EE9" s="102"/>
      <c r="EF9" s="92"/>
      <c r="EG9" s="92"/>
      <c r="EH9" s="92"/>
      <c r="EI9" s="96"/>
      <c r="EJ9" s="95"/>
      <c r="EK9" s="96"/>
      <c r="EL9" s="95"/>
      <c r="EM9" s="96"/>
      <c r="EN9" s="109"/>
      <c r="EO9" s="119" t="s">
        <v>123</v>
      </c>
      <c r="EP9" s="121"/>
      <c r="EQ9" s="95"/>
      <c r="ER9" s="92"/>
      <c r="ES9" s="92"/>
      <c r="ET9" s="96"/>
      <c r="EU9" s="95"/>
      <c r="EV9" s="76"/>
      <c r="EW9" s="89" t="s">
        <v>149</v>
      </c>
      <c r="EX9" s="92"/>
      <c r="EY9" s="92"/>
      <c r="EZ9" s="92"/>
      <c r="FA9" s="96"/>
      <c r="FB9" s="103" t="s">
        <v>75</v>
      </c>
      <c r="FC9" s="91" t="s">
        <v>76</v>
      </c>
      <c r="FD9" s="122" t="s">
        <v>70</v>
      </c>
      <c r="FE9" s="105"/>
      <c r="FF9" s="107"/>
      <c r="FG9" s="102"/>
      <c r="FH9" s="92"/>
      <c r="FI9" s="94"/>
      <c r="FJ9" s="92"/>
      <c r="FK9" s="117"/>
      <c r="FL9" s="98"/>
      <c r="FM9" s="100"/>
      <c r="FN9" s="102"/>
      <c r="FO9" s="102"/>
      <c r="FP9" s="92"/>
      <c r="FQ9" s="92"/>
      <c r="FR9" s="92"/>
      <c r="FS9" s="96"/>
      <c r="FT9" s="95"/>
      <c r="FU9" s="96"/>
      <c r="FV9" s="95"/>
      <c r="FW9" s="96"/>
      <c r="FX9" s="109"/>
      <c r="FY9" s="119" t="s">
        <v>123</v>
      </c>
      <c r="FZ9" s="121"/>
      <c r="GA9" s="95"/>
      <c r="GB9" s="92"/>
      <c r="GC9" s="92"/>
      <c r="GD9" s="96"/>
      <c r="GE9" s="95"/>
      <c r="GF9" s="76"/>
      <c r="GG9" s="89" t="s">
        <v>149</v>
      </c>
      <c r="GH9" s="92"/>
      <c r="GI9" s="92"/>
      <c r="GJ9" s="92"/>
      <c r="GK9" s="96"/>
      <c r="GL9" s="103" t="s">
        <v>75</v>
      </c>
      <c r="GM9" s="91" t="s">
        <v>76</v>
      </c>
      <c r="GN9" s="122" t="s">
        <v>70</v>
      </c>
      <c r="GO9" s="105"/>
      <c r="GP9" s="107"/>
      <c r="GQ9" s="102"/>
      <c r="GR9" s="92"/>
      <c r="GS9" s="94"/>
      <c r="GT9" s="92"/>
      <c r="GU9" s="117"/>
      <c r="GV9" s="98"/>
      <c r="GW9" s="100"/>
      <c r="GX9" s="102"/>
      <c r="GY9" s="102"/>
      <c r="GZ9" s="92"/>
      <c r="HA9" s="92"/>
      <c r="HB9" s="92"/>
      <c r="HC9" s="96"/>
      <c r="HD9" s="95"/>
      <c r="HE9" s="96"/>
      <c r="HF9" s="95"/>
      <c r="HG9" s="96"/>
      <c r="HH9" s="109"/>
      <c r="HI9" s="119" t="s">
        <v>123</v>
      </c>
      <c r="HJ9" s="121"/>
      <c r="HK9" s="95"/>
      <c r="HL9" s="92"/>
      <c r="HM9" s="92"/>
      <c r="HN9" s="96"/>
      <c r="HO9" s="95"/>
      <c r="HP9" s="76"/>
      <c r="HQ9" s="89" t="s">
        <v>149</v>
      </c>
      <c r="HR9" s="92"/>
      <c r="HS9" s="92"/>
      <c r="HT9" s="92"/>
      <c r="HU9" s="96"/>
      <c r="HV9" s="103" t="s">
        <v>75</v>
      </c>
      <c r="HW9" s="91" t="s">
        <v>76</v>
      </c>
      <c r="HX9" s="122" t="s">
        <v>70</v>
      </c>
      <c r="HY9" s="167"/>
      <c r="HZ9" s="169"/>
      <c r="IA9" s="102"/>
      <c r="IB9" s="92"/>
      <c r="IC9" s="94"/>
      <c r="ID9" s="92"/>
      <c r="IE9" s="117"/>
      <c r="IF9" s="98"/>
      <c r="IG9" s="100"/>
      <c r="IH9" s="102"/>
      <c r="II9" s="102"/>
      <c r="IJ9" s="92"/>
      <c r="IK9" s="92"/>
      <c r="IL9" s="92"/>
      <c r="IM9" s="96"/>
      <c r="IN9" s="95"/>
      <c r="IO9" s="96"/>
      <c r="IP9" s="95"/>
      <c r="IQ9" s="96"/>
      <c r="IR9" s="109"/>
      <c r="IS9" s="119" t="s">
        <v>123</v>
      </c>
      <c r="IT9" s="121"/>
    </row>
    <row r="10" spans="1:254" ht="15" customHeight="1" x14ac:dyDescent="0.2">
      <c r="A10" s="129"/>
      <c r="B10" s="130"/>
      <c r="C10" s="95"/>
      <c r="D10" s="92"/>
      <c r="E10" s="92"/>
      <c r="F10" s="96"/>
      <c r="G10" s="95"/>
      <c r="H10" s="76"/>
      <c r="I10" s="90"/>
      <c r="J10" s="92"/>
      <c r="K10" s="92"/>
      <c r="L10" s="92"/>
      <c r="M10" s="96"/>
      <c r="N10" s="95"/>
      <c r="O10" s="92"/>
      <c r="P10" s="96"/>
      <c r="Q10" s="124"/>
      <c r="R10" s="126"/>
      <c r="S10" s="102"/>
      <c r="T10" s="92"/>
      <c r="U10" s="94"/>
      <c r="V10" s="92"/>
      <c r="W10" s="117"/>
      <c r="X10" s="98"/>
      <c r="Y10" s="100"/>
      <c r="Z10" s="102"/>
      <c r="AA10" s="102"/>
      <c r="AB10" s="92"/>
      <c r="AC10" s="92"/>
      <c r="AD10" s="92"/>
      <c r="AE10" s="96"/>
      <c r="AF10" s="95"/>
      <c r="AG10" s="96"/>
      <c r="AH10" s="95"/>
      <c r="AI10" s="96"/>
      <c r="AJ10" s="109"/>
      <c r="AK10" s="120"/>
      <c r="AL10" s="121"/>
      <c r="AM10" s="95"/>
      <c r="AN10" s="92"/>
      <c r="AO10" s="92"/>
      <c r="AP10" s="96"/>
      <c r="AQ10" s="95"/>
      <c r="AR10" s="76"/>
      <c r="AS10" s="90"/>
      <c r="AT10" s="92"/>
      <c r="AU10" s="92"/>
      <c r="AV10" s="92"/>
      <c r="AW10" s="96"/>
      <c r="AX10" s="95"/>
      <c r="AY10" s="92"/>
      <c r="AZ10" s="96"/>
      <c r="BA10" s="124"/>
      <c r="BB10" s="107"/>
      <c r="BC10" s="102"/>
      <c r="BD10" s="92"/>
      <c r="BE10" s="94"/>
      <c r="BF10" s="92"/>
      <c r="BG10" s="117"/>
      <c r="BH10" s="98"/>
      <c r="BI10" s="100"/>
      <c r="BJ10" s="102"/>
      <c r="BK10" s="102"/>
      <c r="BL10" s="92"/>
      <c r="BM10" s="92"/>
      <c r="BN10" s="92"/>
      <c r="BO10" s="96"/>
      <c r="BP10" s="95"/>
      <c r="BQ10" s="96"/>
      <c r="BR10" s="95"/>
      <c r="BS10" s="96"/>
      <c r="BT10" s="109"/>
      <c r="BU10" s="120"/>
      <c r="BV10" s="121"/>
      <c r="BW10" s="95"/>
      <c r="BX10" s="92"/>
      <c r="BY10" s="92"/>
      <c r="BZ10" s="96"/>
      <c r="CA10" s="95"/>
      <c r="CB10" s="76"/>
      <c r="CC10" s="90"/>
      <c r="CD10" s="92"/>
      <c r="CE10" s="92"/>
      <c r="CF10" s="92"/>
      <c r="CG10" s="96"/>
      <c r="CH10" s="95"/>
      <c r="CI10" s="92"/>
      <c r="CJ10" s="96"/>
      <c r="CK10" s="105"/>
      <c r="CL10" s="107"/>
      <c r="CM10" s="102"/>
      <c r="CN10" s="92"/>
      <c r="CO10" s="94"/>
      <c r="CP10" s="92"/>
      <c r="CQ10" s="117"/>
      <c r="CR10" s="98"/>
      <c r="CS10" s="100"/>
      <c r="CT10" s="102"/>
      <c r="CU10" s="102"/>
      <c r="CV10" s="92"/>
      <c r="CW10" s="92"/>
      <c r="CX10" s="92"/>
      <c r="CY10" s="96"/>
      <c r="CZ10" s="95"/>
      <c r="DA10" s="96"/>
      <c r="DB10" s="95"/>
      <c r="DC10" s="96"/>
      <c r="DD10" s="109"/>
      <c r="DE10" s="120"/>
      <c r="DF10" s="121"/>
      <c r="DG10" s="95"/>
      <c r="DH10" s="92"/>
      <c r="DI10" s="92"/>
      <c r="DJ10" s="96"/>
      <c r="DK10" s="95"/>
      <c r="DL10" s="76"/>
      <c r="DM10" s="90"/>
      <c r="DN10" s="92"/>
      <c r="DO10" s="92"/>
      <c r="DP10" s="92"/>
      <c r="DQ10" s="96"/>
      <c r="DR10" s="95"/>
      <c r="DS10" s="92"/>
      <c r="DT10" s="96"/>
      <c r="DU10" s="105"/>
      <c r="DV10" s="107"/>
      <c r="DW10" s="102"/>
      <c r="DX10" s="92"/>
      <c r="DY10" s="94"/>
      <c r="DZ10" s="92"/>
      <c r="EA10" s="117"/>
      <c r="EB10" s="98"/>
      <c r="EC10" s="100"/>
      <c r="ED10" s="102"/>
      <c r="EE10" s="102"/>
      <c r="EF10" s="92"/>
      <c r="EG10" s="92"/>
      <c r="EH10" s="92"/>
      <c r="EI10" s="96"/>
      <c r="EJ10" s="95"/>
      <c r="EK10" s="96"/>
      <c r="EL10" s="95"/>
      <c r="EM10" s="96"/>
      <c r="EN10" s="109"/>
      <c r="EO10" s="120"/>
      <c r="EP10" s="121"/>
      <c r="EQ10" s="95"/>
      <c r="ER10" s="92"/>
      <c r="ES10" s="92"/>
      <c r="ET10" s="96"/>
      <c r="EU10" s="95"/>
      <c r="EV10" s="76"/>
      <c r="EW10" s="90"/>
      <c r="EX10" s="92"/>
      <c r="EY10" s="92"/>
      <c r="EZ10" s="92"/>
      <c r="FA10" s="96"/>
      <c r="FB10" s="95"/>
      <c r="FC10" s="92"/>
      <c r="FD10" s="96"/>
      <c r="FE10" s="105"/>
      <c r="FF10" s="107"/>
      <c r="FG10" s="102"/>
      <c r="FH10" s="92"/>
      <c r="FI10" s="94"/>
      <c r="FJ10" s="92"/>
      <c r="FK10" s="117"/>
      <c r="FL10" s="98"/>
      <c r="FM10" s="100"/>
      <c r="FN10" s="102"/>
      <c r="FO10" s="102"/>
      <c r="FP10" s="92"/>
      <c r="FQ10" s="92"/>
      <c r="FR10" s="92"/>
      <c r="FS10" s="96"/>
      <c r="FT10" s="95"/>
      <c r="FU10" s="96"/>
      <c r="FV10" s="95"/>
      <c r="FW10" s="96"/>
      <c r="FX10" s="109"/>
      <c r="FY10" s="120"/>
      <c r="FZ10" s="121"/>
      <c r="GA10" s="95"/>
      <c r="GB10" s="92"/>
      <c r="GC10" s="92"/>
      <c r="GD10" s="96"/>
      <c r="GE10" s="95"/>
      <c r="GF10" s="76"/>
      <c r="GG10" s="90"/>
      <c r="GH10" s="92"/>
      <c r="GI10" s="92"/>
      <c r="GJ10" s="92"/>
      <c r="GK10" s="96"/>
      <c r="GL10" s="95"/>
      <c r="GM10" s="92"/>
      <c r="GN10" s="96"/>
      <c r="GO10" s="105"/>
      <c r="GP10" s="107"/>
      <c r="GQ10" s="102"/>
      <c r="GR10" s="92"/>
      <c r="GS10" s="94"/>
      <c r="GT10" s="92"/>
      <c r="GU10" s="117"/>
      <c r="GV10" s="98"/>
      <c r="GW10" s="100"/>
      <c r="GX10" s="102"/>
      <c r="GY10" s="102"/>
      <c r="GZ10" s="92"/>
      <c r="HA10" s="92"/>
      <c r="HB10" s="92"/>
      <c r="HC10" s="96"/>
      <c r="HD10" s="95"/>
      <c r="HE10" s="96"/>
      <c r="HF10" s="95"/>
      <c r="HG10" s="96"/>
      <c r="HH10" s="109"/>
      <c r="HI10" s="120"/>
      <c r="HJ10" s="121"/>
      <c r="HK10" s="95"/>
      <c r="HL10" s="92"/>
      <c r="HM10" s="92"/>
      <c r="HN10" s="96"/>
      <c r="HO10" s="95"/>
      <c r="HP10" s="76"/>
      <c r="HQ10" s="90"/>
      <c r="HR10" s="92"/>
      <c r="HS10" s="92"/>
      <c r="HT10" s="92"/>
      <c r="HU10" s="96"/>
      <c r="HV10" s="95"/>
      <c r="HW10" s="92"/>
      <c r="HX10" s="96"/>
      <c r="HY10" s="167"/>
      <c r="HZ10" s="169"/>
      <c r="IA10" s="102"/>
      <c r="IB10" s="92"/>
      <c r="IC10" s="94"/>
      <c r="ID10" s="92"/>
      <c r="IE10" s="117"/>
      <c r="IF10" s="98"/>
      <c r="IG10" s="100"/>
      <c r="IH10" s="102"/>
      <c r="II10" s="102"/>
      <c r="IJ10" s="92"/>
      <c r="IK10" s="92"/>
      <c r="IL10" s="92"/>
      <c r="IM10" s="96"/>
      <c r="IN10" s="95"/>
      <c r="IO10" s="96"/>
      <c r="IP10" s="95"/>
      <c r="IQ10" s="96"/>
      <c r="IR10" s="109"/>
      <c r="IS10" s="120"/>
      <c r="IT10" s="121"/>
    </row>
    <row r="11" spans="1:254" ht="15" customHeight="1" x14ac:dyDescent="0.2">
      <c r="A11" s="129"/>
      <c r="B11" s="130"/>
      <c r="C11" s="95"/>
      <c r="D11" s="92"/>
      <c r="E11" s="92"/>
      <c r="F11" s="96"/>
      <c r="G11" s="95"/>
      <c r="H11" s="76"/>
      <c r="I11" s="90"/>
      <c r="J11" s="92"/>
      <c r="K11" s="92"/>
      <c r="L11" s="92"/>
      <c r="M11" s="96"/>
      <c r="N11" s="95"/>
      <c r="O11" s="92"/>
      <c r="P11" s="96"/>
      <c r="Q11" s="124"/>
      <c r="R11" s="126"/>
      <c r="S11" s="102"/>
      <c r="T11" s="92"/>
      <c r="U11" s="94"/>
      <c r="V11" s="92"/>
      <c r="W11" s="117"/>
      <c r="X11" s="98"/>
      <c r="Y11" s="100"/>
      <c r="Z11" s="102"/>
      <c r="AA11" s="102"/>
      <c r="AB11" s="92"/>
      <c r="AC11" s="92"/>
      <c r="AD11" s="92"/>
      <c r="AE11" s="96"/>
      <c r="AF11" s="95"/>
      <c r="AG11" s="96"/>
      <c r="AH11" s="95"/>
      <c r="AI11" s="96"/>
      <c r="AJ11" s="109"/>
      <c r="AK11" s="120"/>
      <c r="AL11" s="121"/>
      <c r="AM11" s="95"/>
      <c r="AN11" s="92"/>
      <c r="AO11" s="92"/>
      <c r="AP11" s="96"/>
      <c r="AQ11" s="95"/>
      <c r="AR11" s="76"/>
      <c r="AS11" s="90"/>
      <c r="AT11" s="92"/>
      <c r="AU11" s="92"/>
      <c r="AV11" s="92"/>
      <c r="AW11" s="96"/>
      <c r="AX11" s="95"/>
      <c r="AY11" s="92"/>
      <c r="AZ11" s="96"/>
      <c r="BA11" s="124"/>
      <c r="BB11" s="107"/>
      <c r="BC11" s="102"/>
      <c r="BD11" s="92"/>
      <c r="BE11" s="94"/>
      <c r="BF11" s="92"/>
      <c r="BG11" s="117"/>
      <c r="BH11" s="98"/>
      <c r="BI11" s="100"/>
      <c r="BJ11" s="102"/>
      <c r="BK11" s="102"/>
      <c r="BL11" s="92"/>
      <c r="BM11" s="92"/>
      <c r="BN11" s="92"/>
      <c r="BO11" s="96"/>
      <c r="BP11" s="95"/>
      <c r="BQ11" s="96"/>
      <c r="BR11" s="95"/>
      <c r="BS11" s="96"/>
      <c r="BT11" s="109"/>
      <c r="BU11" s="120"/>
      <c r="BV11" s="121"/>
      <c r="BW11" s="95"/>
      <c r="BX11" s="92"/>
      <c r="BY11" s="92"/>
      <c r="BZ11" s="96"/>
      <c r="CA11" s="95"/>
      <c r="CB11" s="76"/>
      <c r="CC11" s="90"/>
      <c r="CD11" s="92"/>
      <c r="CE11" s="92"/>
      <c r="CF11" s="92"/>
      <c r="CG11" s="96"/>
      <c r="CH11" s="95"/>
      <c r="CI11" s="92"/>
      <c r="CJ11" s="96"/>
      <c r="CK11" s="105"/>
      <c r="CL11" s="107"/>
      <c r="CM11" s="102"/>
      <c r="CN11" s="92"/>
      <c r="CO11" s="94"/>
      <c r="CP11" s="92"/>
      <c r="CQ11" s="117"/>
      <c r="CR11" s="98"/>
      <c r="CS11" s="100"/>
      <c r="CT11" s="102"/>
      <c r="CU11" s="102"/>
      <c r="CV11" s="92"/>
      <c r="CW11" s="92"/>
      <c r="CX11" s="92"/>
      <c r="CY11" s="96"/>
      <c r="CZ11" s="95"/>
      <c r="DA11" s="96"/>
      <c r="DB11" s="95"/>
      <c r="DC11" s="96"/>
      <c r="DD11" s="109"/>
      <c r="DE11" s="120"/>
      <c r="DF11" s="121"/>
      <c r="DG11" s="95"/>
      <c r="DH11" s="92"/>
      <c r="DI11" s="92"/>
      <c r="DJ11" s="96"/>
      <c r="DK11" s="95"/>
      <c r="DL11" s="76"/>
      <c r="DM11" s="90"/>
      <c r="DN11" s="92"/>
      <c r="DO11" s="92"/>
      <c r="DP11" s="92"/>
      <c r="DQ11" s="96"/>
      <c r="DR11" s="95"/>
      <c r="DS11" s="92"/>
      <c r="DT11" s="96"/>
      <c r="DU11" s="105"/>
      <c r="DV11" s="107"/>
      <c r="DW11" s="102"/>
      <c r="DX11" s="92"/>
      <c r="DY11" s="94"/>
      <c r="DZ11" s="92"/>
      <c r="EA11" s="117"/>
      <c r="EB11" s="98"/>
      <c r="EC11" s="100"/>
      <c r="ED11" s="102"/>
      <c r="EE11" s="102"/>
      <c r="EF11" s="92"/>
      <c r="EG11" s="92"/>
      <c r="EH11" s="92"/>
      <c r="EI11" s="96"/>
      <c r="EJ11" s="95"/>
      <c r="EK11" s="96"/>
      <c r="EL11" s="95"/>
      <c r="EM11" s="96"/>
      <c r="EN11" s="109"/>
      <c r="EO11" s="120"/>
      <c r="EP11" s="121"/>
      <c r="EQ11" s="95"/>
      <c r="ER11" s="92"/>
      <c r="ES11" s="92"/>
      <c r="ET11" s="96"/>
      <c r="EU11" s="95"/>
      <c r="EV11" s="76"/>
      <c r="EW11" s="90"/>
      <c r="EX11" s="92"/>
      <c r="EY11" s="92"/>
      <c r="EZ11" s="92"/>
      <c r="FA11" s="96"/>
      <c r="FB11" s="95"/>
      <c r="FC11" s="92"/>
      <c r="FD11" s="96"/>
      <c r="FE11" s="105"/>
      <c r="FF11" s="107"/>
      <c r="FG11" s="102"/>
      <c r="FH11" s="92"/>
      <c r="FI11" s="94"/>
      <c r="FJ11" s="92"/>
      <c r="FK11" s="117"/>
      <c r="FL11" s="98"/>
      <c r="FM11" s="100"/>
      <c r="FN11" s="102"/>
      <c r="FO11" s="102"/>
      <c r="FP11" s="92"/>
      <c r="FQ11" s="92"/>
      <c r="FR11" s="92"/>
      <c r="FS11" s="96"/>
      <c r="FT11" s="95"/>
      <c r="FU11" s="96"/>
      <c r="FV11" s="95"/>
      <c r="FW11" s="96"/>
      <c r="FX11" s="109"/>
      <c r="FY11" s="120"/>
      <c r="FZ11" s="121"/>
      <c r="GA11" s="95"/>
      <c r="GB11" s="92"/>
      <c r="GC11" s="92"/>
      <c r="GD11" s="96"/>
      <c r="GE11" s="95"/>
      <c r="GF11" s="76"/>
      <c r="GG11" s="90"/>
      <c r="GH11" s="92"/>
      <c r="GI11" s="92"/>
      <c r="GJ11" s="92"/>
      <c r="GK11" s="96"/>
      <c r="GL11" s="95"/>
      <c r="GM11" s="92"/>
      <c r="GN11" s="96"/>
      <c r="GO11" s="105"/>
      <c r="GP11" s="107"/>
      <c r="GQ11" s="102"/>
      <c r="GR11" s="92"/>
      <c r="GS11" s="94"/>
      <c r="GT11" s="92"/>
      <c r="GU11" s="117"/>
      <c r="GV11" s="98"/>
      <c r="GW11" s="100"/>
      <c r="GX11" s="102"/>
      <c r="GY11" s="102"/>
      <c r="GZ11" s="92"/>
      <c r="HA11" s="92"/>
      <c r="HB11" s="92"/>
      <c r="HC11" s="96"/>
      <c r="HD11" s="95"/>
      <c r="HE11" s="96"/>
      <c r="HF11" s="95"/>
      <c r="HG11" s="96"/>
      <c r="HH11" s="109"/>
      <c r="HI11" s="120"/>
      <c r="HJ11" s="121"/>
      <c r="HK11" s="95"/>
      <c r="HL11" s="92"/>
      <c r="HM11" s="92"/>
      <c r="HN11" s="96"/>
      <c r="HO11" s="95"/>
      <c r="HP11" s="76"/>
      <c r="HQ11" s="90"/>
      <c r="HR11" s="92"/>
      <c r="HS11" s="92"/>
      <c r="HT11" s="92"/>
      <c r="HU11" s="96"/>
      <c r="HV11" s="95"/>
      <c r="HW11" s="92"/>
      <c r="HX11" s="96"/>
      <c r="HY11" s="167"/>
      <c r="HZ11" s="169"/>
      <c r="IA11" s="102"/>
      <c r="IB11" s="92"/>
      <c r="IC11" s="94"/>
      <c r="ID11" s="92"/>
      <c r="IE11" s="117"/>
      <c r="IF11" s="98"/>
      <c r="IG11" s="100"/>
      <c r="IH11" s="102"/>
      <c r="II11" s="102"/>
      <c r="IJ11" s="92"/>
      <c r="IK11" s="92"/>
      <c r="IL11" s="92"/>
      <c r="IM11" s="96"/>
      <c r="IN11" s="95"/>
      <c r="IO11" s="96"/>
      <c r="IP11" s="95"/>
      <c r="IQ11" s="96"/>
      <c r="IR11" s="109"/>
      <c r="IS11" s="120"/>
      <c r="IT11" s="121"/>
    </row>
    <row r="12" spans="1:254" ht="15" customHeight="1" x14ac:dyDescent="0.2">
      <c r="A12" s="131"/>
      <c r="B12" s="132"/>
      <c r="C12" s="53" t="s">
        <v>124</v>
      </c>
      <c r="D12" s="54" t="s">
        <v>124</v>
      </c>
      <c r="E12" s="54" t="s">
        <v>124</v>
      </c>
      <c r="F12" s="55" t="s">
        <v>124</v>
      </c>
      <c r="G12" s="53" t="s">
        <v>124</v>
      </c>
      <c r="H12" s="54" t="s">
        <v>124</v>
      </c>
      <c r="I12" s="54" t="s">
        <v>78</v>
      </c>
      <c r="J12" s="54" t="s">
        <v>124</v>
      </c>
      <c r="K12" s="54" t="s">
        <v>124</v>
      </c>
      <c r="L12" s="54" t="s">
        <v>124</v>
      </c>
      <c r="M12" s="55" t="s">
        <v>124</v>
      </c>
      <c r="N12" s="53" t="s">
        <v>124</v>
      </c>
      <c r="O12" s="54" t="s">
        <v>124</v>
      </c>
      <c r="P12" s="55" t="s">
        <v>124</v>
      </c>
      <c r="Q12" s="53" t="s">
        <v>124</v>
      </c>
      <c r="R12" s="54" t="s">
        <v>124</v>
      </c>
      <c r="S12" s="54" t="s">
        <v>124</v>
      </c>
      <c r="T12" s="54" t="s">
        <v>124</v>
      </c>
      <c r="U12" s="54" t="s">
        <v>124</v>
      </c>
      <c r="V12" s="54" t="s">
        <v>124</v>
      </c>
      <c r="W12" s="55" t="s">
        <v>124</v>
      </c>
      <c r="X12" s="53" t="s">
        <v>124</v>
      </c>
      <c r="Y12" s="54" t="s">
        <v>124</v>
      </c>
      <c r="Z12" s="54" t="s">
        <v>124</v>
      </c>
      <c r="AA12" s="54" t="s">
        <v>124</v>
      </c>
      <c r="AB12" s="54" t="s">
        <v>124</v>
      </c>
      <c r="AC12" s="54" t="s">
        <v>124</v>
      </c>
      <c r="AD12" s="54" t="s">
        <v>124</v>
      </c>
      <c r="AE12" s="55" t="s">
        <v>124</v>
      </c>
      <c r="AF12" s="56" t="s">
        <v>124</v>
      </c>
      <c r="AG12" s="57" t="s">
        <v>124</v>
      </c>
      <c r="AH12" s="56" t="s">
        <v>124</v>
      </c>
      <c r="AI12" s="58" t="s">
        <v>125</v>
      </c>
      <c r="AJ12" s="59" t="s">
        <v>126</v>
      </c>
      <c r="AK12" s="60" t="s">
        <v>127</v>
      </c>
      <c r="AL12" s="61" t="s">
        <v>128</v>
      </c>
      <c r="AM12" s="53" t="s">
        <v>124</v>
      </c>
      <c r="AN12" s="54" t="s">
        <v>124</v>
      </c>
      <c r="AO12" s="54" t="s">
        <v>124</v>
      </c>
      <c r="AP12" s="55" t="s">
        <v>124</v>
      </c>
      <c r="AQ12" s="53" t="s">
        <v>124</v>
      </c>
      <c r="AR12" s="54" t="s">
        <v>78</v>
      </c>
      <c r="AS12" s="54" t="s">
        <v>78</v>
      </c>
      <c r="AT12" s="54" t="s">
        <v>124</v>
      </c>
      <c r="AU12" s="54" t="s">
        <v>124</v>
      </c>
      <c r="AV12" s="54" t="s">
        <v>124</v>
      </c>
      <c r="AW12" s="55" t="s">
        <v>124</v>
      </c>
      <c r="AX12" s="53" t="s">
        <v>124</v>
      </c>
      <c r="AY12" s="54" t="s">
        <v>124</v>
      </c>
      <c r="AZ12" s="55" t="s">
        <v>124</v>
      </c>
      <c r="BA12" s="53" t="s">
        <v>78</v>
      </c>
      <c r="BB12" s="54" t="s">
        <v>78</v>
      </c>
      <c r="BC12" s="54" t="s">
        <v>124</v>
      </c>
      <c r="BD12" s="54" t="s">
        <v>124</v>
      </c>
      <c r="BE12" s="54" t="s">
        <v>124</v>
      </c>
      <c r="BF12" s="54" t="s">
        <v>124</v>
      </c>
      <c r="BG12" s="55" t="s">
        <v>124</v>
      </c>
      <c r="BH12" s="62" t="s">
        <v>124</v>
      </c>
      <c r="BI12" s="54" t="s">
        <v>124</v>
      </c>
      <c r="BJ12" s="54" t="s">
        <v>124</v>
      </c>
      <c r="BK12" s="54" t="s">
        <v>124</v>
      </c>
      <c r="BL12" s="54" t="s">
        <v>124</v>
      </c>
      <c r="BM12" s="54" t="s">
        <v>124</v>
      </c>
      <c r="BN12" s="54" t="s">
        <v>124</v>
      </c>
      <c r="BO12" s="55" t="s">
        <v>124</v>
      </c>
      <c r="BP12" s="56" t="s">
        <v>124</v>
      </c>
      <c r="BQ12" s="57" t="s">
        <v>124</v>
      </c>
      <c r="BR12" s="56" t="s">
        <v>124</v>
      </c>
      <c r="BS12" s="58" t="s">
        <v>125</v>
      </c>
      <c r="BT12" s="59" t="s">
        <v>126</v>
      </c>
      <c r="BU12" s="60" t="s">
        <v>127</v>
      </c>
      <c r="BV12" s="61" t="s">
        <v>128</v>
      </c>
      <c r="BW12" s="53" t="s">
        <v>124</v>
      </c>
      <c r="BX12" s="54" t="s">
        <v>124</v>
      </c>
      <c r="BY12" s="54" t="s">
        <v>124</v>
      </c>
      <c r="BZ12" s="55" t="s">
        <v>124</v>
      </c>
      <c r="CA12" s="53" t="s">
        <v>124</v>
      </c>
      <c r="CB12" s="54" t="s">
        <v>78</v>
      </c>
      <c r="CC12" s="54" t="s">
        <v>78</v>
      </c>
      <c r="CD12" s="54" t="s">
        <v>124</v>
      </c>
      <c r="CE12" s="54" t="s">
        <v>124</v>
      </c>
      <c r="CF12" s="54" t="s">
        <v>124</v>
      </c>
      <c r="CG12" s="55" t="s">
        <v>124</v>
      </c>
      <c r="CH12" s="53" t="s">
        <v>124</v>
      </c>
      <c r="CI12" s="54" t="s">
        <v>124</v>
      </c>
      <c r="CJ12" s="55" t="s">
        <v>124</v>
      </c>
      <c r="CK12" s="53" t="s">
        <v>124</v>
      </c>
      <c r="CL12" s="54" t="s">
        <v>124</v>
      </c>
      <c r="CM12" s="54" t="s">
        <v>124</v>
      </c>
      <c r="CN12" s="54" t="s">
        <v>124</v>
      </c>
      <c r="CO12" s="54" t="s">
        <v>124</v>
      </c>
      <c r="CP12" s="54" t="s">
        <v>124</v>
      </c>
      <c r="CQ12" s="55" t="s">
        <v>124</v>
      </c>
      <c r="CR12" s="62" t="s">
        <v>124</v>
      </c>
      <c r="CS12" s="54" t="s">
        <v>124</v>
      </c>
      <c r="CT12" s="54" t="s">
        <v>124</v>
      </c>
      <c r="CU12" s="54" t="s">
        <v>124</v>
      </c>
      <c r="CV12" s="54" t="s">
        <v>124</v>
      </c>
      <c r="CW12" s="54" t="s">
        <v>124</v>
      </c>
      <c r="CX12" s="54" t="s">
        <v>124</v>
      </c>
      <c r="CY12" s="55" t="s">
        <v>124</v>
      </c>
      <c r="CZ12" s="56" t="s">
        <v>124</v>
      </c>
      <c r="DA12" s="57" t="s">
        <v>124</v>
      </c>
      <c r="DB12" s="56" t="s">
        <v>124</v>
      </c>
      <c r="DC12" s="58" t="s">
        <v>125</v>
      </c>
      <c r="DD12" s="59" t="s">
        <v>126</v>
      </c>
      <c r="DE12" s="60" t="s">
        <v>127</v>
      </c>
      <c r="DF12" s="61" t="s">
        <v>128</v>
      </c>
      <c r="DG12" s="53" t="s">
        <v>124</v>
      </c>
      <c r="DH12" s="54" t="s">
        <v>124</v>
      </c>
      <c r="DI12" s="54" t="s">
        <v>124</v>
      </c>
      <c r="DJ12" s="55" t="s">
        <v>124</v>
      </c>
      <c r="DK12" s="53" t="s">
        <v>124</v>
      </c>
      <c r="DL12" s="54" t="s">
        <v>78</v>
      </c>
      <c r="DM12" s="54" t="s">
        <v>78</v>
      </c>
      <c r="DN12" s="54" t="s">
        <v>124</v>
      </c>
      <c r="DO12" s="54" t="s">
        <v>124</v>
      </c>
      <c r="DP12" s="54" t="s">
        <v>124</v>
      </c>
      <c r="DQ12" s="55" t="s">
        <v>124</v>
      </c>
      <c r="DR12" s="53" t="s">
        <v>124</v>
      </c>
      <c r="DS12" s="54" t="s">
        <v>124</v>
      </c>
      <c r="DT12" s="55" t="s">
        <v>124</v>
      </c>
      <c r="DU12" s="53" t="s">
        <v>124</v>
      </c>
      <c r="DV12" s="54" t="s">
        <v>124</v>
      </c>
      <c r="DW12" s="54" t="s">
        <v>124</v>
      </c>
      <c r="DX12" s="54" t="s">
        <v>124</v>
      </c>
      <c r="DY12" s="54" t="s">
        <v>124</v>
      </c>
      <c r="DZ12" s="54" t="s">
        <v>124</v>
      </c>
      <c r="EA12" s="55" t="s">
        <v>124</v>
      </c>
      <c r="EB12" s="62" t="s">
        <v>124</v>
      </c>
      <c r="EC12" s="54" t="s">
        <v>124</v>
      </c>
      <c r="ED12" s="54" t="s">
        <v>124</v>
      </c>
      <c r="EE12" s="54" t="s">
        <v>124</v>
      </c>
      <c r="EF12" s="54" t="s">
        <v>124</v>
      </c>
      <c r="EG12" s="54" t="s">
        <v>124</v>
      </c>
      <c r="EH12" s="54" t="s">
        <v>124</v>
      </c>
      <c r="EI12" s="55" t="s">
        <v>124</v>
      </c>
      <c r="EJ12" s="56" t="s">
        <v>124</v>
      </c>
      <c r="EK12" s="57" t="s">
        <v>124</v>
      </c>
      <c r="EL12" s="56" t="s">
        <v>124</v>
      </c>
      <c r="EM12" s="58" t="s">
        <v>125</v>
      </c>
      <c r="EN12" s="59" t="s">
        <v>126</v>
      </c>
      <c r="EO12" s="60" t="s">
        <v>127</v>
      </c>
      <c r="EP12" s="61" t="s">
        <v>128</v>
      </c>
      <c r="EQ12" s="53" t="s">
        <v>124</v>
      </c>
      <c r="ER12" s="54" t="s">
        <v>124</v>
      </c>
      <c r="ES12" s="54" t="s">
        <v>124</v>
      </c>
      <c r="ET12" s="55" t="s">
        <v>124</v>
      </c>
      <c r="EU12" s="53" t="s">
        <v>124</v>
      </c>
      <c r="EV12" s="54" t="s">
        <v>78</v>
      </c>
      <c r="EW12" s="54" t="s">
        <v>78</v>
      </c>
      <c r="EX12" s="54" t="s">
        <v>124</v>
      </c>
      <c r="EY12" s="54" t="s">
        <v>124</v>
      </c>
      <c r="EZ12" s="54" t="s">
        <v>124</v>
      </c>
      <c r="FA12" s="55" t="s">
        <v>124</v>
      </c>
      <c r="FB12" s="53" t="s">
        <v>124</v>
      </c>
      <c r="FC12" s="54" t="s">
        <v>124</v>
      </c>
      <c r="FD12" s="55" t="s">
        <v>124</v>
      </c>
      <c r="FE12" s="53" t="s">
        <v>124</v>
      </c>
      <c r="FF12" s="54" t="s">
        <v>124</v>
      </c>
      <c r="FG12" s="54" t="s">
        <v>124</v>
      </c>
      <c r="FH12" s="54" t="s">
        <v>124</v>
      </c>
      <c r="FI12" s="54" t="s">
        <v>124</v>
      </c>
      <c r="FJ12" s="54" t="s">
        <v>124</v>
      </c>
      <c r="FK12" s="55" t="s">
        <v>124</v>
      </c>
      <c r="FL12" s="62" t="s">
        <v>124</v>
      </c>
      <c r="FM12" s="54" t="s">
        <v>124</v>
      </c>
      <c r="FN12" s="54" t="s">
        <v>124</v>
      </c>
      <c r="FO12" s="54" t="s">
        <v>124</v>
      </c>
      <c r="FP12" s="54" t="s">
        <v>124</v>
      </c>
      <c r="FQ12" s="54" t="s">
        <v>124</v>
      </c>
      <c r="FR12" s="54" t="s">
        <v>124</v>
      </c>
      <c r="FS12" s="55" t="s">
        <v>124</v>
      </c>
      <c r="FT12" s="56" t="s">
        <v>124</v>
      </c>
      <c r="FU12" s="57" t="s">
        <v>124</v>
      </c>
      <c r="FV12" s="56" t="s">
        <v>124</v>
      </c>
      <c r="FW12" s="58" t="s">
        <v>125</v>
      </c>
      <c r="FX12" s="59" t="s">
        <v>126</v>
      </c>
      <c r="FY12" s="60" t="s">
        <v>127</v>
      </c>
      <c r="FZ12" s="61" t="s">
        <v>128</v>
      </c>
      <c r="GA12" s="53" t="s">
        <v>124</v>
      </c>
      <c r="GB12" s="54" t="s">
        <v>124</v>
      </c>
      <c r="GC12" s="54" t="s">
        <v>124</v>
      </c>
      <c r="GD12" s="55" t="s">
        <v>124</v>
      </c>
      <c r="GE12" s="53" t="s">
        <v>124</v>
      </c>
      <c r="GF12" s="54" t="s">
        <v>78</v>
      </c>
      <c r="GG12" s="54" t="s">
        <v>78</v>
      </c>
      <c r="GH12" s="54" t="s">
        <v>124</v>
      </c>
      <c r="GI12" s="54" t="s">
        <v>124</v>
      </c>
      <c r="GJ12" s="54" t="s">
        <v>124</v>
      </c>
      <c r="GK12" s="55" t="s">
        <v>124</v>
      </c>
      <c r="GL12" s="53" t="s">
        <v>124</v>
      </c>
      <c r="GM12" s="54" t="s">
        <v>124</v>
      </c>
      <c r="GN12" s="55" t="s">
        <v>124</v>
      </c>
      <c r="GO12" s="53" t="s">
        <v>124</v>
      </c>
      <c r="GP12" s="54" t="s">
        <v>124</v>
      </c>
      <c r="GQ12" s="54" t="s">
        <v>124</v>
      </c>
      <c r="GR12" s="54" t="s">
        <v>124</v>
      </c>
      <c r="GS12" s="54" t="s">
        <v>124</v>
      </c>
      <c r="GT12" s="54" t="s">
        <v>124</v>
      </c>
      <c r="GU12" s="55" t="s">
        <v>124</v>
      </c>
      <c r="GV12" s="62" t="s">
        <v>124</v>
      </c>
      <c r="GW12" s="54" t="s">
        <v>124</v>
      </c>
      <c r="GX12" s="54" t="s">
        <v>124</v>
      </c>
      <c r="GY12" s="54" t="s">
        <v>124</v>
      </c>
      <c r="GZ12" s="54" t="s">
        <v>124</v>
      </c>
      <c r="HA12" s="54" t="s">
        <v>124</v>
      </c>
      <c r="HB12" s="54" t="s">
        <v>124</v>
      </c>
      <c r="HC12" s="55" t="s">
        <v>124</v>
      </c>
      <c r="HD12" s="56" t="s">
        <v>124</v>
      </c>
      <c r="HE12" s="57" t="s">
        <v>124</v>
      </c>
      <c r="HF12" s="56" t="s">
        <v>124</v>
      </c>
      <c r="HG12" s="58" t="s">
        <v>125</v>
      </c>
      <c r="HH12" s="59" t="s">
        <v>126</v>
      </c>
      <c r="HI12" s="60" t="s">
        <v>127</v>
      </c>
      <c r="HJ12" s="61" t="s">
        <v>128</v>
      </c>
      <c r="HK12" s="53" t="s">
        <v>124</v>
      </c>
      <c r="HL12" s="54" t="s">
        <v>124</v>
      </c>
      <c r="HM12" s="54" t="s">
        <v>124</v>
      </c>
      <c r="HN12" s="55" t="s">
        <v>124</v>
      </c>
      <c r="HO12" s="53" t="s">
        <v>124</v>
      </c>
      <c r="HP12" s="54" t="s">
        <v>78</v>
      </c>
      <c r="HQ12" s="54" t="s">
        <v>78</v>
      </c>
      <c r="HR12" s="54" t="s">
        <v>124</v>
      </c>
      <c r="HS12" s="54" t="s">
        <v>124</v>
      </c>
      <c r="HT12" s="54" t="s">
        <v>124</v>
      </c>
      <c r="HU12" s="55" t="s">
        <v>124</v>
      </c>
      <c r="HV12" s="53" t="s">
        <v>124</v>
      </c>
      <c r="HW12" s="54" t="s">
        <v>124</v>
      </c>
      <c r="HX12" s="55" t="s">
        <v>124</v>
      </c>
      <c r="HY12" s="53" t="s">
        <v>124</v>
      </c>
      <c r="HZ12" s="54" t="s">
        <v>124</v>
      </c>
      <c r="IA12" s="54" t="s">
        <v>124</v>
      </c>
      <c r="IB12" s="54" t="s">
        <v>124</v>
      </c>
      <c r="IC12" s="54" t="s">
        <v>124</v>
      </c>
      <c r="ID12" s="54" t="s">
        <v>124</v>
      </c>
      <c r="IE12" s="55" t="s">
        <v>124</v>
      </c>
      <c r="IF12" s="53" t="s">
        <v>124</v>
      </c>
      <c r="IG12" s="54" t="s">
        <v>124</v>
      </c>
      <c r="IH12" s="54" t="s">
        <v>124</v>
      </c>
      <c r="II12" s="54" t="s">
        <v>124</v>
      </c>
      <c r="IJ12" s="54" t="s">
        <v>124</v>
      </c>
      <c r="IK12" s="54" t="s">
        <v>124</v>
      </c>
      <c r="IL12" s="54" t="s">
        <v>124</v>
      </c>
      <c r="IM12" s="55" t="s">
        <v>124</v>
      </c>
      <c r="IN12" s="56" t="s">
        <v>124</v>
      </c>
      <c r="IO12" s="57" t="s">
        <v>124</v>
      </c>
      <c r="IP12" s="56" t="s">
        <v>124</v>
      </c>
      <c r="IQ12" s="58" t="s">
        <v>125</v>
      </c>
      <c r="IR12" s="59" t="s">
        <v>126</v>
      </c>
      <c r="IS12" s="60" t="s">
        <v>127</v>
      </c>
      <c r="IT12" s="61" t="s">
        <v>128</v>
      </c>
    </row>
    <row r="13" spans="1:254" s="49" customFormat="1" ht="12.6" customHeight="1" x14ac:dyDescent="0.2">
      <c r="A13" s="63">
        <v>1</v>
      </c>
      <c r="B13" s="64" t="s">
        <v>80</v>
      </c>
      <c r="C13" s="1">
        <v>45747</v>
      </c>
      <c r="D13" s="2">
        <v>0</v>
      </c>
      <c r="E13" s="2">
        <v>0</v>
      </c>
      <c r="F13" s="3">
        <v>45747</v>
      </c>
      <c r="G13" s="1">
        <v>0</v>
      </c>
      <c r="H13" s="2">
        <v>2481</v>
      </c>
      <c r="I13" s="2">
        <v>0</v>
      </c>
      <c r="J13" s="2">
        <v>13922</v>
      </c>
      <c r="K13" s="2">
        <v>2916</v>
      </c>
      <c r="L13" s="2">
        <v>1047</v>
      </c>
      <c r="M13" s="4">
        <v>67</v>
      </c>
      <c r="N13" s="5">
        <v>0</v>
      </c>
      <c r="O13" s="2">
        <v>0</v>
      </c>
      <c r="P13" s="3">
        <v>0</v>
      </c>
      <c r="Q13" s="1">
        <v>260</v>
      </c>
      <c r="R13" s="2">
        <v>0</v>
      </c>
      <c r="S13" s="2">
        <v>0</v>
      </c>
      <c r="T13" s="2">
        <v>660</v>
      </c>
      <c r="U13" s="2">
        <v>0</v>
      </c>
      <c r="V13" s="6">
        <v>660</v>
      </c>
      <c r="W13" s="4">
        <v>330</v>
      </c>
      <c r="X13" s="5">
        <v>0</v>
      </c>
      <c r="Y13" s="2">
        <v>0</v>
      </c>
      <c r="Z13" s="2">
        <v>0</v>
      </c>
      <c r="AA13" s="2">
        <v>450</v>
      </c>
      <c r="AB13" s="6">
        <v>450</v>
      </c>
      <c r="AC13" s="2">
        <v>0</v>
      </c>
      <c r="AD13" s="2">
        <v>21070</v>
      </c>
      <c r="AE13" s="3">
        <v>43203</v>
      </c>
      <c r="AF13" s="1">
        <v>2544</v>
      </c>
      <c r="AG13" s="4">
        <v>0</v>
      </c>
      <c r="AH13" s="5">
        <v>0</v>
      </c>
      <c r="AI13" s="3">
        <v>2544</v>
      </c>
      <c r="AJ13" s="1">
        <v>150</v>
      </c>
      <c r="AK13" s="2">
        <v>150</v>
      </c>
      <c r="AL13" s="7">
        <f>AJ13/AI13</f>
        <v>5.8962264150943397E-2</v>
      </c>
      <c r="AM13" s="5">
        <v>381112</v>
      </c>
      <c r="AN13" s="2">
        <v>0</v>
      </c>
      <c r="AO13" s="2">
        <v>0</v>
      </c>
      <c r="AP13" s="3">
        <v>381112</v>
      </c>
      <c r="AQ13" s="1">
        <v>100</v>
      </c>
      <c r="AR13" s="2">
        <v>7401</v>
      </c>
      <c r="AS13" s="2">
        <v>0</v>
      </c>
      <c r="AT13" s="2">
        <v>83986</v>
      </c>
      <c r="AU13" s="2">
        <v>17554</v>
      </c>
      <c r="AV13" s="2">
        <v>6938</v>
      </c>
      <c r="AW13" s="4">
        <v>144</v>
      </c>
      <c r="AX13" s="5">
        <v>0</v>
      </c>
      <c r="AY13" s="2">
        <v>900</v>
      </c>
      <c r="AZ13" s="3">
        <v>900</v>
      </c>
      <c r="BA13" s="1">
        <v>780</v>
      </c>
      <c r="BB13" s="2">
        <v>1500</v>
      </c>
      <c r="BC13" s="2">
        <v>0</v>
      </c>
      <c r="BD13" s="2">
        <v>3960</v>
      </c>
      <c r="BE13" s="2">
        <v>760</v>
      </c>
      <c r="BF13" s="6">
        <v>4720</v>
      </c>
      <c r="BG13" s="4">
        <v>920</v>
      </c>
      <c r="BH13" s="5">
        <v>4620</v>
      </c>
      <c r="BI13" s="2">
        <v>1350</v>
      </c>
      <c r="BJ13" s="2">
        <v>1140</v>
      </c>
      <c r="BK13" s="2">
        <v>450</v>
      </c>
      <c r="BL13" s="6">
        <v>7560</v>
      </c>
      <c r="BM13" s="2">
        <v>0</v>
      </c>
      <c r="BN13" s="2">
        <v>114380</v>
      </c>
      <c r="BO13" s="3">
        <v>246883</v>
      </c>
      <c r="BP13" s="1">
        <v>134229</v>
      </c>
      <c r="BQ13" s="4">
        <v>0</v>
      </c>
      <c r="BR13" s="5">
        <v>0</v>
      </c>
      <c r="BS13" s="3">
        <v>134229</v>
      </c>
      <c r="BT13" s="1">
        <v>8041</v>
      </c>
      <c r="BU13" s="2">
        <v>8041</v>
      </c>
      <c r="BV13" s="7">
        <f t="shared" ref="BV13:BV35" si="0">BT13/BS13</f>
        <v>5.9905087574220174E-2</v>
      </c>
      <c r="BW13" s="5">
        <v>601296</v>
      </c>
      <c r="BX13" s="2">
        <v>1</v>
      </c>
      <c r="BY13" s="2">
        <v>0</v>
      </c>
      <c r="BZ13" s="3">
        <v>601297</v>
      </c>
      <c r="CA13" s="1">
        <v>0</v>
      </c>
      <c r="CB13" s="2">
        <v>16345</v>
      </c>
      <c r="CC13" s="2">
        <v>5</v>
      </c>
      <c r="CD13" s="2">
        <v>93165</v>
      </c>
      <c r="CE13" s="2">
        <v>25940</v>
      </c>
      <c r="CF13" s="2">
        <v>6202</v>
      </c>
      <c r="CG13" s="4">
        <v>273</v>
      </c>
      <c r="CH13" s="5">
        <v>520</v>
      </c>
      <c r="CI13" s="2">
        <v>1800</v>
      </c>
      <c r="CJ13" s="3">
        <v>2320</v>
      </c>
      <c r="CK13" s="1">
        <v>520</v>
      </c>
      <c r="CL13" s="2">
        <v>600</v>
      </c>
      <c r="CM13" s="2">
        <v>0</v>
      </c>
      <c r="CN13" s="2">
        <v>3960</v>
      </c>
      <c r="CO13" s="2">
        <v>760</v>
      </c>
      <c r="CP13" s="6">
        <v>4720</v>
      </c>
      <c r="CQ13" s="4">
        <v>660</v>
      </c>
      <c r="CR13" s="5">
        <v>3300</v>
      </c>
      <c r="CS13" s="2">
        <v>900</v>
      </c>
      <c r="CT13" s="2">
        <v>4940</v>
      </c>
      <c r="CU13" s="2">
        <v>900</v>
      </c>
      <c r="CV13" s="6">
        <v>10040</v>
      </c>
      <c r="CW13" s="2">
        <v>230</v>
      </c>
      <c r="CX13" s="2">
        <v>99330</v>
      </c>
      <c r="CY13" s="3">
        <v>260345</v>
      </c>
      <c r="CZ13" s="1">
        <v>340952</v>
      </c>
      <c r="DA13" s="4">
        <v>0</v>
      </c>
      <c r="DB13" s="5">
        <v>0</v>
      </c>
      <c r="DC13" s="3">
        <v>340952</v>
      </c>
      <c r="DD13" s="1">
        <v>20447</v>
      </c>
      <c r="DE13" s="2">
        <v>20447</v>
      </c>
      <c r="DF13" s="7">
        <f t="shared" ref="DF13:DF35" si="1">DD13/DC13</f>
        <v>5.9970318402590393E-2</v>
      </c>
      <c r="DG13" s="5">
        <v>761962</v>
      </c>
      <c r="DH13" s="2">
        <v>0</v>
      </c>
      <c r="DI13" s="2">
        <v>0</v>
      </c>
      <c r="DJ13" s="3">
        <v>761962</v>
      </c>
      <c r="DK13" s="1">
        <v>0</v>
      </c>
      <c r="DL13" s="2">
        <v>16455</v>
      </c>
      <c r="DM13" s="2">
        <v>0</v>
      </c>
      <c r="DN13" s="2">
        <v>98047</v>
      </c>
      <c r="DO13" s="2">
        <v>32188</v>
      </c>
      <c r="DP13" s="2">
        <v>5680</v>
      </c>
      <c r="DQ13" s="4">
        <v>264</v>
      </c>
      <c r="DR13" s="5">
        <v>520</v>
      </c>
      <c r="DS13" s="2">
        <v>600</v>
      </c>
      <c r="DT13" s="3">
        <v>1120</v>
      </c>
      <c r="DU13" s="1">
        <v>260</v>
      </c>
      <c r="DV13" s="2">
        <v>600</v>
      </c>
      <c r="DW13" s="2">
        <v>0</v>
      </c>
      <c r="DX13" s="2">
        <v>1320</v>
      </c>
      <c r="DY13" s="2">
        <v>380</v>
      </c>
      <c r="DZ13" s="6">
        <v>1700</v>
      </c>
      <c r="EA13" s="4">
        <v>770</v>
      </c>
      <c r="EB13" s="5">
        <v>3300</v>
      </c>
      <c r="EC13" s="2">
        <v>900</v>
      </c>
      <c r="ED13" s="2">
        <v>1520</v>
      </c>
      <c r="EE13" s="2">
        <v>1350</v>
      </c>
      <c r="EF13" s="6">
        <v>7070</v>
      </c>
      <c r="EG13" s="2">
        <v>230</v>
      </c>
      <c r="EH13" s="2">
        <v>88150</v>
      </c>
      <c r="EI13" s="3">
        <v>252534</v>
      </c>
      <c r="EJ13" s="1">
        <v>509428</v>
      </c>
      <c r="EK13" s="4">
        <v>0</v>
      </c>
      <c r="EL13" s="5">
        <v>0</v>
      </c>
      <c r="EM13" s="3">
        <v>509428</v>
      </c>
      <c r="EN13" s="1">
        <v>30557</v>
      </c>
      <c r="EO13" s="2">
        <v>30557</v>
      </c>
      <c r="EP13" s="7">
        <f t="shared" ref="EP13:EP35" si="2">EN13/EM13</f>
        <v>5.9982961282065372E-2</v>
      </c>
      <c r="EQ13" s="5">
        <v>765946</v>
      </c>
      <c r="ER13" s="2">
        <v>0</v>
      </c>
      <c r="ES13" s="2">
        <v>0</v>
      </c>
      <c r="ET13" s="3">
        <v>765946</v>
      </c>
      <c r="EU13" s="1">
        <v>0</v>
      </c>
      <c r="EV13" s="2">
        <v>16190</v>
      </c>
      <c r="EW13" s="2">
        <v>76</v>
      </c>
      <c r="EX13" s="2">
        <v>95968</v>
      </c>
      <c r="EY13" s="2">
        <v>27947</v>
      </c>
      <c r="EZ13" s="2">
        <v>4345</v>
      </c>
      <c r="FA13" s="4">
        <v>262</v>
      </c>
      <c r="FB13" s="5">
        <v>1560</v>
      </c>
      <c r="FC13" s="2">
        <v>0</v>
      </c>
      <c r="FD13" s="3">
        <v>1560</v>
      </c>
      <c r="FE13" s="1">
        <v>0</v>
      </c>
      <c r="FF13" s="2">
        <v>300</v>
      </c>
      <c r="FG13" s="2">
        <v>0</v>
      </c>
      <c r="FH13" s="2">
        <v>2970</v>
      </c>
      <c r="FI13" s="2">
        <v>760</v>
      </c>
      <c r="FJ13" s="6">
        <v>3730</v>
      </c>
      <c r="FK13" s="4">
        <v>660</v>
      </c>
      <c r="FL13" s="5">
        <v>2310</v>
      </c>
      <c r="FM13" s="2">
        <v>1350</v>
      </c>
      <c r="FN13" s="2">
        <v>2660</v>
      </c>
      <c r="FO13" s="2">
        <v>450</v>
      </c>
      <c r="FP13" s="6">
        <v>6770</v>
      </c>
      <c r="FQ13" s="2">
        <v>0</v>
      </c>
      <c r="FR13" s="2">
        <v>67080</v>
      </c>
      <c r="FS13" s="3">
        <v>224812</v>
      </c>
      <c r="FT13" s="1">
        <v>541134</v>
      </c>
      <c r="FU13" s="4">
        <v>0</v>
      </c>
      <c r="FV13" s="5">
        <v>0</v>
      </c>
      <c r="FW13" s="3">
        <v>541134</v>
      </c>
      <c r="FX13" s="1">
        <v>32462</v>
      </c>
      <c r="FY13" s="2">
        <v>32462</v>
      </c>
      <c r="FZ13" s="7">
        <f>FX13/FW13</f>
        <v>5.9988838254480405E-2</v>
      </c>
      <c r="GA13" s="5">
        <v>1307874</v>
      </c>
      <c r="GB13" s="2">
        <v>0</v>
      </c>
      <c r="GC13" s="2">
        <v>0</v>
      </c>
      <c r="GD13" s="3">
        <v>1307874</v>
      </c>
      <c r="GE13" s="1">
        <v>0</v>
      </c>
      <c r="GF13" s="2">
        <v>22279</v>
      </c>
      <c r="GG13" s="2">
        <v>66</v>
      </c>
      <c r="GH13" s="2">
        <v>124654</v>
      </c>
      <c r="GI13" s="2">
        <v>40970</v>
      </c>
      <c r="GJ13" s="2">
        <v>5399</v>
      </c>
      <c r="GK13" s="4">
        <v>285</v>
      </c>
      <c r="GL13" s="5">
        <v>1040</v>
      </c>
      <c r="GM13" s="2">
        <v>600</v>
      </c>
      <c r="GN13" s="3">
        <v>1640</v>
      </c>
      <c r="GO13" s="1">
        <v>0</v>
      </c>
      <c r="GP13" s="2">
        <v>0</v>
      </c>
      <c r="GQ13" s="2">
        <v>0</v>
      </c>
      <c r="GR13" s="2">
        <v>4950</v>
      </c>
      <c r="GS13" s="2">
        <v>0</v>
      </c>
      <c r="GT13" s="6">
        <v>4950</v>
      </c>
      <c r="GU13" s="4">
        <v>660</v>
      </c>
      <c r="GV13" s="5">
        <v>2640</v>
      </c>
      <c r="GW13" s="2">
        <v>4050</v>
      </c>
      <c r="GX13" s="2">
        <v>1140</v>
      </c>
      <c r="GY13" s="2">
        <v>900</v>
      </c>
      <c r="GZ13" s="6">
        <v>8730</v>
      </c>
      <c r="HA13" s="2">
        <v>0</v>
      </c>
      <c r="HB13" s="2">
        <v>91590</v>
      </c>
      <c r="HC13" s="3">
        <v>301157</v>
      </c>
      <c r="HD13" s="1">
        <v>1006717</v>
      </c>
      <c r="HE13" s="4">
        <v>0</v>
      </c>
      <c r="HF13" s="5">
        <v>0</v>
      </c>
      <c r="HG13" s="3">
        <v>1006717</v>
      </c>
      <c r="HH13" s="1">
        <v>60394</v>
      </c>
      <c r="HI13" s="2">
        <v>60394</v>
      </c>
      <c r="HJ13" s="7">
        <f>HH13/HG13</f>
        <v>5.9991040183090184E-2</v>
      </c>
      <c r="HK13" s="1">
        <v>1146958</v>
      </c>
      <c r="HL13" s="2">
        <v>0</v>
      </c>
      <c r="HM13" s="2">
        <v>0</v>
      </c>
      <c r="HN13" s="3">
        <v>1146958</v>
      </c>
      <c r="HO13" s="1">
        <v>0</v>
      </c>
      <c r="HP13" s="2">
        <v>15086</v>
      </c>
      <c r="HQ13" s="2">
        <v>0</v>
      </c>
      <c r="HR13" s="2">
        <v>90745</v>
      </c>
      <c r="HS13" s="2">
        <v>36226</v>
      </c>
      <c r="HT13" s="2">
        <v>4540</v>
      </c>
      <c r="HU13" s="4">
        <v>329</v>
      </c>
      <c r="HV13" s="5">
        <v>780</v>
      </c>
      <c r="HW13" s="2">
        <v>1500</v>
      </c>
      <c r="HX13" s="3">
        <v>2280</v>
      </c>
      <c r="HY13" s="1">
        <v>0</v>
      </c>
      <c r="HZ13" s="2">
        <v>0</v>
      </c>
      <c r="IA13" s="2">
        <v>0</v>
      </c>
      <c r="IB13" s="2">
        <v>1980</v>
      </c>
      <c r="IC13" s="2">
        <v>380</v>
      </c>
      <c r="ID13" s="6">
        <v>2360</v>
      </c>
      <c r="IE13" s="4">
        <v>330</v>
      </c>
      <c r="IF13" s="5">
        <v>1320</v>
      </c>
      <c r="IG13" s="2">
        <v>900</v>
      </c>
      <c r="IH13" s="2">
        <v>1140</v>
      </c>
      <c r="II13" s="2">
        <v>0</v>
      </c>
      <c r="IJ13" s="6">
        <v>3360</v>
      </c>
      <c r="IK13" s="2">
        <v>230</v>
      </c>
      <c r="IL13" s="2">
        <v>64070</v>
      </c>
      <c r="IM13" s="3">
        <v>219556</v>
      </c>
      <c r="IN13" s="1">
        <v>927402</v>
      </c>
      <c r="IO13" s="4">
        <v>0</v>
      </c>
      <c r="IP13" s="5">
        <v>0</v>
      </c>
      <c r="IQ13" s="3">
        <v>927402</v>
      </c>
      <c r="IR13" s="1">
        <v>55638</v>
      </c>
      <c r="IS13" s="2">
        <v>55638</v>
      </c>
      <c r="IT13" s="7">
        <f t="shared" ref="IT13:IT38" si="3">IR13/IQ13</f>
        <v>5.9993400919989393E-2</v>
      </c>
    </row>
    <row r="14" spans="1:254" s="49" customFormat="1" ht="12.6" customHeight="1" x14ac:dyDescent="0.2">
      <c r="A14" s="65">
        <v>2</v>
      </c>
      <c r="B14" s="66" t="s">
        <v>81</v>
      </c>
      <c r="C14" s="8">
        <v>125626</v>
      </c>
      <c r="D14" s="9">
        <v>0</v>
      </c>
      <c r="E14" s="9">
        <v>0</v>
      </c>
      <c r="F14" s="10">
        <v>125626</v>
      </c>
      <c r="G14" s="8">
        <v>0</v>
      </c>
      <c r="H14" s="9">
        <v>6126</v>
      </c>
      <c r="I14" s="9">
        <v>0</v>
      </c>
      <c r="J14" s="9">
        <v>38497</v>
      </c>
      <c r="K14" s="9">
        <v>6677</v>
      </c>
      <c r="L14" s="9">
        <v>3425</v>
      </c>
      <c r="M14" s="11">
        <v>91</v>
      </c>
      <c r="N14" s="12">
        <v>0</v>
      </c>
      <c r="O14" s="9">
        <v>300</v>
      </c>
      <c r="P14" s="10">
        <v>300</v>
      </c>
      <c r="Q14" s="8">
        <v>780</v>
      </c>
      <c r="R14" s="9">
        <v>600</v>
      </c>
      <c r="S14" s="9">
        <v>0</v>
      </c>
      <c r="T14" s="9">
        <v>660</v>
      </c>
      <c r="U14" s="9">
        <v>0</v>
      </c>
      <c r="V14" s="13">
        <v>660</v>
      </c>
      <c r="W14" s="11">
        <v>0</v>
      </c>
      <c r="X14" s="12">
        <v>660</v>
      </c>
      <c r="Y14" s="9">
        <v>900</v>
      </c>
      <c r="Z14" s="9">
        <v>760</v>
      </c>
      <c r="AA14" s="9">
        <v>450</v>
      </c>
      <c r="AB14" s="13">
        <v>2770</v>
      </c>
      <c r="AC14" s="9">
        <v>0</v>
      </c>
      <c r="AD14" s="9">
        <v>58910</v>
      </c>
      <c r="AE14" s="10">
        <v>118836</v>
      </c>
      <c r="AF14" s="8">
        <v>6790</v>
      </c>
      <c r="AG14" s="11">
        <v>0</v>
      </c>
      <c r="AH14" s="12">
        <v>0</v>
      </c>
      <c r="AI14" s="10">
        <v>6790</v>
      </c>
      <c r="AJ14" s="8">
        <v>402</v>
      </c>
      <c r="AK14" s="9">
        <v>402</v>
      </c>
      <c r="AL14" s="14">
        <f>AJ14/AI14</f>
        <v>5.9204712812960233E-2</v>
      </c>
      <c r="AM14" s="12">
        <v>1343247</v>
      </c>
      <c r="AN14" s="9">
        <v>0</v>
      </c>
      <c r="AO14" s="9">
        <v>0</v>
      </c>
      <c r="AP14" s="10">
        <v>1343247</v>
      </c>
      <c r="AQ14" s="8">
        <v>0</v>
      </c>
      <c r="AR14" s="9">
        <v>46998</v>
      </c>
      <c r="AS14" s="9">
        <v>129</v>
      </c>
      <c r="AT14" s="9">
        <v>290613</v>
      </c>
      <c r="AU14" s="9">
        <v>71011</v>
      </c>
      <c r="AV14" s="9">
        <v>25202</v>
      </c>
      <c r="AW14" s="11">
        <v>920</v>
      </c>
      <c r="AX14" s="12">
        <v>1820</v>
      </c>
      <c r="AY14" s="9">
        <v>2700</v>
      </c>
      <c r="AZ14" s="10">
        <v>4520</v>
      </c>
      <c r="BA14" s="8">
        <v>2080</v>
      </c>
      <c r="BB14" s="9">
        <v>6900</v>
      </c>
      <c r="BC14" s="9">
        <v>0</v>
      </c>
      <c r="BD14" s="9">
        <v>11880</v>
      </c>
      <c r="BE14" s="9">
        <v>2790</v>
      </c>
      <c r="BF14" s="13">
        <v>14670</v>
      </c>
      <c r="BG14" s="11">
        <v>2120</v>
      </c>
      <c r="BH14" s="12">
        <v>7260</v>
      </c>
      <c r="BI14" s="9">
        <v>5400</v>
      </c>
      <c r="BJ14" s="9">
        <v>5700</v>
      </c>
      <c r="BK14" s="9">
        <v>5850</v>
      </c>
      <c r="BL14" s="13">
        <v>24210</v>
      </c>
      <c r="BM14" s="9">
        <v>460</v>
      </c>
      <c r="BN14" s="9">
        <v>383560</v>
      </c>
      <c r="BO14" s="10">
        <v>873264</v>
      </c>
      <c r="BP14" s="8">
        <v>469983</v>
      </c>
      <c r="BQ14" s="11">
        <v>0</v>
      </c>
      <c r="BR14" s="12">
        <v>0</v>
      </c>
      <c r="BS14" s="10">
        <v>469983</v>
      </c>
      <c r="BT14" s="8">
        <v>28163</v>
      </c>
      <c r="BU14" s="9">
        <v>28163</v>
      </c>
      <c r="BV14" s="14">
        <f t="shared" si="0"/>
        <v>5.9923444039465257E-2</v>
      </c>
      <c r="BW14" s="12">
        <v>1935574</v>
      </c>
      <c r="BX14" s="9">
        <v>0</v>
      </c>
      <c r="BY14" s="9">
        <v>0</v>
      </c>
      <c r="BZ14" s="10">
        <v>1935574</v>
      </c>
      <c r="CA14" s="8">
        <v>0</v>
      </c>
      <c r="CB14" s="9">
        <v>40489</v>
      </c>
      <c r="CC14" s="9">
        <v>88</v>
      </c>
      <c r="CD14" s="9">
        <v>314802</v>
      </c>
      <c r="CE14" s="9">
        <v>72056</v>
      </c>
      <c r="CF14" s="9">
        <v>22228</v>
      </c>
      <c r="CG14" s="11">
        <v>1010</v>
      </c>
      <c r="CH14" s="12">
        <v>1820</v>
      </c>
      <c r="CI14" s="9">
        <v>900</v>
      </c>
      <c r="CJ14" s="10">
        <v>2720</v>
      </c>
      <c r="CK14" s="8">
        <v>520</v>
      </c>
      <c r="CL14" s="9">
        <v>2100</v>
      </c>
      <c r="CM14" s="9">
        <v>0</v>
      </c>
      <c r="CN14" s="9">
        <v>16500</v>
      </c>
      <c r="CO14" s="9">
        <v>2280</v>
      </c>
      <c r="CP14" s="13">
        <v>18780</v>
      </c>
      <c r="CQ14" s="11">
        <v>4100</v>
      </c>
      <c r="CR14" s="12">
        <v>9570</v>
      </c>
      <c r="CS14" s="9">
        <v>8550</v>
      </c>
      <c r="CT14" s="9">
        <v>7600</v>
      </c>
      <c r="CU14" s="9">
        <v>4050</v>
      </c>
      <c r="CV14" s="13">
        <v>29770</v>
      </c>
      <c r="CW14" s="9">
        <v>230</v>
      </c>
      <c r="CX14" s="9">
        <v>321640</v>
      </c>
      <c r="CY14" s="10">
        <v>830445</v>
      </c>
      <c r="CZ14" s="8">
        <v>1105129</v>
      </c>
      <c r="DA14" s="11">
        <v>0</v>
      </c>
      <c r="DB14" s="12">
        <v>0</v>
      </c>
      <c r="DC14" s="10">
        <v>1105129</v>
      </c>
      <c r="DD14" s="8">
        <v>66277</v>
      </c>
      <c r="DE14" s="9">
        <v>66277</v>
      </c>
      <c r="DF14" s="14">
        <f t="shared" si="1"/>
        <v>5.997218424274451E-2</v>
      </c>
      <c r="DG14" s="12">
        <v>1934192</v>
      </c>
      <c r="DH14" s="9">
        <v>0</v>
      </c>
      <c r="DI14" s="9">
        <v>0</v>
      </c>
      <c r="DJ14" s="10">
        <v>1934192</v>
      </c>
      <c r="DK14" s="8">
        <v>0</v>
      </c>
      <c r="DL14" s="9">
        <v>28102</v>
      </c>
      <c r="DM14" s="9">
        <v>0</v>
      </c>
      <c r="DN14" s="9">
        <v>257847</v>
      </c>
      <c r="DO14" s="9">
        <v>71931</v>
      </c>
      <c r="DP14" s="9">
        <v>16919</v>
      </c>
      <c r="DQ14" s="11">
        <v>642</v>
      </c>
      <c r="DR14" s="12">
        <v>1560</v>
      </c>
      <c r="DS14" s="9">
        <v>2100</v>
      </c>
      <c r="DT14" s="10">
        <v>3660</v>
      </c>
      <c r="DU14" s="8">
        <v>0</v>
      </c>
      <c r="DV14" s="9">
        <v>2400</v>
      </c>
      <c r="DW14" s="9">
        <v>0</v>
      </c>
      <c r="DX14" s="9">
        <v>8910</v>
      </c>
      <c r="DY14" s="9">
        <v>1140</v>
      </c>
      <c r="DZ14" s="13">
        <v>10050</v>
      </c>
      <c r="EA14" s="11">
        <v>1430</v>
      </c>
      <c r="EB14" s="12">
        <v>8580</v>
      </c>
      <c r="EC14" s="9">
        <v>4050</v>
      </c>
      <c r="ED14" s="9">
        <v>7600</v>
      </c>
      <c r="EE14" s="9">
        <v>4500</v>
      </c>
      <c r="EF14" s="13">
        <v>24730</v>
      </c>
      <c r="EG14" s="9">
        <v>690</v>
      </c>
      <c r="EH14" s="9">
        <v>224750</v>
      </c>
      <c r="EI14" s="10">
        <v>643151</v>
      </c>
      <c r="EJ14" s="8">
        <v>1291041</v>
      </c>
      <c r="EK14" s="11">
        <v>0</v>
      </c>
      <c r="EL14" s="12">
        <v>0</v>
      </c>
      <c r="EM14" s="10">
        <v>1291041</v>
      </c>
      <c r="EN14" s="8">
        <v>77441</v>
      </c>
      <c r="EO14" s="9">
        <v>77441</v>
      </c>
      <c r="EP14" s="14">
        <f t="shared" si="2"/>
        <v>5.9983377754850541E-2</v>
      </c>
      <c r="EQ14" s="12">
        <v>2033846</v>
      </c>
      <c r="ER14" s="9">
        <v>0</v>
      </c>
      <c r="ES14" s="9">
        <v>0</v>
      </c>
      <c r="ET14" s="10">
        <v>2033846</v>
      </c>
      <c r="EU14" s="8">
        <v>0</v>
      </c>
      <c r="EV14" s="9">
        <v>38208</v>
      </c>
      <c r="EW14" s="9">
        <v>15</v>
      </c>
      <c r="EX14" s="9">
        <v>234450</v>
      </c>
      <c r="EY14" s="9">
        <v>75600</v>
      </c>
      <c r="EZ14" s="9">
        <v>12775</v>
      </c>
      <c r="FA14" s="11">
        <v>690</v>
      </c>
      <c r="FB14" s="12">
        <v>780</v>
      </c>
      <c r="FC14" s="9">
        <v>600</v>
      </c>
      <c r="FD14" s="10">
        <v>1380</v>
      </c>
      <c r="FE14" s="8">
        <v>260</v>
      </c>
      <c r="FF14" s="9">
        <v>600</v>
      </c>
      <c r="FG14" s="9">
        <v>0</v>
      </c>
      <c r="FH14" s="9">
        <v>7590</v>
      </c>
      <c r="FI14" s="9">
        <v>760</v>
      </c>
      <c r="FJ14" s="13">
        <v>8350</v>
      </c>
      <c r="FK14" s="11">
        <v>1760</v>
      </c>
      <c r="FL14" s="12">
        <v>7590</v>
      </c>
      <c r="FM14" s="9">
        <v>3600</v>
      </c>
      <c r="FN14" s="9">
        <v>5320</v>
      </c>
      <c r="FO14" s="9">
        <v>1800</v>
      </c>
      <c r="FP14" s="13">
        <v>18310</v>
      </c>
      <c r="FQ14" s="9">
        <v>0</v>
      </c>
      <c r="FR14" s="9">
        <v>180170</v>
      </c>
      <c r="FS14" s="10">
        <v>572553</v>
      </c>
      <c r="FT14" s="8">
        <v>1461293</v>
      </c>
      <c r="FU14" s="11">
        <v>0</v>
      </c>
      <c r="FV14" s="12">
        <v>0</v>
      </c>
      <c r="FW14" s="10">
        <v>1461293</v>
      </c>
      <c r="FX14" s="8">
        <v>87659</v>
      </c>
      <c r="FY14" s="9">
        <v>87659</v>
      </c>
      <c r="FZ14" s="14">
        <f t="shared" ref="FZ14:FZ35" si="4">FX14/FW14</f>
        <v>5.9987285233009398E-2</v>
      </c>
      <c r="GA14" s="12">
        <v>2708903</v>
      </c>
      <c r="GB14" s="9">
        <v>0</v>
      </c>
      <c r="GC14" s="9">
        <v>0</v>
      </c>
      <c r="GD14" s="10">
        <v>2708903</v>
      </c>
      <c r="GE14" s="8">
        <v>0</v>
      </c>
      <c r="GF14" s="9">
        <v>36987</v>
      </c>
      <c r="GG14" s="9">
        <v>2</v>
      </c>
      <c r="GH14" s="9">
        <v>278237</v>
      </c>
      <c r="GI14" s="9">
        <v>86708</v>
      </c>
      <c r="GJ14" s="9">
        <v>13618</v>
      </c>
      <c r="GK14" s="11">
        <v>663</v>
      </c>
      <c r="GL14" s="12">
        <v>260</v>
      </c>
      <c r="GM14" s="9">
        <v>300</v>
      </c>
      <c r="GN14" s="10">
        <v>560</v>
      </c>
      <c r="GO14" s="8">
        <v>0</v>
      </c>
      <c r="GP14" s="9">
        <v>0</v>
      </c>
      <c r="GQ14" s="9">
        <v>0</v>
      </c>
      <c r="GR14" s="9">
        <v>8910</v>
      </c>
      <c r="GS14" s="9">
        <v>1140</v>
      </c>
      <c r="GT14" s="13">
        <v>10050</v>
      </c>
      <c r="GU14" s="11">
        <v>3140</v>
      </c>
      <c r="GV14" s="12">
        <v>5280</v>
      </c>
      <c r="GW14" s="9">
        <v>6300</v>
      </c>
      <c r="GX14" s="9">
        <v>5320</v>
      </c>
      <c r="GY14" s="9">
        <v>3150</v>
      </c>
      <c r="GZ14" s="13">
        <v>20050</v>
      </c>
      <c r="HA14" s="9">
        <v>230</v>
      </c>
      <c r="HB14" s="9">
        <v>189060</v>
      </c>
      <c r="HC14" s="10">
        <v>639303</v>
      </c>
      <c r="HD14" s="8">
        <v>2069600</v>
      </c>
      <c r="HE14" s="11">
        <v>0</v>
      </c>
      <c r="HF14" s="12">
        <v>0</v>
      </c>
      <c r="HG14" s="10">
        <v>2069600</v>
      </c>
      <c r="HH14" s="8">
        <v>124157</v>
      </c>
      <c r="HI14" s="9">
        <v>124157</v>
      </c>
      <c r="HJ14" s="14">
        <f t="shared" ref="HJ14:HJ35" si="5">HH14/HG14</f>
        <v>5.9990819482025511E-2</v>
      </c>
      <c r="HK14" s="8">
        <v>2436424</v>
      </c>
      <c r="HL14" s="9">
        <v>0</v>
      </c>
      <c r="HM14" s="9">
        <v>0</v>
      </c>
      <c r="HN14" s="10">
        <v>2436424</v>
      </c>
      <c r="HO14" s="8">
        <v>0</v>
      </c>
      <c r="HP14" s="9">
        <v>26110</v>
      </c>
      <c r="HQ14" s="9">
        <v>20</v>
      </c>
      <c r="HR14" s="9">
        <v>222365</v>
      </c>
      <c r="HS14" s="9">
        <v>65743</v>
      </c>
      <c r="HT14" s="9">
        <v>11248</v>
      </c>
      <c r="HU14" s="11">
        <v>544</v>
      </c>
      <c r="HV14" s="12">
        <v>260</v>
      </c>
      <c r="HW14" s="9">
        <v>1500</v>
      </c>
      <c r="HX14" s="10">
        <v>1760</v>
      </c>
      <c r="HY14" s="8">
        <v>0</v>
      </c>
      <c r="HZ14" s="9">
        <v>0</v>
      </c>
      <c r="IA14" s="9">
        <v>0</v>
      </c>
      <c r="IB14" s="9">
        <v>6820</v>
      </c>
      <c r="IC14" s="9">
        <v>0</v>
      </c>
      <c r="ID14" s="13">
        <v>6820</v>
      </c>
      <c r="IE14" s="11">
        <v>660</v>
      </c>
      <c r="IF14" s="12">
        <v>7920</v>
      </c>
      <c r="IG14" s="9">
        <v>5850</v>
      </c>
      <c r="IH14" s="9">
        <v>7220</v>
      </c>
      <c r="II14" s="9">
        <v>1800</v>
      </c>
      <c r="IJ14" s="13">
        <v>22790</v>
      </c>
      <c r="IK14" s="9">
        <v>230</v>
      </c>
      <c r="IL14" s="9">
        <v>135020</v>
      </c>
      <c r="IM14" s="10">
        <v>493290</v>
      </c>
      <c r="IN14" s="8">
        <v>1943134</v>
      </c>
      <c r="IO14" s="11">
        <v>0</v>
      </c>
      <c r="IP14" s="12">
        <v>0</v>
      </c>
      <c r="IQ14" s="10">
        <v>1943134</v>
      </c>
      <c r="IR14" s="8">
        <v>116574</v>
      </c>
      <c r="IS14" s="9">
        <v>116574</v>
      </c>
      <c r="IT14" s="14">
        <f t="shared" si="3"/>
        <v>5.99927745590371E-2</v>
      </c>
    </row>
    <row r="15" spans="1:254" s="49" customFormat="1" ht="12.6" customHeight="1" x14ac:dyDescent="0.2">
      <c r="A15" s="67">
        <v>3</v>
      </c>
      <c r="B15" s="68" t="s">
        <v>82</v>
      </c>
      <c r="C15" s="15">
        <v>213693</v>
      </c>
      <c r="D15" s="16">
        <v>0</v>
      </c>
      <c r="E15" s="16">
        <v>0</v>
      </c>
      <c r="F15" s="17">
        <v>213693</v>
      </c>
      <c r="G15" s="15">
        <v>0</v>
      </c>
      <c r="H15" s="16">
        <v>13074</v>
      </c>
      <c r="I15" s="16">
        <v>0</v>
      </c>
      <c r="J15" s="16">
        <v>56210</v>
      </c>
      <c r="K15" s="16">
        <v>12195</v>
      </c>
      <c r="L15" s="16">
        <v>5672</v>
      </c>
      <c r="M15" s="18">
        <v>181</v>
      </c>
      <c r="N15" s="19">
        <v>520</v>
      </c>
      <c r="O15" s="16">
        <v>0</v>
      </c>
      <c r="P15" s="17">
        <v>520</v>
      </c>
      <c r="Q15" s="15">
        <v>260</v>
      </c>
      <c r="R15" s="16">
        <v>600</v>
      </c>
      <c r="S15" s="16">
        <v>0</v>
      </c>
      <c r="T15" s="16">
        <v>1320</v>
      </c>
      <c r="U15" s="16">
        <v>0</v>
      </c>
      <c r="V15" s="20">
        <v>1320</v>
      </c>
      <c r="W15" s="18">
        <v>1350</v>
      </c>
      <c r="X15" s="19">
        <v>990</v>
      </c>
      <c r="Y15" s="16">
        <v>0</v>
      </c>
      <c r="Z15" s="16">
        <v>760</v>
      </c>
      <c r="AA15" s="16">
        <v>1350</v>
      </c>
      <c r="AB15" s="20">
        <v>3100</v>
      </c>
      <c r="AC15" s="16">
        <v>0</v>
      </c>
      <c r="AD15" s="16">
        <v>106640</v>
      </c>
      <c r="AE15" s="17">
        <v>201122</v>
      </c>
      <c r="AF15" s="15">
        <v>12571</v>
      </c>
      <c r="AG15" s="18">
        <v>0</v>
      </c>
      <c r="AH15" s="19">
        <v>0</v>
      </c>
      <c r="AI15" s="17">
        <v>12571</v>
      </c>
      <c r="AJ15" s="15">
        <v>744</v>
      </c>
      <c r="AK15" s="16">
        <v>744</v>
      </c>
      <c r="AL15" s="21">
        <f t="shared" ref="AL15:AL35" si="6">AJ15/AI15</f>
        <v>5.9183835812584518E-2</v>
      </c>
      <c r="AM15" s="19">
        <v>2107810</v>
      </c>
      <c r="AN15" s="16">
        <v>0</v>
      </c>
      <c r="AO15" s="16">
        <v>0</v>
      </c>
      <c r="AP15" s="17">
        <v>2107810</v>
      </c>
      <c r="AQ15" s="15">
        <v>0</v>
      </c>
      <c r="AR15" s="16">
        <v>87238</v>
      </c>
      <c r="AS15" s="16">
        <v>61</v>
      </c>
      <c r="AT15" s="16">
        <v>417889</v>
      </c>
      <c r="AU15" s="16">
        <v>87152</v>
      </c>
      <c r="AV15" s="16">
        <v>37563</v>
      </c>
      <c r="AW15" s="18">
        <v>1204</v>
      </c>
      <c r="AX15" s="19">
        <v>4160</v>
      </c>
      <c r="AY15" s="16">
        <v>4200</v>
      </c>
      <c r="AZ15" s="17">
        <v>8360</v>
      </c>
      <c r="BA15" s="15">
        <v>3900</v>
      </c>
      <c r="BB15" s="16">
        <v>6000</v>
      </c>
      <c r="BC15" s="16">
        <v>0</v>
      </c>
      <c r="BD15" s="16">
        <v>16500</v>
      </c>
      <c r="BE15" s="16">
        <v>5700</v>
      </c>
      <c r="BF15" s="20">
        <v>22200</v>
      </c>
      <c r="BG15" s="18">
        <v>8620</v>
      </c>
      <c r="BH15" s="19">
        <v>18480</v>
      </c>
      <c r="BI15" s="16">
        <v>15300</v>
      </c>
      <c r="BJ15" s="16">
        <v>6460</v>
      </c>
      <c r="BK15" s="16">
        <v>8100</v>
      </c>
      <c r="BL15" s="20">
        <v>48340</v>
      </c>
      <c r="BM15" s="16">
        <v>2070</v>
      </c>
      <c r="BN15" s="16">
        <v>618770</v>
      </c>
      <c r="BO15" s="17">
        <v>1349306</v>
      </c>
      <c r="BP15" s="15">
        <v>758504</v>
      </c>
      <c r="BQ15" s="18">
        <v>0</v>
      </c>
      <c r="BR15" s="19">
        <v>0</v>
      </c>
      <c r="BS15" s="17">
        <v>758504</v>
      </c>
      <c r="BT15" s="15">
        <v>45451</v>
      </c>
      <c r="BU15" s="16">
        <v>45451</v>
      </c>
      <c r="BV15" s="21">
        <f t="shared" si="0"/>
        <v>5.9921898895721054E-2</v>
      </c>
      <c r="BW15" s="19">
        <v>2973340</v>
      </c>
      <c r="BX15" s="16">
        <v>0</v>
      </c>
      <c r="BY15" s="16">
        <v>0</v>
      </c>
      <c r="BZ15" s="17">
        <v>2973340</v>
      </c>
      <c r="CA15" s="15">
        <v>0</v>
      </c>
      <c r="CB15" s="16">
        <v>66730</v>
      </c>
      <c r="CC15" s="16">
        <v>117</v>
      </c>
      <c r="CD15" s="16">
        <v>439016</v>
      </c>
      <c r="CE15" s="16">
        <v>111849</v>
      </c>
      <c r="CF15" s="16">
        <v>30893</v>
      </c>
      <c r="CG15" s="18">
        <v>1329</v>
      </c>
      <c r="CH15" s="19">
        <v>3380</v>
      </c>
      <c r="CI15" s="16">
        <v>3000</v>
      </c>
      <c r="CJ15" s="17">
        <v>6380</v>
      </c>
      <c r="CK15" s="15">
        <v>2340</v>
      </c>
      <c r="CL15" s="16">
        <v>4800</v>
      </c>
      <c r="CM15" s="16">
        <v>0</v>
      </c>
      <c r="CN15" s="16">
        <v>19470</v>
      </c>
      <c r="CO15" s="16">
        <v>3800</v>
      </c>
      <c r="CP15" s="20">
        <v>23270</v>
      </c>
      <c r="CQ15" s="18">
        <v>4010</v>
      </c>
      <c r="CR15" s="19">
        <v>9570</v>
      </c>
      <c r="CS15" s="16">
        <v>7200</v>
      </c>
      <c r="CT15" s="16">
        <v>11020</v>
      </c>
      <c r="CU15" s="16">
        <v>3150</v>
      </c>
      <c r="CV15" s="20">
        <v>30940</v>
      </c>
      <c r="CW15" s="16">
        <v>1150</v>
      </c>
      <c r="CX15" s="16">
        <v>507830</v>
      </c>
      <c r="CY15" s="17">
        <v>1230537</v>
      </c>
      <c r="CZ15" s="15">
        <v>1742803</v>
      </c>
      <c r="DA15" s="18">
        <v>0</v>
      </c>
      <c r="DB15" s="19">
        <v>0</v>
      </c>
      <c r="DC15" s="17">
        <v>1742803</v>
      </c>
      <c r="DD15" s="15">
        <v>104520</v>
      </c>
      <c r="DE15" s="16">
        <v>104520</v>
      </c>
      <c r="DF15" s="21">
        <f t="shared" si="1"/>
        <v>5.9972354878893366E-2</v>
      </c>
      <c r="DG15" s="19">
        <v>3038741</v>
      </c>
      <c r="DH15" s="16">
        <v>0</v>
      </c>
      <c r="DI15" s="16">
        <v>0</v>
      </c>
      <c r="DJ15" s="17">
        <v>3038741</v>
      </c>
      <c r="DK15" s="15">
        <v>0</v>
      </c>
      <c r="DL15" s="16">
        <v>65380</v>
      </c>
      <c r="DM15" s="16">
        <v>1</v>
      </c>
      <c r="DN15" s="16">
        <v>390472</v>
      </c>
      <c r="DO15" s="16">
        <v>97282</v>
      </c>
      <c r="DP15" s="16">
        <v>24089</v>
      </c>
      <c r="DQ15" s="18">
        <v>1102</v>
      </c>
      <c r="DR15" s="19">
        <v>1820</v>
      </c>
      <c r="DS15" s="16">
        <v>2100</v>
      </c>
      <c r="DT15" s="17">
        <v>3920</v>
      </c>
      <c r="DU15" s="15">
        <v>1300</v>
      </c>
      <c r="DV15" s="16">
        <v>2700</v>
      </c>
      <c r="DW15" s="16">
        <v>0</v>
      </c>
      <c r="DX15" s="16">
        <v>13530</v>
      </c>
      <c r="DY15" s="16">
        <v>2160</v>
      </c>
      <c r="DZ15" s="20">
        <v>15690</v>
      </c>
      <c r="EA15" s="18">
        <v>4870</v>
      </c>
      <c r="EB15" s="19">
        <v>10560</v>
      </c>
      <c r="EC15" s="16">
        <v>4050</v>
      </c>
      <c r="ED15" s="16">
        <v>6460</v>
      </c>
      <c r="EE15" s="16">
        <v>1350</v>
      </c>
      <c r="EF15" s="20">
        <v>22420</v>
      </c>
      <c r="EG15" s="16">
        <v>0</v>
      </c>
      <c r="EH15" s="16">
        <v>356900</v>
      </c>
      <c r="EI15" s="17">
        <v>986125</v>
      </c>
      <c r="EJ15" s="15">
        <v>2052616</v>
      </c>
      <c r="EK15" s="18">
        <v>0</v>
      </c>
      <c r="EL15" s="19">
        <v>0</v>
      </c>
      <c r="EM15" s="17">
        <v>2052616</v>
      </c>
      <c r="EN15" s="15">
        <v>123120</v>
      </c>
      <c r="EO15" s="16">
        <v>123120</v>
      </c>
      <c r="EP15" s="21">
        <f t="shared" si="2"/>
        <v>5.998199370949072E-2</v>
      </c>
      <c r="EQ15" s="19">
        <v>3038403</v>
      </c>
      <c r="ER15" s="16">
        <v>0</v>
      </c>
      <c r="ES15" s="16">
        <v>0</v>
      </c>
      <c r="ET15" s="17">
        <v>3038403</v>
      </c>
      <c r="EU15" s="15">
        <v>0</v>
      </c>
      <c r="EV15" s="16">
        <v>49433</v>
      </c>
      <c r="EW15" s="16">
        <v>15</v>
      </c>
      <c r="EX15" s="16">
        <v>347646</v>
      </c>
      <c r="EY15" s="16">
        <v>89202</v>
      </c>
      <c r="EZ15" s="16">
        <v>19200</v>
      </c>
      <c r="FA15" s="18">
        <v>1137</v>
      </c>
      <c r="FB15" s="19">
        <v>1560</v>
      </c>
      <c r="FC15" s="16">
        <v>1800</v>
      </c>
      <c r="FD15" s="17">
        <v>3360</v>
      </c>
      <c r="FE15" s="15">
        <v>260</v>
      </c>
      <c r="FF15" s="16">
        <v>300</v>
      </c>
      <c r="FG15" s="16">
        <v>0</v>
      </c>
      <c r="FH15" s="16">
        <v>15180</v>
      </c>
      <c r="FI15" s="16">
        <v>1900</v>
      </c>
      <c r="FJ15" s="20">
        <v>17080</v>
      </c>
      <c r="FK15" s="18">
        <v>2910</v>
      </c>
      <c r="FL15" s="19">
        <v>9900</v>
      </c>
      <c r="FM15" s="16">
        <v>4950</v>
      </c>
      <c r="FN15" s="16">
        <v>6840</v>
      </c>
      <c r="FO15" s="16">
        <v>900</v>
      </c>
      <c r="FP15" s="20">
        <v>22590</v>
      </c>
      <c r="FQ15" s="16">
        <v>690</v>
      </c>
      <c r="FR15" s="16">
        <v>273910</v>
      </c>
      <c r="FS15" s="17">
        <v>827718</v>
      </c>
      <c r="FT15" s="15">
        <v>2210685</v>
      </c>
      <c r="FU15" s="18">
        <v>0</v>
      </c>
      <c r="FV15" s="19">
        <v>0</v>
      </c>
      <c r="FW15" s="17">
        <v>2210685</v>
      </c>
      <c r="FX15" s="15">
        <v>132613</v>
      </c>
      <c r="FY15" s="16">
        <v>132613</v>
      </c>
      <c r="FZ15" s="21">
        <f t="shared" si="4"/>
        <v>5.9987289007705759E-2</v>
      </c>
      <c r="GA15" s="19">
        <v>3805940</v>
      </c>
      <c r="GB15" s="16">
        <v>0</v>
      </c>
      <c r="GC15" s="16">
        <v>0</v>
      </c>
      <c r="GD15" s="17">
        <v>3805940</v>
      </c>
      <c r="GE15" s="15">
        <v>0</v>
      </c>
      <c r="GF15" s="16">
        <v>52141</v>
      </c>
      <c r="GG15" s="16">
        <v>60</v>
      </c>
      <c r="GH15" s="16">
        <v>379666</v>
      </c>
      <c r="GI15" s="16">
        <v>124480</v>
      </c>
      <c r="GJ15" s="16">
        <v>18764</v>
      </c>
      <c r="GK15" s="18">
        <v>1216</v>
      </c>
      <c r="GL15" s="19">
        <v>1560</v>
      </c>
      <c r="GM15" s="16">
        <v>1500</v>
      </c>
      <c r="GN15" s="17">
        <v>3060</v>
      </c>
      <c r="GO15" s="15">
        <v>0</v>
      </c>
      <c r="GP15" s="16">
        <v>0</v>
      </c>
      <c r="GQ15" s="16">
        <v>0</v>
      </c>
      <c r="GR15" s="16">
        <v>12870</v>
      </c>
      <c r="GS15" s="16">
        <v>1140</v>
      </c>
      <c r="GT15" s="20">
        <v>14010</v>
      </c>
      <c r="GU15" s="18">
        <v>3680</v>
      </c>
      <c r="GV15" s="19">
        <v>8910</v>
      </c>
      <c r="GW15" s="16">
        <v>6300</v>
      </c>
      <c r="GX15" s="16">
        <v>11780</v>
      </c>
      <c r="GY15" s="16">
        <v>3600</v>
      </c>
      <c r="GZ15" s="20">
        <v>30590</v>
      </c>
      <c r="HA15" s="16">
        <v>0</v>
      </c>
      <c r="HB15" s="16">
        <v>267030</v>
      </c>
      <c r="HC15" s="17">
        <v>894637</v>
      </c>
      <c r="HD15" s="15">
        <v>2911303</v>
      </c>
      <c r="HE15" s="18">
        <v>0</v>
      </c>
      <c r="HF15" s="19">
        <v>0</v>
      </c>
      <c r="HG15" s="17">
        <v>2911303</v>
      </c>
      <c r="HH15" s="15">
        <v>174650</v>
      </c>
      <c r="HI15" s="16">
        <v>174650</v>
      </c>
      <c r="HJ15" s="21">
        <f t="shared" si="5"/>
        <v>5.999032048536343E-2</v>
      </c>
      <c r="HK15" s="15">
        <v>3435225</v>
      </c>
      <c r="HL15" s="16">
        <v>0</v>
      </c>
      <c r="HM15" s="16">
        <v>0</v>
      </c>
      <c r="HN15" s="17">
        <v>3435225</v>
      </c>
      <c r="HO15" s="15">
        <v>0</v>
      </c>
      <c r="HP15" s="16">
        <v>57102</v>
      </c>
      <c r="HQ15" s="16">
        <v>0</v>
      </c>
      <c r="HR15" s="16">
        <v>291269</v>
      </c>
      <c r="HS15" s="16">
        <v>90860</v>
      </c>
      <c r="HT15" s="16">
        <v>12540</v>
      </c>
      <c r="HU15" s="18">
        <v>762</v>
      </c>
      <c r="HV15" s="19">
        <v>2600</v>
      </c>
      <c r="HW15" s="16">
        <v>300</v>
      </c>
      <c r="HX15" s="17">
        <v>2900</v>
      </c>
      <c r="HY15" s="15">
        <v>0</v>
      </c>
      <c r="HZ15" s="16">
        <v>0</v>
      </c>
      <c r="IA15" s="16">
        <v>0</v>
      </c>
      <c r="IB15" s="16">
        <v>7260</v>
      </c>
      <c r="IC15" s="16">
        <v>0</v>
      </c>
      <c r="ID15" s="20">
        <v>7260</v>
      </c>
      <c r="IE15" s="18">
        <v>1540</v>
      </c>
      <c r="IF15" s="19">
        <v>5940</v>
      </c>
      <c r="IG15" s="16">
        <v>4950</v>
      </c>
      <c r="IH15" s="16">
        <v>3040</v>
      </c>
      <c r="II15" s="16">
        <v>900</v>
      </c>
      <c r="IJ15" s="20">
        <v>14830</v>
      </c>
      <c r="IK15" s="16">
        <v>230</v>
      </c>
      <c r="IL15" s="16">
        <v>190920</v>
      </c>
      <c r="IM15" s="17">
        <v>670213</v>
      </c>
      <c r="IN15" s="15">
        <v>2765012</v>
      </c>
      <c r="IO15" s="18">
        <v>0</v>
      </c>
      <c r="IP15" s="19">
        <v>0</v>
      </c>
      <c r="IQ15" s="17">
        <v>2765012</v>
      </c>
      <c r="IR15" s="15">
        <v>165881</v>
      </c>
      <c r="IS15" s="16">
        <v>165881</v>
      </c>
      <c r="IT15" s="21">
        <f t="shared" si="3"/>
        <v>5.9992868023719247E-2</v>
      </c>
    </row>
    <row r="16" spans="1:254" s="49" customFormat="1" ht="12.6" customHeight="1" x14ac:dyDescent="0.2">
      <c r="A16" s="65">
        <v>4</v>
      </c>
      <c r="B16" s="66" t="s">
        <v>83</v>
      </c>
      <c r="C16" s="8">
        <v>328408</v>
      </c>
      <c r="D16" s="9">
        <v>0</v>
      </c>
      <c r="E16" s="9">
        <v>0</v>
      </c>
      <c r="F16" s="10">
        <v>328408</v>
      </c>
      <c r="G16" s="8">
        <v>0</v>
      </c>
      <c r="H16" s="9">
        <v>14811</v>
      </c>
      <c r="I16" s="9">
        <v>0</v>
      </c>
      <c r="J16" s="9">
        <v>84850</v>
      </c>
      <c r="K16" s="9">
        <v>14852</v>
      </c>
      <c r="L16" s="9">
        <v>9255</v>
      </c>
      <c r="M16" s="11">
        <v>319</v>
      </c>
      <c r="N16" s="12">
        <v>520</v>
      </c>
      <c r="O16" s="9">
        <v>0</v>
      </c>
      <c r="P16" s="10">
        <v>520</v>
      </c>
      <c r="Q16" s="8">
        <v>0</v>
      </c>
      <c r="R16" s="9">
        <v>0</v>
      </c>
      <c r="S16" s="9">
        <v>260</v>
      </c>
      <c r="T16" s="9">
        <v>2310</v>
      </c>
      <c r="U16" s="9">
        <v>1900</v>
      </c>
      <c r="V16" s="13">
        <v>4210</v>
      </c>
      <c r="W16" s="11">
        <v>2350</v>
      </c>
      <c r="X16" s="12">
        <v>1980</v>
      </c>
      <c r="Y16" s="9">
        <v>1350</v>
      </c>
      <c r="Z16" s="9">
        <v>380</v>
      </c>
      <c r="AA16" s="9">
        <v>1350</v>
      </c>
      <c r="AB16" s="13">
        <v>5060</v>
      </c>
      <c r="AC16" s="9">
        <v>0</v>
      </c>
      <c r="AD16" s="9">
        <v>171570</v>
      </c>
      <c r="AE16" s="10">
        <v>308057</v>
      </c>
      <c r="AF16" s="8">
        <v>20351</v>
      </c>
      <c r="AG16" s="11">
        <v>0</v>
      </c>
      <c r="AH16" s="12">
        <v>0</v>
      </c>
      <c r="AI16" s="10">
        <v>20351</v>
      </c>
      <c r="AJ16" s="8">
        <v>1204</v>
      </c>
      <c r="AK16" s="9">
        <v>1204</v>
      </c>
      <c r="AL16" s="14">
        <f>AJ16/AI16</f>
        <v>5.9161711955186477E-2</v>
      </c>
      <c r="AM16" s="12">
        <v>3327039</v>
      </c>
      <c r="AN16" s="9">
        <v>0</v>
      </c>
      <c r="AO16" s="9">
        <v>0</v>
      </c>
      <c r="AP16" s="10">
        <v>3327039</v>
      </c>
      <c r="AQ16" s="8">
        <v>0</v>
      </c>
      <c r="AR16" s="9">
        <v>85691</v>
      </c>
      <c r="AS16" s="9">
        <v>216</v>
      </c>
      <c r="AT16" s="9">
        <v>653490</v>
      </c>
      <c r="AU16" s="9">
        <v>120297</v>
      </c>
      <c r="AV16" s="9">
        <v>54607</v>
      </c>
      <c r="AW16" s="11">
        <v>1968</v>
      </c>
      <c r="AX16" s="12">
        <v>7280</v>
      </c>
      <c r="AY16" s="9">
        <v>6000</v>
      </c>
      <c r="AZ16" s="10">
        <v>13280</v>
      </c>
      <c r="BA16" s="8">
        <v>2600</v>
      </c>
      <c r="BB16" s="9">
        <v>5400</v>
      </c>
      <c r="BC16" s="9">
        <v>0</v>
      </c>
      <c r="BD16" s="9">
        <v>30030</v>
      </c>
      <c r="BE16" s="9">
        <v>12540</v>
      </c>
      <c r="BF16" s="13">
        <v>42570</v>
      </c>
      <c r="BG16" s="11">
        <v>10900</v>
      </c>
      <c r="BH16" s="12">
        <v>20460</v>
      </c>
      <c r="BI16" s="9">
        <v>18000</v>
      </c>
      <c r="BJ16" s="9">
        <v>19000</v>
      </c>
      <c r="BK16" s="9">
        <v>12600</v>
      </c>
      <c r="BL16" s="13">
        <v>70060</v>
      </c>
      <c r="BM16" s="9">
        <v>1380</v>
      </c>
      <c r="BN16" s="9">
        <v>1019530</v>
      </c>
      <c r="BO16" s="10">
        <v>2081773</v>
      </c>
      <c r="BP16" s="8">
        <v>1245266</v>
      </c>
      <c r="BQ16" s="11">
        <v>0</v>
      </c>
      <c r="BR16" s="12">
        <v>0</v>
      </c>
      <c r="BS16" s="10">
        <v>1245266</v>
      </c>
      <c r="BT16" s="8">
        <v>74620</v>
      </c>
      <c r="BU16" s="9">
        <v>74620</v>
      </c>
      <c r="BV16" s="14">
        <f t="shared" si="0"/>
        <v>5.9922940158970053E-2</v>
      </c>
      <c r="BW16" s="12">
        <v>4574754</v>
      </c>
      <c r="BX16" s="9">
        <v>0</v>
      </c>
      <c r="BY16" s="9">
        <v>0</v>
      </c>
      <c r="BZ16" s="10">
        <v>4574754</v>
      </c>
      <c r="CA16" s="8">
        <v>0</v>
      </c>
      <c r="CB16" s="9">
        <v>70511</v>
      </c>
      <c r="CC16" s="9">
        <v>61</v>
      </c>
      <c r="CD16" s="9">
        <v>674986</v>
      </c>
      <c r="CE16" s="9">
        <v>119926</v>
      </c>
      <c r="CF16" s="9">
        <v>46907</v>
      </c>
      <c r="CG16" s="11">
        <v>2040</v>
      </c>
      <c r="CH16" s="12">
        <v>8060</v>
      </c>
      <c r="CI16" s="9">
        <v>7200</v>
      </c>
      <c r="CJ16" s="10">
        <v>15260</v>
      </c>
      <c r="CK16" s="8">
        <v>2600</v>
      </c>
      <c r="CL16" s="9">
        <v>2700</v>
      </c>
      <c r="CM16" s="9">
        <v>0</v>
      </c>
      <c r="CN16" s="9">
        <v>32340</v>
      </c>
      <c r="CO16" s="9">
        <v>6460</v>
      </c>
      <c r="CP16" s="13">
        <v>38800</v>
      </c>
      <c r="CQ16" s="11">
        <v>9200</v>
      </c>
      <c r="CR16" s="12">
        <v>30360</v>
      </c>
      <c r="CS16" s="9">
        <v>19350</v>
      </c>
      <c r="CT16" s="9">
        <v>19000</v>
      </c>
      <c r="CU16" s="9">
        <v>11250</v>
      </c>
      <c r="CV16" s="13">
        <v>79960</v>
      </c>
      <c r="CW16" s="9">
        <v>1150</v>
      </c>
      <c r="CX16" s="9">
        <v>792920</v>
      </c>
      <c r="CY16" s="10">
        <v>1856960</v>
      </c>
      <c r="CZ16" s="8">
        <v>2717794</v>
      </c>
      <c r="DA16" s="11">
        <v>0</v>
      </c>
      <c r="DB16" s="12">
        <v>0</v>
      </c>
      <c r="DC16" s="10">
        <v>2717794</v>
      </c>
      <c r="DD16" s="8">
        <v>162990</v>
      </c>
      <c r="DE16" s="9">
        <v>162990</v>
      </c>
      <c r="DF16" s="14">
        <f t="shared" si="1"/>
        <v>5.997143271344333E-2</v>
      </c>
      <c r="DG16" s="12">
        <v>4338823</v>
      </c>
      <c r="DH16" s="9">
        <v>0</v>
      </c>
      <c r="DI16" s="9">
        <v>0</v>
      </c>
      <c r="DJ16" s="10">
        <v>4338823</v>
      </c>
      <c r="DK16" s="8">
        <v>3503</v>
      </c>
      <c r="DL16" s="9">
        <v>57194</v>
      </c>
      <c r="DM16" s="9">
        <v>58</v>
      </c>
      <c r="DN16" s="9">
        <v>532870</v>
      </c>
      <c r="DO16" s="9">
        <v>128437</v>
      </c>
      <c r="DP16" s="9">
        <v>31210</v>
      </c>
      <c r="DQ16" s="11">
        <v>1279</v>
      </c>
      <c r="DR16" s="12">
        <v>3380</v>
      </c>
      <c r="DS16" s="9">
        <v>4200</v>
      </c>
      <c r="DT16" s="10">
        <v>7580</v>
      </c>
      <c r="DU16" s="8">
        <v>1040</v>
      </c>
      <c r="DV16" s="9">
        <v>2400</v>
      </c>
      <c r="DW16" s="9">
        <v>0</v>
      </c>
      <c r="DX16" s="9">
        <v>18480</v>
      </c>
      <c r="DY16" s="9">
        <v>4180</v>
      </c>
      <c r="DZ16" s="13">
        <v>22660</v>
      </c>
      <c r="EA16" s="11">
        <v>6680</v>
      </c>
      <c r="EB16" s="12">
        <v>18150</v>
      </c>
      <c r="EC16" s="9">
        <v>10350</v>
      </c>
      <c r="ED16" s="9">
        <v>12540</v>
      </c>
      <c r="EE16" s="9">
        <v>4500</v>
      </c>
      <c r="EF16" s="13">
        <v>45540</v>
      </c>
      <c r="EG16" s="9">
        <v>460</v>
      </c>
      <c r="EH16" s="9">
        <v>521590</v>
      </c>
      <c r="EI16" s="10">
        <v>1362443</v>
      </c>
      <c r="EJ16" s="8">
        <v>2976380</v>
      </c>
      <c r="EK16" s="11">
        <v>0</v>
      </c>
      <c r="EL16" s="12">
        <v>0</v>
      </c>
      <c r="EM16" s="10">
        <v>2976380</v>
      </c>
      <c r="EN16" s="8">
        <v>178532</v>
      </c>
      <c r="EO16" s="9">
        <v>178532</v>
      </c>
      <c r="EP16" s="14">
        <f t="shared" si="2"/>
        <v>5.9982932286871973E-2</v>
      </c>
      <c r="EQ16" s="12">
        <v>4051424</v>
      </c>
      <c r="ER16" s="9">
        <v>0</v>
      </c>
      <c r="ES16" s="9">
        <v>0</v>
      </c>
      <c r="ET16" s="10">
        <v>4051424</v>
      </c>
      <c r="EU16" s="8">
        <v>0</v>
      </c>
      <c r="EV16" s="9">
        <v>49550</v>
      </c>
      <c r="EW16" s="9">
        <v>69</v>
      </c>
      <c r="EX16" s="9">
        <v>463457</v>
      </c>
      <c r="EY16" s="9">
        <v>126693</v>
      </c>
      <c r="EZ16" s="9">
        <v>22408</v>
      </c>
      <c r="FA16" s="11">
        <v>1458</v>
      </c>
      <c r="FB16" s="12">
        <v>2080</v>
      </c>
      <c r="FC16" s="9">
        <v>1200</v>
      </c>
      <c r="FD16" s="10">
        <v>3280</v>
      </c>
      <c r="FE16" s="8">
        <v>0</v>
      </c>
      <c r="FF16" s="9">
        <v>600</v>
      </c>
      <c r="FG16" s="9">
        <v>0</v>
      </c>
      <c r="FH16" s="9">
        <v>19470</v>
      </c>
      <c r="FI16" s="9">
        <v>1140</v>
      </c>
      <c r="FJ16" s="13">
        <v>20610</v>
      </c>
      <c r="FK16" s="11">
        <v>2800</v>
      </c>
      <c r="FL16" s="12">
        <v>16170</v>
      </c>
      <c r="FM16" s="9">
        <v>10350</v>
      </c>
      <c r="FN16" s="9">
        <v>9500</v>
      </c>
      <c r="FO16" s="9">
        <v>4500</v>
      </c>
      <c r="FP16" s="13">
        <v>40520</v>
      </c>
      <c r="FQ16" s="9">
        <v>460</v>
      </c>
      <c r="FR16" s="9">
        <v>366360</v>
      </c>
      <c r="FS16" s="10">
        <v>1098196</v>
      </c>
      <c r="FT16" s="8">
        <v>2953228</v>
      </c>
      <c r="FU16" s="11">
        <v>0</v>
      </c>
      <c r="FV16" s="12">
        <v>0</v>
      </c>
      <c r="FW16" s="10">
        <v>2953228</v>
      </c>
      <c r="FX16" s="8">
        <v>177158</v>
      </c>
      <c r="FY16" s="9">
        <v>177158</v>
      </c>
      <c r="FZ16" s="14">
        <f t="shared" si="4"/>
        <v>5.9987918304986947E-2</v>
      </c>
      <c r="GA16" s="12">
        <v>4794957</v>
      </c>
      <c r="GB16" s="9">
        <v>0</v>
      </c>
      <c r="GC16" s="9">
        <v>0</v>
      </c>
      <c r="GD16" s="10">
        <v>4794957</v>
      </c>
      <c r="GE16" s="8">
        <v>0</v>
      </c>
      <c r="GF16" s="9">
        <v>57242</v>
      </c>
      <c r="GG16" s="9">
        <v>28</v>
      </c>
      <c r="GH16" s="9">
        <v>480883</v>
      </c>
      <c r="GI16" s="9">
        <v>125952</v>
      </c>
      <c r="GJ16" s="9">
        <v>21573</v>
      </c>
      <c r="GK16" s="11">
        <v>1430</v>
      </c>
      <c r="GL16" s="12">
        <v>1820</v>
      </c>
      <c r="GM16" s="9">
        <v>1800</v>
      </c>
      <c r="GN16" s="10">
        <v>3620</v>
      </c>
      <c r="GO16" s="8">
        <v>0</v>
      </c>
      <c r="GP16" s="9">
        <v>0</v>
      </c>
      <c r="GQ16" s="9">
        <v>0</v>
      </c>
      <c r="GR16" s="9">
        <v>16830</v>
      </c>
      <c r="GS16" s="9">
        <v>2280</v>
      </c>
      <c r="GT16" s="13">
        <v>19110</v>
      </c>
      <c r="GU16" s="11">
        <v>4110</v>
      </c>
      <c r="GV16" s="12">
        <v>8580</v>
      </c>
      <c r="GW16" s="9">
        <v>6300</v>
      </c>
      <c r="GX16" s="9">
        <v>7220</v>
      </c>
      <c r="GY16" s="9">
        <v>2250</v>
      </c>
      <c r="GZ16" s="13">
        <v>24350</v>
      </c>
      <c r="HA16" s="9">
        <v>460</v>
      </c>
      <c r="HB16" s="9">
        <v>342280</v>
      </c>
      <c r="HC16" s="10">
        <v>1081010</v>
      </c>
      <c r="HD16" s="8">
        <v>3713947</v>
      </c>
      <c r="HE16" s="11">
        <v>0</v>
      </c>
      <c r="HF16" s="12">
        <v>0</v>
      </c>
      <c r="HG16" s="10">
        <v>3713947</v>
      </c>
      <c r="HH16" s="8">
        <v>222800</v>
      </c>
      <c r="HI16" s="9">
        <v>222800</v>
      </c>
      <c r="HJ16" s="14">
        <f t="shared" si="5"/>
        <v>5.9990086018998121E-2</v>
      </c>
      <c r="HK16" s="8">
        <v>3334597</v>
      </c>
      <c r="HL16" s="9">
        <v>0</v>
      </c>
      <c r="HM16" s="9">
        <v>0</v>
      </c>
      <c r="HN16" s="10">
        <v>3334597</v>
      </c>
      <c r="HO16" s="8">
        <v>0</v>
      </c>
      <c r="HP16" s="9">
        <v>40247</v>
      </c>
      <c r="HQ16" s="9">
        <v>10</v>
      </c>
      <c r="HR16" s="9">
        <v>278559</v>
      </c>
      <c r="HS16" s="9">
        <v>79143</v>
      </c>
      <c r="HT16" s="9">
        <v>13068</v>
      </c>
      <c r="HU16" s="11">
        <v>987</v>
      </c>
      <c r="HV16" s="12">
        <v>1560</v>
      </c>
      <c r="HW16" s="9">
        <v>600</v>
      </c>
      <c r="HX16" s="10">
        <v>2160</v>
      </c>
      <c r="HY16" s="8">
        <v>0</v>
      </c>
      <c r="HZ16" s="9">
        <v>0</v>
      </c>
      <c r="IA16" s="9">
        <v>0</v>
      </c>
      <c r="IB16" s="9">
        <v>8690</v>
      </c>
      <c r="IC16" s="9">
        <v>1020</v>
      </c>
      <c r="ID16" s="13">
        <v>9710</v>
      </c>
      <c r="IE16" s="11">
        <v>970</v>
      </c>
      <c r="IF16" s="12">
        <v>6600</v>
      </c>
      <c r="IG16" s="9">
        <v>3600</v>
      </c>
      <c r="IH16" s="9">
        <v>4560</v>
      </c>
      <c r="II16" s="9">
        <v>3150</v>
      </c>
      <c r="IJ16" s="13">
        <v>17910</v>
      </c>
      <c r="IK16" s="9">
        <v>0</v>
      </c>
      <c r="IL16" s="9">
        <v>187910</v>
      </c>
      <c r="IM16" s="10">
        <v>630664</v>
      </c>
      <c r="IN16" s="8">
        <v>2703933</v>
      </c>
      <c r="IO16" s="11">
        <v>0</v>
      </c>
      <c r="IP16" s="12">
        <v>0</v>
      </c>
      <c r="IQ16" s="10">
        <v>2703933</v>
      </c>
      <c r="IR16" s="8">
        <v>162217</v>
      </c>
      <c r="IS16" s="9">
        <v>162217</v>
      </c>
      <c r="IT16" s="14">
        <f t="shared" si="3"/>
        <v>5.9992980595303211E-2</v>
      </c>
    </row>
    <row r="17" spans="1:254" s="49" customFormat="1" ht="12.6" customHeight="1" x14ac:dyDescent="0.2">
      <c r="A17" s="67">
        <v>5</v>
      </c>
      <c r="B17" s="68" t="s">
        <v>84</v>
      </c>
      <c r="C17" s="15">
        <v>150366</v>
      </c>
      <c r="D17" s="16">
        <v>0</v>
      </c>
      <c r="E17" s="16">
        <v>0</v>
      </c>
      <c r="F17" s="17">
        <v>150366</v>
      </c>
      <c r="G17" s="15">
        <v>2</v>
      </c>
      <c r="H17" s="16">
        <v>4453</v>
      </c>
      <c r="I17" s="16">
        <v>0</v>
      </c>
      <c r="J17" s="16">
        <v>36545</v>
      </c>
      <c r="K17" s="16">
        <v>11936</v>
      </c>
      <c r="L17" s="16">
        <v>4023</v>
      </c>
      <c r="M17" s="18">
        <v>209</v>
      </c>
      <c r="N17" s="19">
        <v>780</v>
      </c>
      <c r="O17" s="16">
        <v>900</v>
      </c>
      <c r="P17" s="17">
        <v>1680</v>
      </c>
      <c r="Q17" s="15">
        <v>0</v>
      </c>
      <c r="R17" s="16">
        <v>900</v>
      </c>
      <c r="S17" s="16">
        <v>260</v>
      </c>
      <c r="T17" s="16">
        <v>990</v>
      </c>
      <c r="U17" s="16">
        <v>760</v>
      </c>
      <c r="V17" s="20">
        <v>1750</v>
      </c>
      <c r="W17" s="18">
        <v>330</v>
      </c>
      <c r="X17" s="19">
        <v>1320</v>
      </c>
      <c r="Y17" s="16">
        <v>900</v>
      </c>
      <c r="Z17" s="16">
        <v>380</v>
      </c>
      <c r="AA17" s="16">
        <v>2250</v>
      </c>
      <c r="AB17" s="20">
        <v>4850</v>
      </c>
      <c r="AC17" s="16">
        <v>460</v>
      </c>
      <c r="AD17" s="16">
        <v>73960</v>
      </c>
      <c r="AE17" s="17">
        <v>141358</v>
      </c>
      <c r="AF17" s="15">
        <v>9008</v>
      </c>
      <c r="AG17" s="18">
        <v>0</v>
      </c>
      <c r="AH17" s="19">
        <v>0</v>
      </c>
      <c r="AI17" s="17">
        <v>9008</v>
      </c>
      <c r="AJ17" s="15">
        <v>533</v>
      </c>
      <c r="AK17" s="16">
        <v>533</v>
      </c>
      <c r="AL17" s="21">
        <f t="shared" si="6"/>
        <v>5.9169626998223798E-2</v>
      </c>
      <c r="AM17" s="19">
        <v>1566379</v>
      </c>
      <c r="AN17" s="16">
        <v>0</v>
      </c>
      <c r="AO17" s="16">
        <v>0</v>
      </c>
      <c r="AP17" s="17">
        <v>1566379</v>
      </c>
      <c r="AQ17" s="15">
        <v>0</v>
      </c>
      <c r="AR17" s="16">
        <v>46755</v>
      </c>
      <c r="AS17" s="16">
        <v>0</v>
      </c>
      <c r="AT17" s="16">
        <v>354031</v>
      </c>
      <c r="AU17" s="16">
        <v>73994</v>
      </c>
      <c r="AV17" s="16">
        <v>30676</v>
      </c>
      <c r="AW17" s="18">
        <v>1587</v>
      </c>
      <c r="AX17" s="19">
        <v>2860</v>
      </c>
      <c r="AY17" s="16">
        <v>3000</v>
      </c>
      <c r="AZ17" s="17">
        <v>5860</v>
      </c>
      <c r="BA17" s="15">
        <v>2340</v>
      </c>
      <c r="BB17" s="16">
        <v>2100</v>
      </c>
      <c r="BC17" s="16">
        <v>0</v>
      </c>
      <c r="BD17" s="16">
        <v>18150</v>
      </c>
      <c r="BE17" s="16">
        <v>3800</v>
      </c>
      <c r="BF17" s="20">
        <v>21950</v>
      </c>
      <c r="BG17" s="18">
        <v>6440</v>
      </c>
      <c r="BH17" s="19">
        <v>17820</v>
      </c>
      <c r="BI17" s="16">
        <v>10350</v>
      </c>
      <c r="BJ17" s="16">
        <v>6460</v>
      </c>
      <c r="BK17" s="16">
        <v>5850</v>
      </c>
      <c r="BL17" s="20">
        <v>40480</v>
      </c>
      <c r="BM17" s="16">
        <v>1380</v>
      </c>
      <c r="BN17" s="16">
        <v>448490</v>
      </c>
      <c r="BO17" s="17">
        <v>1036083</v>
      </c>
      <c r="BP17" s="15">
        <v>530296</v>
      </c>
      <c r="BQ17" s="18">
        <v>0</v>
      </c>
      <c r="BR17" s="19">
        <v>0</v>
      </c>
      <c r="BS17" s="17">
        <v>530296</v>
      </c>
      <c r="BT17" s="15">
        <v>31774</v>
      </c>
      <c r="BU17" s="16">
        <v>31774</v>
      </c>
      <c r="BV17" s="21">
        <f t="shared" si="0"/>
        <v>5.9917480048878362E-2</v>
      </c>
      <c r="BW17" s="19">
        <v>2077969</v>
      </c>
      <c r="BX17" s="16">
        <v>0</v>
      </c>
      <c r="BY17" s="16">
        <v>0</v>
      </c>
      <c r="BZ17" s="17">
        <v>2077969</v>
      </c>
      <c r="CA17" s="15">
        <v>0</v>
      </c>
      <c r="CB17" s="16">
        <v>39418</v>
      </c>
      <c r="CC17" s="16">
        <v>18</v>
      </c>
      <c r="CD17" s="16">
        <v>344806</v>
      </c>
      <c r="CE17" s="16">
        <v>87340</v>
      </c>
      <c r="CF17" s="16">
        <v>23928</v>
      </c>
      <c r="CG17" s="18">
        <v>1635</v>
      </c>
      <c r="CH17" s="19">
        <v>4160</v>
      </c>
      <c r="CI17" s="16">
        <v>1200</v>
      </c>
      <c r="CJ17" s="17">
        <v>5360</v>
      </c>
      <c r="CK17" s="15">
        <v>1560</v>
      </c>
      <c r="CL17" s="16">
        <v>2100</v>
      </c>
      <c r="CM17" s="16">
        <v>0</v>
      </c>
      <c r="CN17" s="16">
        <v>15840</v>
      </c>
      <c r="CO17" s="16">
        <v>3420</v>
      </c>
      <c r="CP17" s="20">
        <v>19260</v>
      </c>
      <c r="CQ17" s="18">
        <v>7010</v>
      </c>
      <c r="CR17" s="19">
        <v>13530</v>
      </c>
      <c r="CS17" s="16">
        <v>7650</v>
      </c>
      <c r="CT17" s="16">
        <v>7600</v>
      </c>
      <c r="CU17" s="16">
        <v>5400</v>
      </c>
      <c r="CV17" s="20">
        <v>34180</v>
      </c>
      <c r="CW17" s="16">
        <v>0</v>
      </c>
      <c r="CX17" s="16">
        <v>340990</v>
      </c>
      <c r="CY17" s="17">
        <v>907587</v>
      </c>
      <c r="CZ17" s="15">
        <v>1170382</v>
      </c>
      <c r="DA17" s="18">
        <v>0</v>
      </c>
      <c r="DB17" s="19">
        <v>0</v>
      </c>
      <c r="DC17" s="17">
        <v>1170382</v>
      </c>
      <c r="DD17" s="15">
        <v>70190</v>
      </c>
      <c r="DE17" s="16">
        <v>70190</v>
      </c>
      <c r="DF17" s="21">
        <f t="shared" si="1"/>
        <v>5.9971872431394194E-2</v>
      </c>
      <c r="DG17" s="19">
        <v>2218706</v>
      </c>
      <c r="DH17" s="16">
        <v>0</v>
      </c>
      <c r="DI17" s="16">
        <v>0</v>
      </c>
      <c r="DJ17" s="17">
        <v>2218706</v>
      </c>
      <c r="DK17" s="15">
        <v>0</v>
      </c>
      <c r="DL17" s="16">
        <v>40667</v>
      </c>
      <c r="DM17" s="16">
        <v>50</v>
      </c>
      <c r="DN17" s="16">
        <v>295553</v>
      </c>
      <c r="DO17" s="16">
        <v>80131</v>
      </c>
      <c r="DP17" s="16">
        <v>19669</v>
      </c>
      <c r="DQ17" s="18">
        <v>1371</v>
      </c>
      <c r="DR17" s="19">
        <v>2080</v>
      </c>
      <c r="DS17" s="16">
        <v>1200</v>
      </c>
      <c r="DT17" s="17">
        <v>3280</v>
      </c>
      <c r="DU17" s="15">
        <v>520</v>
      </c>
      <c r="DV17" s="16">
        <v>1200</v>
      </c>
      <c r="DW17" s="16">
        <v>0</v>
      </c>
      <c r="DX17" s="16">
        <v>12870</v>
      </c>
      <c r="DY17" s="16">
        <v>2280</v>
      </c>
      <c r="DZ17" s="20">
        <v>15150</v>
      </c>
      <c r="EA17" s="18">
        <v>2850</v>
      </c>
      <c r="EB17" s="19">
        <v>10560</v>
      </c>
      <c r="EC17" s="16">
        <v>6300</v>
      </c>
      <c r="ED17" s="16">
        <v>5320</v>
      </c>
      <c r="EE17" s="16">
        <v>6300</v>
      </c>
      <c r="EF17" s="20">
        <v>28480</v>
      </c>
      <c r="EG17" s="16">
        <v>230</v>
      </c>
      <c r="EH17" s="16">
        <v>257570</v>
      </c>
      <c r="EI17" s="17">
        <v>746671</v>
      </c>
      <c r="EJ17" s="15">
        <v>1472035</v>
      </c>
      <c r="EK17" s="18">
        <v>0</v>
      </c>
      <c r="EL17" s="19">
        <v>0</v>
      </c>
      <c r="EM17" s="17">
        <v>1472035</v>
      </c>
      <c r="EN17" s="15">
        <v>88296</v>
      </c>
      <c r="EO17" s="16">
        <v>88296</v>
      </c>
      <c r="EP17" s="21">
        <f t="shared" si="2"/>
        <v>5.9982269443321662E-2</v>
      </c>
      <c r="EQ17" s="19">
        <v>2102921</v>
      </c>
      <c r="ER17" s="16">
        <v>0</v>
      </c>
      <c r="ES17" s="16">
        <v>0</v>
      </c>
      <c r="ET17" s="17">
        <v>2102921</v>
      </c>
      <c r="EU17" s="15">
        <v>0</v>
      </c>
      <c r="EV17" s="16">
        <v>32859</v>
      </c>
      <c r="EW17" s="16">
        <v>0</v>
      </c>
      <c r="EX17" s="16">
        <v>260598</v>
      </c>
      <c r="EY17" s="16">
        <v>85791</v>
      </c>
      <c r="EZ17" s="16">
        <v>14254</v>
      </c>
      <c r="FA17" s="18">
        <v>1008</v>
      </c>
      <c r="FB17" s="19">
        <v>1820</v>
      </c>
      <c r="FC17" s="16">
        <v>1200</v>
      </c>
      <c r="FD17" s="17">
        <v>3020</v>
      </c>
      <c r="FE17" s="15">
        <v>0</v>
      </c>
      <c r="FF17" s="16">
        <v>300</v>
      </c>
      <c r="FG17" s="16">
        <v>0</v>
      </c>
      <c r="FH17" s="16">
        <v>13200</v>
      </c>
      <c r="FI17" s="16">
        <v>2280</v>
      </c>
      <c r="FJ17" s="20">
        <v>15480</v>
      </c>
      <c r="FK17" s="18">
        <v>3730</v>
      </c>
      <c r="FL17" s="19">
        <v>9240</v>
      </c>
      <c r="FM17" s="16">
        <v>4950</v>
      </c>
      <c r="FN17" s="16">
        <v>9120</v>
      </c>
      <c r="FO17" s="16">
        <v>4050</v>
      </c>
      <c r="FP17" s="20">
        <v>27360</v>
      </c>
      <c r="FQ17" s="16">
        <v>0</v>
      </c>
      <c r="FR17" s="16">
        <v>181890</v>
      </c>
      <c r="FS17" s="17">
        <v>626290</v>
      </c>
      <c r="FT17" s="15">
        <v>1476631</v>
      </c>
      <c r="FU17" s="18">
        <v>0</v>
      </c>
      <c r="FV17" s="19">
        <v>0</v>
      </c>
      <c r="FW17" s="17">
        <v>1476631</v>
      </c>
      <c r="FX17" s="15">
        <v>88580</v>
      </c>
      <c r="FY17" s="16">
        <v>88580</v>
      </c>
      <c r="FZ17" s="21">
        <f t="shared" si="4"/>
        <v>5.9987904899734601E-2</v>
      </c>
      <c r="GA17" s="19">
        <v>2863771</v>
      </c>
      <c r="GB17" s="16">
        <v>0</v>
      </c>
      <c r="GC17" s="16">
        <v>0</v>
      </c>
      <c r="GD17" s="17">
        <v>2863771</v>
      </c>
      <c r="GE17" s="15">
        <v>0</v>
      </c>
      <c r="GF17" s="16">
        <v>35608</v>
      </c>
      <c r="GG17" s="16">
        <v>33</v>
      </c>
      <c r="GH17" s="16">
        <v>322917</v>
      </c>
      <c r="GI17" s="16">
        <v>111764</v>
      </c>
      <c r="GJ17" s="16">
        <v>15716</v>
      </c>
      <c r="GK17" s="18">
        <v>1284</v>
      </c>
      <c r="GL17" s="19">
        <v>1300</v>
      </c>
      <c r="GM17" s="16">
        <v>1200</v>
      </c>
      <c r="GN17" s="17">
        <v>2500</v>
      </c>
      <c r="GO17" s="15">
        <v>0</v>
      </c>
      <c r="GP17" s="16">
        <v>0</v>
      </c>
      <c r="GQ17" s="16">
        <v>0</v>
      </c>
      <c r="GR17" s="16">
        <v>11880</v>
      </c>
      <c r="GS17" s="16">
        <v>1140</v>
      </c>
      <c r="GT17" s="20">
        <v>13020</v>
      </c>
      <c r="GU17" s="18">
        <v>5860</v>
      </c>
      <c r="GV17" s="19">
        <v>9900</v>
      </c>
      <c r="GW17" s="16">
        <v>5850</v>
      </c>
      <c r="GX17" s="16">
        <v>6460</v>
      </c>
      <c r="GY17" s="16">
        <v>2700</v>
      </c>
      <c r="GZ17" s="20">
        <v>24910</v>
      </c>
      <c r="HA17" s="16">
        <v>230</v>
      </c>
      <c r="HB17" s="16">
        <v>194790</v>
      </c>
      <c r="HC17" s="17">
        <v>728599</v>
      </c>
      <c r="HD17" s="15">
        <v>2135172</v>
      </c>
      <c r="HE17" s="18">
        <v>0</v>
      </c>
      <c r="HF17" s="19">
        <v>0</v>
      </c>
      <c r="HG17" s="17">
        <v>2135172</v>
      </c>
      <c r="HH17" s="15">
        <v>128090</v>
      </c>
      <c r="HI17" s="16">
        <v>128090</v>
      </c>
      <c r="HJ17" s="21">
        <f t="shared" si="5"/>
        <v>5.9990483202290029E-2</v>
      </c>
      <c r="HK17" s="15">
        <v>2194221</v>
      </c>
      <c r="HL17" s="16">
        <v>0</v>
      </c>
      <c r="HM17" s="16">
        <v>0</v>
      </c>
      <c r="HN17" s="17">
        <v>2194221</v>
      </c>
      <c r="HO17" s="15">
        <v>244</v>
      </c>
      <c r="HP17" s="16">
        <v>30974</v>
      </c>
      <c r="HQ17" s="16">
        <v>2</v>
      </c>
      <c r="HR17" s="16">
        <v>203778</v>
      </c>
      <c r="HS17" s="16">
        <v>78041</v>
      </c>
      <c r="HT17" s="16">
        <v>9921</v>
      </c>
      <c r="HU17" s="18">
        <v>1018</v>
      </c>
      <c r="HV17" s="19">
        <v>520</v>
      </c>
      <c r="HW17" s="16">
        <v>300</v>
      </c>
      <c r="HX17" s="17">
        <v>820</v>
      </c>
      <c r="HY17" s="15">
        <v>0</v>
      </c>
      <c r="HZ17" s="16">
        <v>0</v>
      </c>
      <c r="IA17" s="16">
        <v>0</v>
      </c>
      <c r="IB17" s="16">
        <v>5610</v>
      </c>
      <c r="IC17" s="16">
        <v>380</v>
      </c>
      <c r="ID17" s="20">
        <v>5990</v>
      </c>
      <c r="IE17" s="18">
        <v>1960</v>
      </c>
      <c r="IF17" s="19">
        <v>9570</v>
      </c>
      <c r="IG17" s="16">
        <v>5400</v>
      </c>
      <c r="IH17" s="16">
        <v>2280</v>
      </c>
      <c r="II17" s="16">
        <v>900</v>
      </c>
      <c r="IJ17" s="20">
        <v>18150</v>
      </c>
      <c r="IK17" s="16">
        <v>0</v>
      </c>
      <c r="IL17" s="16">
        <v>118680</v>
      </c>
      <c r="IM17" s="17">
        <v>469576</v>
      </c>
      <c r="IN17" s="15">
        <v>1724645</v>
      </c>
      <c r="IO17" s="18">
        <v>0</v>
      </c>
      <c r="IP17" s="19">
        <v>0</v>
      </c>
      <c r="IQ17" s="17">
        <v>1724645</v>
      </c>
      <c r="IR17" s="15">
        <v>103466</v>
      </c>
      <c r="IS17" s="16">
        <v>103466</v>
      </c>
      <c r="IT17" s="21">
        <f t="shared" si="3"/>
        <v>5.9992636165703668E-2</v>
      </c>
    </row>
    <row r="18" spans="1:254" s="49" customFormat="1" ht="12.6" customHeight="1" x14ac:dyDescent="0.2">
      <c r="A18" s="65">
        <v>6</v>
      </c>
      <c r="B18" s="66" t="s">
        <v>85</v>
      </c>
      <c r="C18" s="8">
        <v>419582</v>
      </c>
      <c r="D18" s="9">
        <v>0</v>
      </c>
      <c r="E18" s="9">
        <v>0</v>
      </c>
      <c r="F18" s="10">
        <v>419582</v>
      </c>
      <c r="G18" s="8">
        <v>0</v>
      </c>
      <c r="H18" s="9">
        <v>5782</v>
      </c>
      <c r="I18" s="9">
        <v>0</v>
      </c>
      <c r="J18" s="9">
        <v>56868</v>
      </c>
      <c r="K18" s="9">
        <v>7663</v>
      </c>
      <c r="L18" s="9">
        <v>6200</v>
      </c>
      <c r="M18" s="11">
        <v>295</v>
      </c>
      <c r="N18" s="12">
        <v>780</v>
      </c>
      <c r="O18" s="9">
        <v>300</v>
      </c>
      <c r="P18" s="10">
        <v>1080</v>
      </c>
      <c r="Q18" s="8">
        <v>520</v>
      </c>
      <c r="R18" s="9">
        <v>0</v>
      </c>
      <c r="S18" s="9">
        <v>0</v>
      </c>
      <c r="T18" s="9">
        <v>2640</v>
      </c>
      <c r="U18" s="9">
        <v>1140</v>
      </c>
      <c r="V18" s="13">
        <v>3780</v>
      </c>
      <c r="W18" s="11">
        <v>1320</v>
      </c>
      <c r="X18" s="12">
        <v>330</v>
      </c>
      <c r="Y18" s="9">
        <v>1800</v>
      </c>
      <c r="Z18" s="9">
        <v>380</v>
      </c>
      <c r="AA18" s="9">
        <v>1350</v>
      </c>
      <c r="AB18" s="13">
        <v>3860</v>
      </c>
      <c r="AC18" s="9">
        <v>0</v>
      </c>
      <c r="AD18" s="9">
        <v>288960</v>
      </c>
      <c r="AE18" s="10">
        <v>376328</v>
      </c>
      <c r="AF18" s="8">
        <v>43254</v>
      </c>
      <c r="AG18" s="11">
        <v>0</v>
      </c>
      <c r="AH18" s="12">
        <v>0</v>
      </c>
      <c r="AI18" s="10">
        <v>43254</v>
      </c>
      <c r="AJ18" s="8">
        <v>2587</v>
      </c>
      <c r="AK18" s="9">
        <v>2587</v>
      </c>
      <c r="AL18" s="14">
        <f t="shared" si="6"/>
        <v>5.9809497387524856E-2</v>
      </c>
      <c r="AM18" s="12">
        <v>2774726</v>
      </c>
      <c r="AN18" s="9">
        <v>0</v>
      </c>
      <c r="AO18" s="9">
        <v>0</v>
      </c>
      <c r="AP18" s="10">
        <v>2774726</v>
      </c>
      <c r="AQ18" s="8">
        <v>0</v>
      </c>
      <c r="AR18" s="9">
        <v>54873</v>
      </c>
      <c r="AS18" s="9">
        <v>12</v>
      </c>
      <c r="AT18" s="9">
        <v>454501</v>
      </c>
      <c r="AU18" s="9">
        <v>70334</v>
      </c>
      <c r="AV18" s="9">
        <v>40376</v>
      </c>
      <c r="AW18" s="11">
        <v>2576</v>
      </c>
      <c r="AX18" s="12">
        <v>7800</v>
      </c>
      <c r="AY18" s="9">
        <v>4500</v>
      </c>
      <c r="AZ18" s="10">
        <v>12300</v>
      </c>
      <c r="BA18" s="8">
        <v>4160</v>
      </c>
      <c r="BB18" s="9">
        <v>4800</v>
      </c>
      <c r="BC18" s="9">
        <v>0</v>
      </c>
      <c r="BD18" s="9">
        <v>29370</v>
      </c>
      <c r="BE18" s="9">
        <v>9120</v>
      </c>
      <c r="BF18" s="13">
        <v>38490</v>
      </c>
      <c r="BG18" s="11">
        <v>11580</v>
      </c>
      <c r="BH18" s="12">
        <v>28710</v>
      </c>
      <c r="BI18" s="9">
        <v>14400</v>
      </c>
      <c r="BJ18" s="9">
        <v>18620</v>
      </c>
      <c r="BK18" s="9">
        <v>20700</v>
      </c>
      <c r="BL18" s="13">
        <v>82430</v>
      </c>
      <c r="BM18" s="9">
        <v>1610</v>
      </c>
      <c r="BN18" s="9">
        <v>999320</v>
      </c>
      <c r="BO18" s="10">
        <v>1777350</v>
      </c>
      <c r="BP18" s="8">
        <v>997376</v>
      </c>
      <c r="BQ18" s="11">
        <v>0</v>
      </c>
      <c r="BR18" s="12">
        <v>0</v>
      </c>
      <c r="BS18" s="10">
        <v>997376</v>
      </c>
      <c r="BT18" s="8">
        <v>59782</v>
      </c>
      <c r="BU18" s="9">
        <v>59782</v>
      </c>
      <c r="BV18" s="14">
        <f t="shared" si="0"/>
        <v>5.99392806724846E-2</v>
      </c>
      <c r="BW18" s="12">
        <v>2602241</v>
      </c>
      <c r="BX18" s="9">
        <v>0</v>
      </c>
      <c r="BY18" s="9">
        <v>0</v>
      </c>
      <c r="BZ18" s="10">
        <v>2602241</v>
      </c>
      <c r="CA18" s="8">
        <v>0</v>
      </c>
      <c r="CB18" s="9">
        <v>47138</v>
      </c>
      <c r="CC18" s="9">
        <v>17</v>
      </c>
      <c r="CD18" s="9">
        <v>415437</v>
      </c>
      <c r="CE18" s="9">
        <v>82073</v>
      </c>
      <c r="CF18" s="9">
        <v>29510</v>
      </c>
      <c r="CG18" s="11">
        <v>1877</v>
      </c>
      <c r="CH18" s="12">
        <v>2340</v>
      </c>
      <c r="CI18" s="9">
        <v>3900</v>
      </c>
      <c r="CJ18" s="10">
        <v>6240</v>
      </c>
      <c r="CK18" s="8">
        <v>780</v>
      </c>
      <c r="CL18" s="9">
        <v>2700</v>
      </c>
      <c r="CM18" s="9">
        <v>0</v>
      </c>
      <c r="CN18" s="9">
        <v>28380</v>
      </c>
      <c r="CO18" s="9">
        <v>5700</v>
      </c>
      <c r="CP18" s="13">
        <v>34080</v>
      </c>
      <c r="CQ18" s="11">
        <v>8290</v>
      </c>
      <c r="CR18" s="12">
        <v>20460</v>
      </c>
      <c r="CS18" s="9">
        <v>12150</v>
      </c>
      <c r="CT18" s="9">
        <v>10640</v>
      </c>
      <c r="CU18" s="9">
        <v>8100</v>
      </c>
      <c r="CV18" s="13">
        <v>51350</v>
      </c>
      <c r="CW18" s="9">
        <v>1150</v>
      </c>
      <c r="CX18" s="9">
        <v>434300</v>
      </c>
      <c r="CY18" s="10">
        <v>1114925</v>
      </c>
      <c r="CZ18" s="8">
        <v>1487316</v>
      </c>
      <c r="DA18" s="11">
        <v>0</v>
      </c>
      <c r="DB18" s="12">
        <v>0</v>
      </c>
      <c r="DC18" s="10">
        <v>1487316</v>
      </c>
      <c r="DD18" s="8">
        <v>89198</v>
      </c>
      <c r="DE18" s="9">
        <v>89198</v>
      </c>
      <c r="DF18" s="14">
        <f t="shared" si="1"/>
        <v>5.9972460458974419E-2</v>
      </c>
      <c r="DG18" s="12">
        <v>2467595</v>
      </c>
      <c r="DH18" s="9">
        <v>0</v>
      </c>
      <c r="DI18" s="9">
        <v>0</v>
      </c>
      <c r="DJ18" s="10">
        <v>2467595</v>
      </c>
      <c r="DK18" s="8">
        <v>0</v>
      </c>
      <c r="DL18" s="9">
        <v>34580</v>
      </c>
      <c r="DM18" s="9">
        <v>0</v>
      </c>
      <c r="DN18" s="9">
        <v>327133</v>
      </c>
      <c r="DO18" s="9">
        <v>68786</v>
      </c>
      <c r="DP18" s="9">
        <v>19610</v>
      </c>
      <c r="DQ18" s="11">
        <v>1372</v>
      </c>
      <c r="DR18" s="12">
        <v>2340</v>
      </c>
      <c r="DS18" s="9">
        <v>2400</v>
      </c>
      <c r="DT18" s="10">
        <v>4740</v>
      </c>
      <c r="DU18" s="8">
        <v>520</v>
      </c>
      <c r="DV18" s="9">
        <v>2100</v>
      </c>
      <c r="DW18" s="9">
        <v>0</v>
      </c>
      <c r="DX18" s="9">
        <v>14850</v>
      </c>
      <c r="DY18" s="9">
        <v>760</v>
      </c>
      <c r="DZ18" s="13">
        <v>15610</v>
      </c>
      <c r="EA18" s="11">
        <v>5550</v>
      </c>
      <c r="EB18" s="12">
        <v>15840</v>
      </c>
      <c r="EC18" s="9">
        <v>7200</v>
      </c>
      <c r="ED18" s="9">
        <v>7600</v>
      </c>
      <c r="EE18" s="9">
        <v>6300</v>
      </c>
      <c r="EF18" s="13">
        <v>36940</v>
      </c>
      <c r="EG18" s="9">
        <v>1150</v>
      </c>
      <c r="EH18" s="9">
        <v>289390</v>
      </c>
      <c r="EI18" s="10">
        <v>807481</v>
      </c>
      <c r="EJ18" s="8">
        <v>1660114</v>
      </c>
      <c r="EK18" s="11">
        <v>0</v>
      </c>
      <c r="EL18" s="12">
        <v>0</v>
      </c>
      <c r="EM18" s="10">
        <v>1660114</v>
      </c>
      <c r="EN18" s="8">
        <v>99577</v>
      </c>
      <c r="EO18" s="9">
        <v>99577</v>
      </c>
      <c r="EP18" s="14">
        <f t="shared" si="2"/>
        <v>5.9982025330790535E-2</v>
      </c>
      <c r="EQ18" s="12">
        <v>2148757</v>
      </c>
      <c r="ER18" s="9">
        <v>0</v>
      </c>
      <c r="ES18" s="9">
        <v>0</v>
      </c>
      <c r="ET18" s="10">
        <v>2148757</v>
      </c>
      <c r="EU18" s="8">
        <v>0</v>
      </c>
      <c r="EV18" s="9">
        <v>31880</v>
      </c>
      <c r="EW18" s="9">
        <v>122</v>
      </c>
      <c r="EX18" s="9">
        <v>254173</v>
      </c>
      <c r="EY18" s="9">
        <v>58833</v>
      </c>
      <c r="EZ18" s="9">
        <v>12878</v>
      </c>
      <c r="FA18" s="11">
        <v>976</v>
      </c>
      <c r="FB18" s="12">
        <v>2340</v>
      </c>
      <c r="FC18" s="9">
        <v>2100</v>
      </c>
      <c r="FD18" s="10">
        <v>4440</v>
      </c>
      <c r="FE18" s="8">
        <v>0</v>
      </c>
      <c r="FF18" s="9">
        <v>900</v>
      </c>
      <c r="FG18" s="9">
        <v>0</v>
      </c>
      <c r="FH18" s="9">
        <v>12210</v>
      </c>
      <c r="FI18" s="9">
        <v>2280</v>
      </c>
      <c r="FJ18" s="13">
        <v>14490</v>
      </c>
      <c r="FK18" s="11">
        <v>2970</v>
      </c>
      <c r="FL18" s="12">
        <v>9900</v>
      </c>
      <c r="FM18" s="9">
        <v>2700</v>
      </c>
      <c r="FN18" s="9">
        <v>5700</v>
      </c>
      <c r="FO18" s="9">
        <v>3150</v>
      </c>
      <c r="FP18" s="13">
        <v>21450</v>
      </c>
      <c r="FQ18" s="9">
        <v>460</v>
      </c>
      <c r="FR18" s="9">
        <v>192640</v>
      </c>
      <c r="FS18" s="10">
        <v>596090</v>
      </c>
      <c r="FT18" s="8">
        <v>1552667</v>
      </c>
      <c r="FU18" s="11">
        <v>0</v>
      </c>
      <c r="FV18" s="12">
        <v>0</v>
      </c>
      <c r="FW18" s="10">
        <v>1552667</v>
      </c>
      <c r="FX18" s="8">
        <v>93143</v>
      </c>
      <c r="FY18" s="9">
        <v>93143</v>
      </c>
      <c r="FZ18" s="14">
        <f t="shared" si="4"/>
        <v>5.9989038216179E-2</v>
      </c>
      <c r="GA18" s="12">
        <v>2439301</v>
      </c>
      <c r="GB18" s="9">
        <v>0</v>
      </c>
      <c r="GC18" s="9">
        <v>0</v>
      </c>
      <c r="GD18" s="10">
        <v>2439301</v>
      </c>
      <c r="GE18" s="8">
        <v>0</v>
      </c>
      <c r="GF18" s="9">
        <v>19023</v>
      </c>
      <c r="GG18" s="9">
        <v>0</v>
      </c>
      <c r="GH18" s="9">
        <v>262756</v>
      </c>
      <c r="GI18" s="9">
        <v>59200</v>
      </c>
      <c r="GJ18" s="9">
        <v>13005</v>
      </c>
      <c r="GK18" s="11">
        <v>905</v>
      </c>
      <c r="GL18" s="12">
        <v>1040</v>
      </c>
      <c r="GM18" s="9">
        <v>1500</v>
      </c>
      <c r="GN18" s="10">
        <v>2540</v>
      </c>
      <c r="GO18" s="8">
        <v>0</v>
      </c>
      <c r="GP18" s="9">
        <v>0</v>
      </c>
      <c r="GQ18" s="9">
        <v>0</v>
      </c>
      <c r="GR18" s="9">
        <v>9570</v>
      </c>
      <c r="GS18" s="9">
        <v>1140</v>
      </c>
      <c r="GT18" s="13">
        <v>10710</v>
      </c>
      <c r="GU18" s="11">
        <v>3020</v>
      </c>
      <c r="GV18" s="12">
        <v>11880</v>
      </c>
      <c r="GW18" s="9">
        <v>2700</v>
      </c>
      <c r="GX18" s="9">
        <v>4940</v>
      </c>
      <c r="GY18" s="9">
        <v>3150</v>
      </c>
      <c r="GZ18" s="13">
        <v>22670</v>
      </c>
      <c r="HA18" s="9">
        <v>920</v>
      </c>
      <c r="HB18" s="9">
        <v>172860</v>
      </c>
      <c r="HC18" s="10">
        <v>567609</v>
      </c>
      <c r="HD18" s="8">
        <v>1871692</v>
      </c>
      <c r="HE18" s="11">
        <v>0</v>
      </c>
      <c r="HF18" s="12">
        <v>0</v>
      </c>
      <c r="HG18" s="10">
        <v>1871692</v>
      </c>
      <c r="HH18" s="8">
        <v>112284</v>
      </c>
      <c r="HI18" s="9">
        <v>112284</v>
      </c>
      <c r="HJ18" s="14">
        <f t="shared" si="5"/>
        <v>5.9990639485556385E-2</v>
      </c>
      <c r="HK18" s="8">
        <v>2029865</v>
      </c>
      <c r="HL18" s="9">
        <v>0</v>
      </c>
      <c r="HM18" s="9">
        <v>0</v>
      </c>
      <c r="HN18" s="10">
        <v>2029865</v>
      </c>
      <c r="HO18" s="8">
        <v>0</v>
      </c>
      <c r="HP18" s="9">
        <v>14604</v>
      </c>
      <c r="HQ18" s="9">
        <v>0</v>
      </c>
      <c r="HR18" s="9">
        <v>194971</v>
      </c>
      <c r="HS18" s="9">
        <v>57638</v>
      </c>
      <c r="HT18" s="9">
        <v>8539</v>
      </c>
      <c r="HU18" s="11">
        <v>836</v>
      </c>
      <c r="HV18" s="12">
        <v>1300</v>
      </c>
      <c r="HW18" s="9">
        <v>300</v>
      </c>
      <c r="HX18" s="10">
        <v>1600</v>
      </c>
      <c r="HY18" s="8">
        <v>0</v>
      </c>
      <c r="HZ18" s="9">
        <v>0</v>
      </c>
      <c r="IA18" s="9">
        <v>0</v>
      </c>
      <c r="IB18" s="9">
        <v>6270</v>
      </c>
      <c r="IC18" s="9">
        <v>0</v>
      </c>
      <c r="ID18" s="13">
        <v>6270</v>
      </c>
      <c r="IE18" s="11">
        <v>990</v>
      </c>
      <c r="IF18" s="12">
        <v>5940</v>
      </c>
      <c r="IG18" s="9">
        <v>1800</v>
      </c>
      <c r="IH18" s="9">
        <v>4180</v>
      </c>
      <c r="II18" s="9">
        <v>3600</v>
      </c>
      <c r="IJ18" s="13">
        <v>15520</v>
      </c>
      <c r="IK18" s="9">
        <v>0</v>
      </c>
      <c r="IL18" s="9">
        <v>112230</v>
      </c>
      <c r="IM18" s="10">
        <v>413198</v>
      </c>
      <c r="IN18" s="8">
        <v>1616667</v>
      </c>
      <c r="IO18" s="11">
        <v>0</v>
      </c>
      <c r="IP18" s="12">
        <v>0</v>
      </c>
      <c r="IQ18" s="10">
        <v>1616667</v>
      </c>
      <c r="IR18" s="8">
        <v>96988</v>
      </c>
      <c r="IS18" s="9">
        <v>96988</v>
      </c>
      <c r="IT18" s="14">
        <f t="shared" si="3"/>
        <v>5.9992564949986608E-2</v>
      </c>
    </row>
    <row r="19" spans="1:254" s="49" customFormat="1" ht="12.6" customHeight="1" x14ac:dyDescent="0.2">
      <c r="A19" s="67">
        <v>7</v>
      </c>
      <c r="B19" s="68" t="s">
        <v>86</v>
      </c>
      <c r="C19" s="15">
        <v>271845</v>
      </c>
      <c r="D19" s="16">
        <v>0</v>
      </c>
      <c r="E19" s="16">
        <v>0</v>
      </c>
      <c r="F19" s="17">
        <v>271845</v>
      </c>
      <c r="G19" s="15">
        <v>4631</v>
      </c>
      <c r="H19" s="16">
        <v>9464</v>
      </c>
      <c r="I19" s="16">
        <v>0</v>
      </c>
      <c r="J19" s="16">
        <v>75983</v>
      </c>
      <c r="K19" s="16">
        <v>8162</v>
      </c>
      <c r="L19" s="16">
        <v>8702</v>
      </c>
      <c r="M19" s="18">
        <v>542</v>
      </c>
      <c r="N19" s="19">
        <v>1300</v>
      </c>
      <c r="O19" s="16">
        <v>600</v>
      </c>
      <c r="P19" s="17">
        <v>1900</v>
      </c>
      <c r="Q19" s="15">
        <v>0</v>
      </c>
      <c r="R19" s="16">
        <v>300</v>
      </c>
      <c r="S19" s="16">
        <v>0</v>
      </c>
      <c r="T19" s="16">
        <v>3300</v>
      </c>
      <c r="U19" s="16">
        <v>1520</v>
      </c>
      <c r="V19" s="20">
        <v>4820</v>
      </c>
      <c r="W19" s="18">
        <v>1950</v>
      </c>
      <c r="X19" s="19">
        <v>3630</v>
      </c>
      <c r="Y19" s="16">
        <v>3600</v>
      </c>
      <c r="Z19" s="16">
        <v>1520</v>
      </c>
      <c r="AA19" s="16">
        <v>3600</v>
      </c>
      <c r="AB19" s="20">
        <v>12350</v>
      </c>
      <c r="AC19" s="16">
        <v>230</v>
      </c>
      <c r="AD19" s="16">
        <v>127710</v>
      </c>
      <c r="AE19" s="17">
        <v>256744</v>
      </c>
      <c r="AF19" s="15">
        <v>15101</v>
      </c>
      <c r="AG19" s="18">
        <v>0</v>
      </c>
      <c r="AH19" s="19">
        <v>0</v>
      </c>
      <c r="AI19" s="17">
        <v>15101</v>
      </c>
      <c r="AJ19" s="15">
        <v>894</v>
      </c>
      <c r="AK19" s="16">
        <v>894</v>
      </c>
      <c r="AL19" s="21">
        <f t="shared" si="6"/>
        <v>5.9201377392225682E-2</v>
      </c>
      <c r="AM19" s="19">
        <v>2628181</v>
      </c>
      <c r="AN19" s="16">
        <v>0</v>
      </c>
      <c r="AO19" s="16">
        <v>0</v>
      </c>
      <c r="AP19" s="17">
        <v>2628181</v>
      </c>
      <c r="AQ19" s="15">
        <v>17</v>
      </c>
      <c r="AR19" s="16">
        <v>66047</v>
      </c>
      <c r="AS19" s="16">
        <v>15</v>
      </c>
      <c r="AT19" s="16">
        <v>583574</v>
      </c>
      <c r="AU19" s="16">
        <v>92389</v>
      </c>
      <c r="AV19" s="16">
        <v>54318</v>
      </c>
      <c r="AW19" s="18">
        <v>3505</v>
      </c>
      <c r="AX19" s="19">
        <v>8840</v>
      </c>
      <c r="AY19" s="16">
        <v>6300</v>
      </c>
      <c r="AZ19" s="17">
        <v>15140</v>
      </c>
      <c r="BA19" s="15">
        <v>4940</v>
      </c>
      <c r="BB19" s="16">
        <v>5400</v>
      </c>
      <c r="BC19" s="16">
        <v>0</v>
      </c>
      <c r="BD19" s="16">
        <v>33990</v>
      </c>
      <c r="BE19" s="16">
        <v>20520</v>
      </c>
      <c r="BF19" s="20">
        <v>54510</v>
      </c>
      <c r="BG19" s="18">
        <v>12630</v>
      </c>
      <c r="BH19" s="19">
        <v>36300</v>
      </c>
      <c r="BI19" s="16">
        <v>20700</v>
      </c>
      <c r="BJ19" s="16">
        <v>12540</v>
      </c>
      <c r="BK19" s="16">
        <v>27450</v>
      </c>
      <c r="BL19" s="20">
        <v>96990</v>
      </c>
      <c r="BM19" s="16">
        <v>2990</v>
      </c>
      <c r="BN19" s="16">
        <v>742610</v>
      </c>
      <c r="BO19" s="17">
        <v>1735060</v>
      </c>
      <c r="BP19" s="15">
        <v>893121</v>
      </c>
      <c r="BQ19" s="18">
        <v>0</v>
      </c>
      <c r="BR19" s="19">
        <v>0</v>
      </c>
      <c r="BS19" s="17">
        <v>893121</v>
      </c>
      <c r="BT19" s="15">
        <v>53515</v>
      </c>
      <c r="BU19" s="16">
        <v>53515</v>
      </c>
      <c r="BV19" s="21">
        <f t="shared" si="0"/>
        <v>5.991909270972242E-2</v>
      </c>
      <c r="BW19" s="19">
        <v>3457136</v>
      </c>
      <c r="BX19" s="16">
        <v>0</v>
      </c>
      <c r="BY19" s="16">
        <v>0</v>
      </c>
      <c r="BZ19" s="17">
        <v>3457136</v>
      </c>
      <c r="CA19" s="15">
        <v>0</v>
      </c>
      <c r="CB19" s="16">
        <v>50007</v>
      </c>
      <c r="CC19" s="16">
        <v>137</v>
      </c>
      <c r="CD19" s="16">
        <v>567829</v>
      </c>
      <c r="CE19" s="16">
        <v>92696</v>
      </c>
      <c r="CF19" s="16">
        <v>41117</v>
      </c>
      <c r="CG19" s="18">
        <v>2849</v>
      </c>
      <c r="CH19" s="19">
        <v>3640</v>
      </c>
      <c r="CI19" s="16">
        <v>5700</v>
      </c>
      <c r="CJ19" s="17">
        <v>9340</v>
      </c>
      <c r="CK19" s="15">
        <v>2340</v>
      </c>
      <c r="CL19" s="16">
        <v>5400</v>
      </c>
      <c r="CM19" s="16">
        <v>0</v>
      </c>
      <c r="CN19" s="16">
        <v>40590</v>
      </c>
      <c r="CO19" s="16">
        <v>9500</v>
      </c>
      <c r="CP19" s="20">
        <v>50090</v>
      </c>
      <c r="CQ19" s="18">
        <v>13920</v>
      </c>
      <c r="CR19" s="19">
        <v>30360</v>
      </c>
      <c r="CS19" s="16">
        <v>22950</v>
      </c>
      <c r="CT19" s="16">
        <v>10260</v>
      </c>
      <c r="CU19" s="16">
        <v>21600</v>
      </c>
      <c r="CV19" s="20">
        <v>85170</v>
      </c>
      <c r="CW19" s="16">
        <v>2760</v>
      </c>
      <c r="CX19" s="16">
        <v>577920</v>
      </c>
      <c r="CY19" s="17">
        <v>1501438</v>
      </c>
      <c r="CZ19" s="15">
        <v>1955698</v>
      </c>
      <c r="DA19" s="18">
        <v>0</v>
      </c>
      <c r="DB19" s="19">
        <v>0</v>
      </c>
      <c r="DC19" s="17">
        <v>1955698</v>
      </c>
      <c r="DD19" s="15">
        <v>117285</v>
      </c>
      <c r="DE19" s="16">
        <v>117285</v>
      </c>
      <c r="DF19" s="21">
        <f t="shared" si="1"/>
        <v>5.9970915754886493E-2</v>
      </c>
      <c r="DG19" s="19">
        <v>3442110</v>
      </c>
      <c r="DH19" s="16">
        <v>0</v>
      </c>
      <c r="DI19" s="16">
        <v>0</v>
      </c>
      <c r="DJ19" s="17">
        <v>3442110</v>
      </c>
      <c r="DK19" s="15">
        <v>0</v>
      </c>
      <c r="DL19" s="16">
        <v>37631</v>
      </c>
      <c r="DM19" s="16">
        <v>0</v>
      </c>
      <c r="DN19" s="16">
        <v>466425</v>
      </c>
      <c r="DO19" s="16">
        <v>89134</v>
      </c>
      <c r="DP19" s="16">
        <v>30597</v>
      </c>
      <c r="DQ19" s="18">
        <v>2275</v>
      </c>
      <c r="DR19" s="19">
        <v>4160</v>
      </c>
      <c r="DS19" s="16">
        <v>2400</v>
      </c>
      <c r="DT19" s="17">
        <v>6560</v>
      </c>
      <c r="DU19" s="15">
        <v>1560</v>
      </c>
      <c r="DV19" s="16">
        <v>1800</v>
      </c>
      <c r="DW19" s="16">
        <v>0</v>
      </c>
      <c r="DX19" s="16">
        <v>29040</v>
      </c>
      <c r="DY19" s="16">
        <v>6080</v>
      </c>
      <c r="DZ19" s="20">
        <v>35120</v>
      </c>
      <c r="EA19" s="18">
        <v>8460</v>
      </c>
      <c r="EB19" s="19">
        <v>34980</v>
      </c>
      <c r="EC19" s="16">
        <v>10800</v>
      </c>
      <c r="ED19" s="16">
        <v>9880</v>
      </c>
      <c r="EE19" s="16">
        <v>7200</v>
      </c>
      <c r="EF19" s="20">
        <v>62860</v>
      </c>
      <c r="EG19" s="16">
        <v>690</v>
      </c>
      <c r="EH19" s="16">
        <v>401620</v>
      </c>
      <c r="EI19" s="17">
        <v>1144732</v>
      </c>
      <c r="EJ19" s="15">
        <v>2297378</v>
      </c>
      <c r="EK19" s="18">
        <v>0</v>
      </c>
      <c r="EL19" s="19">
        <v>0</v>
      </c>
      <c r="EM19" s="17">
        <v>2297378</v>
      </c>
      <c r="EN19" s="15">
        <v>137800</v>
      </c>
      <c r="EO19" s="16">
        <v>137800</v>
      </c>
      <c r="EP19" s="21">
        <f t="shared" si="2"/>
        <v>5.9981422299682507E-2</v>
      </c>
      <c r="EQ19" s="19">
        <v>2590729</v>
      </c>
      <c r="ER19" s="16">
        <v>0</v>
      </c>
      <c r="ES19" s="16">
        <v>0</v>
      </c>
      <c r="ET19" s="17">
        <v>2590729</v>
      </c>
      <c r="EU19" s="15">
        <v>0</v>
      </c>
      <c r="EV19" s="16">
        <v>20798</v>
      </c>
      <c r="EW19" s="16">
        <v>20</v>
      </c>
      <c r="EX19" s="16">
        <v>337754</v>
      </c>
      <c r="EY19" s="16">
        <v>72818</v>
      </c>
      <c r="EZ19" s="16">
        <v>18823</v>
      </c>
      <c r="FA19" s="18">
        <v>1368</v>
      </c>
      <c r="FB19" s="19">
        <v>1300</v>
      </c>
      <c r="FC19" s="16">
        <v>3600</v>
      </c>
      <c r="FD19" s="17">
        <v>4900</v>
      </c>
      <c r="FE19" s="15">
        <v>260</v>
      </c>
      <c r="FF19" s="16">
        <v>300</v>
      </c>
      <c r="FG19" s="16">
        <v>0</v>
      </c>
      <c r="FH19" s="16">
        <v>20790</v>
      </c>
      <c r="FI19" s="16">
        <v>1520</v>
      </c>
      <c r="FJ19" s="20">
        <v>22310</v>
      </c>
      <c r="FK19" s="18">
        <v>3730</v>
      </c>
      <c r="FL19" s="19">
        <v>12540</v>
      </c>
      <c r="FM19" s="16">
        <v>9450</v>
      </c>
      <c r="FN19" s="16">
        <v>3800</v>
      </c>
      <c r="FO19" s="16">
        <v>6300</v>
      </c>
      <c r="FP19" s="20">
        <v>32090</v>
      </c>
      <c r="FQ19" s="16">
        <v>1380</v>
      </c>
      <c r="FR19" s="16">
        <v>229190</v>
      </c>
      <c r="FS19" s="17">
        <v>745721</v>
      </c>
      <c r="FT19" s="15">
        <v>1845008</v>
      </c>
      <c r="FU19" s="18">
        <v>0</v>
      </c>
      <c r="FV19" s="19">
        <v>0</v>
      </c>
      <c r="FW19" s="17">
        <v>1845008</v>
      </c>
      <c r="FX19" s="15">
        <v>110678</v>
      </c>
      <c r="FY19" s="16">
        <v>110678</v>
      </c>
      <c r="FZ19" s="21">
        <f t="shared" si="4"/>
        <v>5.998781577098853E-2</v>
      </c>
      <c r="GA19" s="19">
        <v>2803798</v>
      </c>
      <c r="GB19" s="16">
        <v>0</v>
      </c>
      <c r="GC19" s="16">
        <v>0</v>
      </c>
      <c r="GD19" s="17">
        <v>2803798</v>
      </c>
      <c r="GE19" s="15">
        <v>0</v>
      </c>
      <c r="GF19" s="16">
        <v>20210</v>
      </c>
      <c r="GG19" s="16">
        <v>0</v>
      </c>
      <c r="GH19" s="16">
        <v>313183</v>
      </c>
      <c r="GI19" s="16">
        <v>99415</v>
      </c>
      <c r="GJ19" s="16">
        <v>16248</v>
      </c>
      <c r="GK19" s="18">
        <v>1181</v>
      </c>
      <c r="GL19" s="19">
        <v>1820</v>
      </c>
      <c r="GM19" s="16">
        <v>1500</v>
      </c>
      <c r="GN19" s="17">
        <v>3320</v>
      </c>
      <c r="GO19" s="15">
        <v>0</v>
      </c>
      <c r="GP19" s="16">
        <v>0</v>
      </c>
      <c r="GQ19" s="16">
        <v>0</v>
      </c>
      <c r="GR19" s="16">
        <v>16830</v>
      </c>
      <c r="GS19" s="16">
        <v>380</v>
      </c>
      <c r="GT19" s="20">
        <v>17210</v>
      </c>
      <c r="GU19" s="18">
        <v>6070</v>
      </c>
      <c r="GV19" s="19">
        <v>13200</v>
      </c>
      <c r="GW19" s="16">
        <v>8100</v>
      </c>
      <c r="GX19" s="16">
        <v>4560</v>
      </c>
      <c r="GY19" s="16">
        <v>2250</v>
      </c>
      <c r="GZ19" s="20">
        <v>28110</v>
      </c>
      <c r="HA19" s="16">
        <v>920</v>
      </c>
      <c r="HB19" s="16">
        <v>193070</v>
      </c>
      <c r="HC19" s="17">
        <v>698937</v>
      </c>
      <c r="HD19" s="15">
        <v>2104861</v>
      </c>
      <c r="HE19" s="18">
        <v>0</v>
      </c>
      <c r="HF19" s="19">
        <v>0</v>
      </c>
      <c r="HG19" s="17">
        <v>2104861</v>
      </c>
      <c r="HH19" s="15">
        <v>126272</v>
      </c>
      <c r="HI19" s="16">
        <v>126272</v>
      </c>
      <c r="HJ19" s="21">
        <f t="shared" si="5"/>
        <v>5.9990659715772207E-2</v>
      </c>
      <c r="HK19" s="15">
        <v>1706209</v>
      </c>
      <c r="HL19" s="16">
        <v>0</v>
      </c>
      <c r="HM19" s="16">
        <v>0</v>
      </c>
      <c r="HN19" s="17">
        <v>1706209</v>
      </c>
      <c r="HO19" s="15">
        <v>0</v>
      </c>
      <c r="HP19" s="16">
        <v>14640</v>
      </c>
      <c r="HQ19" s="16">
        <v>0</v>
      </c>
      <c r="HR19" s="16">
        <v>166028</v>
      </c>
      <c r="HS19" s="16">
        <v>50840</v>
      </c>
      <c r="HT19" s="16">
        <v>7423</v>
      </c>
      <c r="HU19" s="18">
        <v>627</v>
      </c>
      <c r="HV19" s="19">
        <v>1560</v>
      </c>
      <c r="HW19" s="16">
        <v>900</v>
      </c>
      <c r="HX19" s="17">
        <v>2460</v>
      </c>
      <c r="HY19" s="15">
        <v>0</v>
      </c>
      <c r="HZ19" s="16">
        <v>0</v>
      </c>
      <c r="IA19" s="16">
        <v>0</v>
      </c>
      <c r="IB19" s="16">
        <v>7260</v>
      </c>
      <c r="IC19" s="16">
        <v>1020</v>
      </c>
      <c r="ID19" s="20">
        <v>8280</v>
      </c>
      <c r="IE19" s="18">
        <v>1140</v>
      </c>
      <c r="IF19" s="19">
        <v>7920</v>
      </c>
      <c r="IG19" s="16">
        <v>1800</v>
      </c>
      <c r="IH19" s="16">
        <v>1900</v>
      </c>
      <c r="II19" s="16">
        <v>1800</v>
      </c>
      <c r="IJ19" s="20">
        <v>13420</v>
      </c>
      <c r="IK19" s="16">
        <v>230</v>
      </c>
      <c r="IL19" s="16">
        <v>94170</v>
      </c>
      <c r="IM19" s="17">
        <v>359258</v>
      </c>
      <c r="IN19" s="15">
        <v>1346951</v>
      </c>
      <c r="IO19" s="18">
        <v>0</v>
      </c>
      <c r="IP19" s="19">
        <v>0</v>
      </c>
      <c r="IQ19" s="17">
        <v>1346951</v>
      </c>
      <c r="IR19" s="15">
        <v>80807</v>
      </c>
      <c r="IS19" s="16">
        <v>80807</v>
      </c>
      <c r="IT19" s="21">
        <f t="shared" si="3"/>
        <v>5.9992531279905503E-2</v>
      </c>
    </row>
    <row r="20" spans="1:254" s="49" customFormat="1" ht="12.6" customHeight="1" x14ac:dyDescent="0.2">
      <c r="A20" s="65">
        <v>8</v>
      </c>
      <c r="B20" s="66" t="s">
        <v>87</v>
      </c>
      <c r="C20" s="8">
        <v>380242</v>
      </c>
      <c r="D20" s="9">
        <v>0</v>
      </c>
      <c r="E20" s="9">
        <v>0</v>
      </c>
      <c r="F20" s="10">
        <v>380242</v>
      </c>
      <c r="G20" s="8">
        <v>0</v>
      </c>
      <c r="H20" s="9">
        <v>16408</v>
      </c>
      <c r="I20" s="9">
        <v>0</v>
      </c>
      <c r="J20" s="9">
        <v>110864</v>
      </c>
      <c r="K20" s="9">
        <v>20809</v>
      </c>
      <c r="L20" s="9">
        <v>11326</v>
      </c>
      <c r="M20" s="11">
        <v>581</v>
      </c>
      <c r="N20" s="12">
        <v>1820</v>
      </c>
      <c r="O20" s="9">
        <v>600</v>
      </c>
      <c r="P20" s="10">
        <v>2420</v>
      </c>
      <c r="Q20" s="8">
        <v>0</v>
      </c>
      <c r="R20" s="9">
        <v>1200</v>
      </c>
      <c r="S20" s="9">
        <v>0</v>
      </c>
      <c r="T20" s="9">
        <v>3630</v>
      </c>
      <c r="U20" s="9">
        <v>3420</v>
      </c>
      <c r="V20" s="13">
        <v>7050</v>
      </c>
      <c r="W20" s="11">
        <v>1640</v>
      </c>
      <c r="X20" s="12">
        <v>4620</v>
      </c>
      <c r="Y20" s="9">
        <v>2700</v>
      </c>
      <c r="Z20" s="9">
        <v>1520</v>
      </c>
      <c r="AA20" s="9">
        <v>3150</v>
      </c>
      <c r="AB20" s="13">
        <v>11990</v>
      </c>
      <c r="AC20" s="9">
        <v>460</v>
      </c>
      <c r="AD20" s="9">
        <v>173720</v>
      </c>
      <c r="AE20" s="10">
        <v>358468</v>
      </c>
      <c r="AF20" s="8">
        <v>21774</v>
      </c>
      <c r="AG20" s="11">
        <v>0</v>
      </c>
      <c r="AH20" s="12">
        <v>0</v>
      </c>
      <c r="AI20" s="10">
        <v>21774</v>
      </c>
      <c r="AJ20" s="8">
        <v>1290</v>
      </c>
      <c r="AK20" s="9">
        <v>1290</v>
      </c>
      <c r="AL20" s="14">
        <f t="shared" si="6"/>
        <v>5.9244971066409483E-2</v>
      </c>
      <c r="AM20" s="12">
        <v>4079139</v>
      </c>
      <c r="AN20" s="9">
        <v>0</v>
      </c>
      <c r="AO20" s="9">
        <v>0</v>
      </c>
      <c r="AP20" s="10">
        <v>4079139</v>
      </c>
      <c r="AQ20" s="8">
        <v>5</v>
      </c>
      <c r="AR20" s="9">
        <v>112158</v>
      </c>
      <c r="AS20" s="9">
        <v>9</v>
      </c>
      <c r="AT20" s="9">
        <v>890450</v>
      </c>
      <c r="AU20" s="9">
        <v>187302</v>
      </c>
      <c r="AV20" s="9">
        <v>82789</v>
      </c>
      <c r="AW20" s="11">
        <v>5000</v>
      </c>
      <c r="AX20" s="12">
        <v>12740</v>
      </c>
      <c r="AY20" s="9">
        <v>10800</v>
      </c>
      <c r="AZ20" s="10">
        <v>23540</v>
      </c>
      <c r="BA20" s="8">
        <v>4160</v>
      </c>
      <c r="BB20" s="9">
        <v>9300</v>
      </c>
      <c r="BC20" s="9">
        <v>0</v>
      </c>
      <c r="BD20" s="9">
        <v>68970</v>
      </c>
      <c r="BE20" s="9">
        <v>34580</v>
      </c>
      <c r="BF20" s="13">
        <v>103550</v>
      </c>
      <c r="BG20" s="11">
        <v>23660</v>
      </c>
      <c r="BH20" s="12">
        <v>62700</v>
      </c>
      <c r="BI20" s="9">
        <v>27000</v>
      </c>
      <c r="BJ20" s="9">
        <v>30020</v>
      </c>
      <c r="BK20" s="9">
        <v>37350</v>
      </c>
      <c r="BL20" s="13">
        <v>157070</v>
      </c>
      <c r="BM20" s="9">
        <v>5290</v>
      </c>
      <c r="BN20" s="9">
        <v>1127890</v>
      </c>
      <c r="BO20" s="10">
        <v>2732164</v>
      </c>
      <c r="BP20" s="8">
        <v>1346975</v>
      </c>
      <c r="BQ20" s="11">
        <v>0</v>
      </c>
      <c r="BR20" s="12">
        <v>0</v>
      </c>
      <c r="BS20" s="10">
        <v>1346975</v>
      </c>
      <c r="BT20" s="8">
        <v>80711</v>
      </c>
      <c r="BU20" s="9">
        <v>80711</v>
      </c>
      <c r="BV20" s="14">
        <f t="shared" si="0"/>
        <v>5.9920191540303272E-2</v>
      </c>
      <c r="BW20" s="12">
        <v>5485201</v>
      </c>
      <c r="BX20" s="9">
        <v>0</v>
      </c>
      <c r="BY20" s="9">
        <v>0</v>
      </c>
      <c r="BZ20" s="10">
        <v>5485201</v>
      </c>
      <c r="CA20" s="8">
        <v>0</v>
      </c>
      <c r="CB20" s="9">
        <v>78951</v>
      </c>
      <c r="CC20" s="9">
        <v>124</v>
      </c>
      <c r="CD20" s="9">
        <v>881102</v>
      </c>
      <c r="CE20" s="9">
        <v>161727</v>
      </c>
      <c r="CF20" s="9">
        <v>67660</v>
      </c>
      <c r="CG20" s="11">
        <v>4093</v>
      </c>
      <c r="CH20" s="12">
        <v>11180</v>
      </c>
      <c r="CI20" s="9">
        <v>7800</v>
      </c>
      <c r="CJ20" s="10">
        <v>18980</v>
      </c>
      <c r="CK20" s="8">
        <v>2340</v>
      </c>
      <c r="CL20" s="9">
        <v>6900</v>
      </c>
      <c r="CM20" s="9">
        <v>0</v>
      </c>
      <c r="CN20" s="9">
        <v>66990</v>
      </c>
      <c r="CO20" s="9">
        <v>15960</v>
      </c>
      <c r="CP20" s="13">
        <v>82950</v>
      </c>
      <c r="CQ20" s="11">
        <v>17670</v>
      </c>
      <c r="CR20" s="12">
        <v>72600</v>
      </c>
      <c r="CS20" s="9">
        <v>31500</v>
      </c>
      <c r="CT20" s="9">
        <v>28880</v>
      </c>
      <c r="CU20" s="9">
        <v>25200</v>
      </c>
      <c r="CV20" s="13">
        <v>158180</v>
      </c>
      <c r="CW20" s="9">
        <v>3220</v>
      </c>
      <c r="CX20" s="9">
        <v>902570</v>
      </c>
      <c r="CY20" s="10">
        <v>2386343</v>
      </c>
      <c r="CZ20" s="8">
        <v>3098858</v>
      </c>
      <c r="DA20" s="11">
        <v>0</v>
      </c>
      <c r="DB20" s="12">
        <v>0</v>
      </c>
      <c r="DC20" s="10">
        <v>3098858</v>
      </c>
      <c r="DD20" s="8">
        <v>185842</v>
      </c>
      <c r="DE20" s="9">
        <v>185842</v>
      </c>
      <c r="DF20" s="14">
        <f t="shared" si="1"/>
        <v>5.9971124846637053E-2</v>
      </c>
      <c r="DG20" s="12">
        <v>5356124</v>
      </c>
      <c r="DH20" s="9">
        <v>0</v>
      </c>
      <c r="DI20" s="9">
        <v>0</v>
      </c>
      <c r="DJ20" s="10">
        <v>5356124</v>
      </c>
      <c r="DK20" s="8">
        <v>587</v>
      </c>
      <c r="DL20" s="9">
        <v>71978</v>
      </c>
      <c r="DM20" s="9">
        <v>74</v>
      </c>
      <c r="DN20" s="9">
        <v>718895</v>
      </c>
      <c r="DO20" s="9">
        <v>139360</v>
      </c>
      <c r="DP20" s="9">
        <v>47075</v>
      </c>
      <c r="DQ20" s="11">
        <v>3407</v>
      </c>
      <c r="DR20" s="12">
        <v>5980</v>
      </c>
      <c r="DS20" s="9">
        <v>5400</v>
      </c>
      <c r="DT20" s="10">
        <v>11380</v>
      </c>
      <c r="DU20" s="8">
        <v>2340</v>
      </c>
      <c r="DV20" s="9">
        <v>2700</v>
      </c>
      <c r="DW20" s="9">
        <v>0</v>
      </c>
      <c r="DX20" s="9">
        <v>43890</v>
      </c>
      <c r="DY20" s="9">
        <v>12920</v>
      </c>
      <c r="DZ20" s="13">
        <v>56810</v>
      </c>
      <c r="EA20" s="11">
        <v>11500</v>
      </c>
      <c r="EB20" s="12">
        <v>72600</v>
      </c>
      <c r="EC20" s="9">
        <v>27000</v>
      </c>
      <c r="ED20" s="9">
        <v>30020</v>
      </c>
      <c r="EE20" s="9">
        <v>18000</v>
      </c>
      <c r="EF20" s="13">
        <v>147620</v>
      </c>
      <c r="EG20" s="9">
        <v>2070</v>
      </c>
      <c r="EH20" s="9">
        <v>615330</v>
      </c>
      <c r="EI20" s="10">
        <v>1831052</v>
      </c>
      <c r="EJ20" s="8">
        <v>3525072</v>
      </c>
      <c r="EK20" s="11">
        <v>0</v>
      </c>
      <c r="EL20" s="12">
        <v>0</v>
      </c>
      <c r="EM20" s="10">
        <v>3525072</v>
      </c>
      <c r="EN20" s="8">
        <v>211444</v>
      </c>
      <c r="EO20" s="9">
        <v>211444</v>
      </c>
      <c r="EP20" s="14">
        <f t="shared" si="2"/>
        <v>5.9982888292778133E-2</v>
      </c>
      <c r="EQ20" s="12">
        <v>4564561</v>
      </c>
      <c r="ER20" s="9">
        <v>0</v>
      </c>
      <c r="ES20" s="9">
        <v>0</v>
      </c>
      <c r="ET20" s="10">
        <v>4564561</v>
      </c>
      <c r="EU20" s="8">
        <v>0</v>
      </c>
      <c r="EV20" s="9">
        <v>56462</v>
      </c>
      <c r="EW20" s="9">
        <v>67</v>
      </c>
      <c r="EX20" s="9">
        <v>546097</v>
      </c>
      <c r="EY20" s="9">
        <v>128209</v>
      </c>
      <c r="EZ20" s="9">
        <v>30586</v>
      </c>
      <c r="FA20" s="11">
        <v>2442</v>
      </c>
      <c r="FB20" s="12">
        <v>3640</v>
      </c>
      <c r="FC20" s="9">
        <v>3000</v>
      </c>
      <c r="FD20" s="10">
        <v>6640</v>
      </c>
      <c r="FE20" s="8">
        <v>780</v>
      </c>
      <c r="FF20" s="9">
        <v>600</v>
      </c>
      <c r="FG20" s="9">
        <v>0</v>
      </c>
      <c r="FH20" s="9">
        <v>38610</v>
      </c>
      <c r="FI20" s="9">
        <v>4940</v>
      </c>
      <c r="FJ20" s="13">
        <v>43550</v>
      </c>
      <c r="FK20" s="11">
        <v>10840</v>
      </c>
      <c r="FL20" s="12">
        <v>52140</v>
      </c>
      <c r="FM20" s="9">
        <v>14400</v>
      </c>
      <c r="FN20" s="9">
        <v>20140</v>
      </c>
      <c r="FO20" s="9">
        <v>10350</v>
      </c>
      <c r="FP20" s="13">
        <v>97030</v>
      </c>
      <c r="FQ20" s="9">
        <v>920</v>
      </c>
      <c r="FR20" s="9">
        <v>401190</v>
      </c>
      <c r="FS20" s="10">
        <v>1325346</v>
      </c>
      <c r="FT20" s="8">
        <v>3239215</v>
      </c>
      <c r="FU20" s="11">
        <v>0</v>
      </c>
      <c r="FV20" s="12">
        <v>0</v>
      </c>
      <c r="FW20" s="10">
        <v>3239215</v>
      </c>
      <c r="FX20" s="8">
        <v>194313</v>
      </c>
      <c r="FY20" s="9">
        <v>194313</v>
      </c>
      <c r="FZ20" s="14">
        <f t="shared" si="4"/>
        <v>5.9987682200780129E-2</v>
      </c>
      <c r="GA20" s="12">
        <v>5115006</v>
      </c>
      <c r="GB20" s="9">
        <v>0</v>
      </c>
      <c r="GC20" s="9">
        <v>0</v>
      </c>
      <c r="GD20" s="10">
        <v>5115006</v>
      </c>
      <c r="GE20" s="8">
        <v>0</v>
      </c>
      <c r="GF20" s="9">
        <v>56601</v>
      </c>
      <c r="GG20" s="9">
        <v>143</v>
      </c>
      <c r="GH20" s="9">
        <v>584568</v>
      </c>
      <c r="GI20" s="9">
        <v>147975</v>
      </c>
      <c r="GJ20" s="9">
        <v>28731</v>
      </c>
      <c r="GK20" s="11">
        <v>2217</v>
      </c>
      <c r="GL20" s="12">
        <v>2340</v>
      </c>
      <c r="GM20" s="9">
        <v>1500</v>
      </c>
      <c r="GN20" s="10">
        <v>3840</v>
      </c>
      <c r="GO20" s="8">
        <v>0</v>
      </c>
      <c r="GP20" s="9">
        <v>0</v>
      </c>
      <c r="GQ20" s="9">
        <v>0</v>
      </c>
      <c r="GR20" s="9">
        <v>28820</v>
      </c>
      <c r="GS20" s="9">
        <v>3680</v>
      </c>
      <c r="GT20" s="13">
        <v>32500</v>
      </c>
      <c r="GU20" s="11">
        <v>8450</v>
      </c>
      <c r="GV20" s="12">
        <v>42240</v>
      </c>
      <c r="GW20" s="9">
        <v>13050</v>
      </c>
      <c r="GX20" s="9">
        <v>13300</v>
      </c>
      <c r="GY20" s="9">
        <v>7200</v>
      </c>
      <c r="GZ20" s="13">
        <v>75790</v>
      </c>
      <c r="HA20" s="9">
        <v>230</v>
      </c>
      <c r="HB20" s="9">
        <v>352600</v>
      </c>
      <c r="HC20" s="10">
        <v>1293502</v>
      </c>
      <c r="HD20" s="8">
        <v>3821504</v>
      </c>
      <c r="HE20" s="11">
        <v>0</v>
      </c>
      <c r="HF20" s="12">
        <v>0</v>
      </c>
      <c r="HG20" s="10">
        <v>3821504</v>
      </c>
      <c r="HH20" s="8">
        <v>229254</v>
      </c>
      <c r="HI20" s="9">
        <v>229254</v>
      </c>
      <c r="HJ20" s="14">
        <f t="shared" si="5"/>
        <v>5.9990516822695988E-2</v>
      </c>
      <c r="HK20" s="8">
        <v>3271038</v>
      </c>
      <c r="HL20" s="9">
        <v>0</v>
      </c>
      <c r="HM20" s="9">
        <v>0</v>
      </c>
      <c r="HN20" s="10">
        <v>3271038</v>
      </c>
      <c r="HO20" s="8">
        <v>85488</v>
      </c>
      <c r="HP20" s="9">
        <v>32024</v>
      </c>
      <c r="HQ20" s="9">
        <v>0</v>
      </c>
      <c r="HR20" s="9">
        <v>295157</v>
      </c>
      <c r="HS20" s="9">
        <v>83338</v>
      </c>
      <c r="HT20" s="9">
        <v>14652</v>
      </c>
      <c r="HU20" s="11">
        <v>1166</v>
      </c>
      <c r="HV20" s="12">
        <v>1820</v>
      </c>
      <c r="HW20" s="9">
        <v>1800</v>
      </c>
      <c r="HX20" s="10">
        <v>3620</v>
      </c>
      <c r="HY20" s="8">
        <v>0</v>
      </c>
      <c r="HZ20" s="9">
        <v>0</v>
      </c>
      <c r="IA20" s="9">
        <v>0</v>
      </c>
      <c r="IB20" s="9">
        <v>13860</v>
      </c>
      <c r="IC20" s="9">
        <v>1520</v>
      </c>
      <c r="ID20" s="13">
        <v>15380</v>
      </c>
      <c r="IE20" s="11">
        <v>4070</v>
      </c>
      <c r="IF20" s="12">
        <v>21780</v>
      </c>
      <c r="IG20" s="9">
        <v>8550</v>
      </c>
      <c r="IH20" s="9">
        <v>6840</v>
      </c>
      <c r="II20" s="9">
        <v>3150</v>
      </c>
      <c r="IJ20" s="13">
        <v>40320</v>
      </c>
      <c r="IK20" s="9">
        <v>690</v>
      </c>
      <c r="IL20" s="9">
        <v>175010</v>
      </c>
      <c r="IM20" s="10">
        <v>750915</v>
      </c>
      <c r="IN20" s="8">
        <v>2520123</v>
      </c>
      <c r="IO20" s="11">
        <v>0</v>
      </c>
      <c r="IP20" s="12">
        <v>0</v>
      </c>
      <c r="IQ20" s="10">
        <v>2520123</v>
      </c>
      <c r="IR20" s="8">
        <v>151189</v>
      </c>
      <c r="IS20" s="9">
        <v>151189</v>
      </c>
      <c r="IT20" s="14">
        <f t="shared" si="3"/>
        <v>5.9992706705188595E-2</v>
      </c>
    </row>
    <row r="21" spans="1:254" s="49" customFormat="1" ht="12.6" customHeight="1" x14ac:dyDescent="0.2">
      <c r="A21" s="67">
        <v>9</v>
      </c>
      <c r="B21" s="68" t="s">
        <v>88</v>
      </c>
      <c r="C21" s="15">
        <v>317347</v>
      </c>
      <c r="D21" s="16">
        <v>0</v>
      </c>
      <c r="E21" s="16">
        <v>0</v>
      </c>
      <c r="F21" s="17">
        <v>317347</v>
      </c>
      <c r="G21" s="15">
        <v>0</v>
      </c>
      <c r="H21" s="16">
        <v>11381</v>
      </c>
      <c r="I21" s="16">
        <v>0</v>
      </c>
      <c r="J21" s="16">
        <v>92347</v>
      </c>
      <c r="K21" s="16">
        <v>15816</v>
      </c>
      <c r="L21" s="16">
        <v>9782</v>
      </c>
      <c r="M21" s="18">
        <v>513</v>
      </c>
      <c r="N21" s="19">
        <v>520</v>
      </c>
      <c r="O21" s="16">
        <v>1800</v>
      </c>
      <c r="P21" s="17">
        <v>2320</v>
      </c>
      <c r="Q21" s="15">
        <v>260</v>
      </c>
      <c r="R21" s="16">
        <v>600</v>
      </c>
      <c r="S21" s="16">
        <v>0</v>
      </c>
      <c r="T21" s="16">
        <v>4620</v>
      </c>
      <c r="U21" s="16">
        <v>3040</v>
      </c>
      <c r="V21" s="20">
        <v>7660</v>
      </c>
      <c r="W21" s="18">
        <v>1580</v>
      </c>
      <c r="X21" s="19">
        <v>1980</v>
      </c>
      <c r="Y21" s="16">
        <v>1350</v>
      </c>
      <c r="Z21" s="16">
        <v>2280</v>
      </c>
      <c r="AA21" s="16">
        <v>2250</v>
      </c>
      <c r="AB21" s="20">
        <v>7860</v>
      </c>
      <c r="AC21" s="16">
        <v>690</v>
      </c>
      <c r="AD21" s="16">
        <v>148780</v>
      </c>
      <c r="AE21" s="17">
        <v>299589</v>
      </c>
      <c r="AF21" s="15">
        <v>17758</v>
      </c>
      <c r="AG21" s="18">
        <v>0</v>
      </c>
      <c r="AH21" s="19">
        <v>0</v>
      </c>
      <c r="AI21" s="17">
        <v>17758</v>
      </c>
      <c r="AJ21" s="15">
        <v>1051</v>
      </c>
      <c r="AK21" s="16">
        <v>1051</v>
      </c>
      <c r="AL21" s="21">
        <f t="shared" si="6"/>
        <v>5.9184592859556254E-2</v>
      </c>
      <c r="AM21" s="19">
        <v>3521741</v>
      </c>
      <c r="AN21" s="16">
        <v>0</v>
      </c>
      <c r="AO21" s="16">
        <v>0</v>
      </c>
      <c r="AP21" s="17">
        <v>3521741</v>
      </c>
      <c r="AQ21" s="15">
        <v>0</v>
      </c>
      <c r="AR21" s="16">
        <v>93554</v>
      </c>
      <c r="AS21" s="16">
        <v>23</v>
      </c>
      <c r="AT21" s="16">
        <v>764071</v>
      </c>
      <c r="AU21" s="16">
        <v>169857</v>
      </c>
      <c r="AV21" s="16">
        <v>68951</v>
      </c>
      <c r="AW21" s="18">
        <v>3233</v>
      </c>
      <c r="AX21" s="19">
        <v>8580</v>
      </c>
      <c r="AY21" s="16">
        <v>6300</v>
      </c>
      <c r="AZ21" s="17">
        <v>14880</v>
      </c>
      <c r="BA21" s="15">
        <v>3640</v>
      </c>
      <c r="BB21" s="16">
        <v>8400</v>
      </c>
      <c r="BC21" s="16">
        <v>0</v>
      </c>
      <c r="BD21" s="16">
        <v>40260</v>
      </c>
      <c r="BE21" s="16">
        <v>17100</v>
      </c>
      <c r="BF21" s="20">
        <v>57360</v>
      </c>
      <c r="BG21" s="18">
        <v>17690</v>
      </c>
      <c r="BH21" s="19">
        <v>31350</v>
      </c>
      <c r="BI21" s="16">
        <v>18000</v>
      </c>
      <c r="BJ21" s="16">
        <v>17480</v>
      </c>
      <c r="BK21" s="16">
        <v>23850</v>
      </c>
      <c r="BL21" s="20">
        <v>90680</v>
      </c>
      <c r="BM21" s="16">
        <v>2300</v>
      </c>
      <c r="BN21" s="16">
        <v>1002330</v>
      </c>
      <c r="BO21" s="17">
        <v>2296946</v>
      </c>
      <c r="BP21" s="15">
        <v>1224795</v>
      </c>
      <c r="BQ21" s="18">
        <v>0</v>
      </c>
      <c r="BR21" s="19">
        <v>0</v>
      </c>
      <c r="BS21" s="17">
        <v>1224795</v>
      </c>
      <c r="BT21" s="15">
        <v>73393</v>
      </c>
      <c r="BU21" s="16">
        <v>73393</v>
      </c>
      <c r="BV21" s="21">
        <f t="shared" si="0"/>
        <v>5.992268093844276E-2</v>
      </c>
      <c r="BW21" s="19">
        <v>4681823</v>
      </c>
      <c r="BX21" s="16">
        <v>0</v>
      </c>
      <c r="BY21" s="16">
        <v>0</v>
      </c>
      <c r="BZ21" s="17">
        <v>4681823</v>
      </c>
      <c r="CA21" s="15">
        <v>0</v>
      </c>
      <c r="CB21" s="16">
        <v>90597</v>
      </c>
      <c r="CC21" s="16">
        <v>30</v>
      </c>
      <c r="CD21" s="16">
        <v>766726</v>
      </c>
      <c r="CE21" s="16">
        <v>172074</v>
      </c>
      <c r="CF21" s="16">
        <v>55387</v>
      </c>
      <c r="CG21" s="18">
        <v>2650</v>
      </c>
      <c r="CH21" s="19">
        <v>7540</v>
      </c>
      <c r="CI21" s="16">
        <v>300</v>
      </c>
      <c r="CJ21" s="17">
        <v>7840</v>
      </c>
      <c r="CK21" s="15">
        <v>3120</v>
      </c>
      <c r="CL21" s="16">
        <v>7200</v>
      </c>
      <c r="CM21" s="16">
        <v>0</v>
      </c>
      <c r="CN21" s="16">
        <v>36960</v>
      </c>
      <c r="CO21" s="16">
        <v>11020</v>
      </c>
      <c r="CP21" s="20">
        <v>47980</v>
      </c>
      <c r="CQ21" s="18">
        <v>14270</v>
      </c>
      <c r="CR21" s="19">
        <v>24750</v>
      </c>
      <c r="CS21" s="16">
        <v>20250</v>
      </c>
      <c r="CT21" s="16">
        <v>9880</v>
      </c>
      <c r="CU21" s="16">
        <v>14400</v>
      </c>
      <c r="CV21" s="20">
        <v>69280</v>
      </c>
      <c r="CW21" s="16">
        <v>0</v>
      </c>
      <c r="CX21" s="16">
        <v>777010</v>
      </c>
      <c r="CY21" s="17">
        <v>2014134</v>
      </c>
      <c r="CZ21" s="15">
        <v>2667689</v>
      </c>
      <c r="DA21" s="18">
        <v>0</v>
      </c>
      <c r="DB21" s="19">
        <v>0</v>
      </c>
      <c r="DC21" s="17">
        <v>2667689</v>
      </c>
      <c r="DD21" s="15">
        <v>159986</v>
      </c>
      <c r="DE21" s="16">
        <v>159986</v>
      </c>
      <c r="DF21" s="21">
        <f t="shared" si="1"/>
        <v>5.9971758327151327E-2</v>
      </c>
      <c r="DG21" s="19">
        <v>4619428</v>
      </c>
      <c r="DH21" s="16">
        <v>0</v>
      </c>
      <c r="DI21" s="16">
        <v>0</v>
      </c>
      <c r="DJ21" s="17">
        <v>4619428</v>
      </c>
      <c r="DK21" s="15">
        <v>0</v>
      </c>
      <c r="DL21" s="16">
        <v>71879</v>
      </c>
      <c r="DM21" s="16">
        <v>99</v>
      </c>
      <c r="DN21" s="16">
        <v>639715</v>
      </c>
      <c r="DO21" s="16">
        <v>126994</v>
      </c>
      <c r="DP21" s="16">
        <v>40601</v>
      </c>
      <c r="DQ21" s="18">
        <v>2395</v>
      </c>
      <c r="DR21" s="19">
        <v>6500</v>
      </c>
      <c r="DS21" s="16">
        <v>5400</v>
      </c>
      <c r="DT21" s="17">
        <v>11900</v>
      </c>
      <c r="DU21" s="15">
        <v>1040</v>
      </c>
      <c r="DV21" s="16">
        <v>1500</v>
      </c>
      <c r="DW21" s="16">
        <v>0</v>
      </c>
      <c r="DX21" s="16">
        <v>28710</v>
      </c>
      <c r="DY21" s="16">
        <v>7220</v>
      </c>
      <c r="DZ21" s="20">
        <v>35930</v>
      </c>
      <c r="EA21" s="18">
        <v>9600</v>
      </c>
      <c r="EB21" s="19">
        <v>23430</v>
      </c>
      <c r="EC21" s="16">
        <v>19350</v>
      </c>
      <c r="ED21" s="16">
        <v>10260</v>
      </c>
      <c r="EE21" s="16">
        <v>7200</v>
      </c>
      <c r="EF21" s="20">
        <v>60240</v>
      </c>
      <c r="EG21" s="16">
        <v>1840</v>
      </c>
      <c r="EH21" s="16">
        <v>539220</v>
      </c>
      <c r="EI21" s="17">
        <v>1542854</v>
      </c>
      <c r="EJ21" s="15">
        <v>3076574</v>
      </c>
      <c r="EK21" s="18">
        <v>0</v>
      </c>
      <c r="EL21" s="19">
        <v>0</v>
      </c>
      <c r="EM21" s="17">
        <v>3076574</v>
      </c>
      <c r="EN21" s="15">
        <v>184542</v>
      </c>
      <c r="EO21" s="16">
        <v>184542</v>
      </c>
      <c r="EP21" s="21">
        <f t="shared" si="2"/>
        <v>5.9982955066252265E-2</v>
      </c>
      <c r="EQ21" s="19">
        <v>3930492</v>
      </c>
      <c r="ER21" s="16">
        <v>0</v>
      </c>
      <c r="ES21" s="16">
        <v>0</v>
      </c>
      <c r="ET21" s="17">
        <v>3930492</v>
      </c>
      <c r="EU21" s="15">
        <v>0</v>
      </c>
      <c r="EV21" s="16">
        <v>41821</v>
      </c>
      <c r="EW21" s="16">
        <v>0</v>
      </c>
      <c r="EX21" s="16">
        <v>490250</v>
      </c>
      <c r="EY21" s="16">
        <v>111587</v>
      </c>
      <c r="EZ21" s="16">
        <v>26801</v>
      </c>
      <c r="FA21" s="18">
        <v>1787</v>
      </c>
      <c r="FB21" s="19">
        <v>2080</v>
      </c>
      <c r="FC21" s="16">
        <v>2400</v>
      </c>
      <c r="FD21" s="17">
        <v>4480</v>
      </c>
      <c r="FE21" s="15">
        <v>0</v>
      </c>
      <c r="FF21" s="16">
        <v>1500</v>
      </c>
      <c r="FG21" s="16">
        <v>0</v>
      </c>
      <c r="FH21" s="16">
        <v>20460</v>
      </c>
      <c r="FI21" s="16">
        <v>3420</v>
      </c>
      <c r="FJ21" s="20">
        <v>23880</v>
      </c>
      <c r="FK21" s="18">
        <v>5030</v>
      </c>
      <c r="FL21" s="19">
        <v>19140</v>
      </c>
      <c r="FM21" s="16">
        <v>15300</v>
      </c>
      <c r="FN21" s="16">
        <v>7600</v>
      </c>
      <c r="FO21" s="16">
        <v>4050</v>
      </c>
      <c r="FP21" s="20">
        <v>46090</v>
      </c>
      <c r="FQ21" s="16">
        <v>920</v>
      </c>
      <c r="FR21" s="16">
        <v>350020</v>
      </c>
      <c r="FS21" s="17">
        <v>1104166</v>
      </c>
      <c r="FT21" s="15">
        <v>2826326</v>
      </c>
      <c r="FU21" s="18">
        <v>0</v>
      </c>
      <c r="FV21" s="19">
        <v>0</v>
      </c>
      <c r="FW21" s="17">
        <v>2826326</v>
      </c>
      <c r="FX21" s="15">
        <v>169545</v>
      </c>
      <c r="FY21" s="16">
        <v>169545</v>
      </c>
      <c r="FZ21" s="21">
        <f t="shared" si="4"/>
        <v>5.9987772111214345E-2</v>
      </c>
      <c r="GA21" s="19">
        <v>4809315</v>
      </c>
      <c r="GB21" s="16">
        <v>0</v>
      </c>
      <c r="GC21" s="16">
        <v>0</v>
      </c>
      <c r="GD21" s="17">
        <v>4809315</v>
      </c>
      <c r="GE21" s="15">
        <v>0</v>
      </c>
      <c r="GF21" s="16">
        <v>51111</v>
      </c>
      <c r="GG21" s="16">
        <v>37</v>
      </c>
      <c r="GH21" s="16">
        <v>546588</v>
      </c>
      <c r="GI21" s="16">
        <v>175932</v>
      </c>
      <c r="GJ21" s="16">
        <v>27254</v>
      </c>
      <c r="GK21" s="18">
        <v>1772</v>
      </c>
      <c r="GL21" s="19">
        <v>2080</v>
      </c>
      <c r="GM21" s="16">
        <v>2700</v>
      </c>
      <c r="GN21" s="17">
        <v>4780</v>
      </c>
      <c r="GO21" s="15">
        <v>0</v>
      </c>
      <c r="GP21" s="16">
        <v>0</v>
      </c>
      <c r="GQ21" s="16">
        <v>0</v>
      </c>
      <c r="GR21" s="16">
        <v>20460</v>
      </c>
      <c r="GS21" s="16">
        <v>2660</v>
      </c>
      <c r="GT21" s="20">
        <v>23120</v>
      </c>
      <c r="GU21" s="18">
        <v>6290</v>
      </c>
      <c r="GV21" s="19">
        <v>13200</v>
      </c>
      <c r="GW21" s="16">
        <v>15750</v>
      </c>
      <c r="GX21" s="16">
        <v>7600</v>
      </c>
      <c r="GY21" s="16">
        <v>4950</v>
      </c>
      <c r="GZ21" s="20">
        <v>41500</v>
      </c>
      <c r="HA21" s="16">
        <v>1380</v>
      </c>
      <c r="HB21" s="16">
        <v>329380</v>
      </c>
      <c r="HC21" s="17">
        <v>1209107</v>
      </c>
      <c r="HD21" s="15">
        <v>3600208</v>
      </c>
      <c r="HE21" s="18">
        <v>0</v>
      </c>
      <c r="HF21" s="19">
        <v>0</v>
      </c>
      <c r="HG21" s="17">
        <v>3600208</v>
      </c>
      <c r="HH21" s="15">
        <v>215979</v>
      </c>
      <c r="HI21" s="16">
        <v>215979</v>
      </c>
      <c r="HJ21" s="21">
        <f t="shared" si="5"/>
        <v>5.9990700537302287E-2</v>
      </c>
      <c r="HK21" s="15">
        <v>3112624</v>
      </c>
      <c r="HL21" s="16">
        <v>0</v>
      </c>
      <c r="HM21" s="16">
        <v>0</v>
      </c>
      <c r="HN21" s="17">
        <v>3112624</v>
      </c>
      <c r="HO21" s="15">
        <v>0</v>
      </c>
      <c r="HP21" s="16">
        <v>25064</v>
      </c>
      <c r="HQ21" s="16">
        <v>0</v>
      </c>
      <c r="HR21" s="16">
        <v>285618</v>
      </c>
      <c r="HS21" s="16">
        <v>106123</v>
      </c>
      <c r="HT21" s="16">
        <v>13860</v>
      </c>
      <c r="HU21" s="18">
        <v>1001</v>
      </c>
      <c r="HV21" s="19">
        <v>1040</v>
      </c>
      <c r="HW21" s="16">
        <v>1200</v>
      </c>
      <c r="HX21" s="17">
        <v>2240</v>
      </c>
      <c r="HY21" s="15">
        <v>0</v>
      </c>
      <c r="HZ21" s="16">
        <v>0</v>
      </c>
      <c r="IA21" s="16">
        <v>0</v>
      </c>
      <c r="IB21" s="16">
        <v>9790</v>
      </c>
      <c r="IC21" s="16">
        <v>1140</v>
      </c>
      <c r="ID21" s="20">
        <v>10930</v>
      </c>
      <c r="IE21" s="18">
        <v>1250</v>
      </c>
      <c r="IF21" s="19">
        <v>6600</v>
      </c>
      <c r="IG21" s="16">
        <v>5850</v>
      </c>
      <c r="IH21" s="16">
        <v>4180</v>
      </c>
      <c r="II21" s="16">
        <v>3150</v>
      </c>
      <c r="IJ21" s="20">
        <v>19780</v>
      </c>
      <c r="IK21" s="16">
        <v>230</v>
      </c>
      <c r="IL21" s="16">
        <v>172430</v>
      </c>
      <c r="IM21" s="17">
        <v>638526</v>
      </c>
      <c r="IN21" s="15">
        <v>2474098</v>
      </c>
      <c r="IO21" s="18">
        <v>0</v>
      </c>
      <c r="IP21" s="19">
        <v>0</v>
      </c>
      <c r="IQ21" s="17">
        <v>2474098</v>
      </c>
      <c r="IR21" s="15">
        <v>148427</v>
      </c>
      <c r="IS21" s="16">
        <v>148427</v>
      </c>
      <c r="IT21" s="21">
        <f t="shared" si="3"/>
        <v>5.9992368936072862E-2</v>
      </c>
    </row>
    <row r="22" spans="1:254" s="49" customFormat="1" ht="12.6" customHeight="1" x14ac:dyDescent="0.2">
      <c r="A22" s="65">
        <v>10</v>
      </c>
      <c r="B22" s="66" t="s">
        <v>89</v>
      </c>
      <c r="C22" s="8">
        <v>320326</v>
      </c>
      <c r="D22" s="9">
        <v>0</v>
      </c>
      <c r="E22" s="9">
        <v>0</v>
      </c>
      <c r="F22" s="10">
        <v>320326</v>
      </c>
      <c r="G22" s="8">
        <v>0</v>
      </c>
      <c r="H22" s="9">
        <v>17096</v>
      </c>
      <c r="I22" s="9">
        <v>0</v>
      </c>
      <c r="J22" s="9">
        <v>80023</v>
      </c>
      <c r="K22" s="9">
        <v>14789</v>
      </c>
      <c r="L22" s="9">
        <v>8861</v>
      </c>
      <c r="M22" s="11">
        <v>260</v>
      </c>
      <c r="N22" s="12">
        <v>780</v>
      </c>
      <c r="O22" s="9">
        <v>900</v>
      </c>
      <c r="P22" s="10">
        <v>1680</v>
      </c>
      <c r="Q22" s="8">
        <v>0</v>
      </c>
      <c r="R22" s="9">
        <v>600</v>
      </c>
      <c r="S22" s="9">
        <v>0</v>
      </c>
      <c r="T22" s="9">
        <v>1650</v>
      </c>
      <c r="U22" s="9">
        <v>2660</v>
      </c>
      <c r="V22" s="13">
        <v>4310</v>
      </c>
      <c r="W22" s="11">
        <v>1360</v>
      </c>
      <c r="X22" s="12">
        <v>2640</v>
      </c>
      <c r="Y22" s="9">
        <v>3600</v>
      </c>
      <c r="Z22" s="9">
        <v>760</v>
      </c>
      <c r="AA22" s="9">
        <v>1800</v>
      </c>
      <c r="AB22" s="13">
        <v>8800</v>
      </c>
      <c r="AC22" s="9">
        <v>230</v>
      </c>
      <c r="AD22" s="9">
        <v>162540</v>
      </c>
      <c r="AE22" s="10">
        <v>300549</v>
      </c>
      <c r="AF22" s="8">
        <v>19777</v>
      </c>
      <c r="AG22" s="11">
        <v>0</v>
      </c>
      <c r="AH22" s="12">
        <v>0</v>
      </c>
      <c r="AI22" s="10">
        <v>19777</v>
      </c>
      <c r="AJ22" s="8">
        <v>1171</v>
      </c>
      <c r="AK22" s="9">
        <v>1171</v>
      </c>
      <c r="AL22" s="14">
        <f t="shared" si="6"/>
        <v>5.9210193659301205E-2</v>
      </c>
      <c r="AM22" s="12">
        <v>3208975</v>
      </c>
      <c r="AN22" s="9">
        <v>0</v>
      </c>
      <c r="AO22" s="9">
        <v>0</v>
      </c>
      <c r="AP22" s="10">
        <v>3208975</v>
      </c>
      <c r="AQ22" s="8">
        <v>599</v>
      </c>
      <c r="AR22" s="9">
        <v>97071</v>
      </c>
      <c r="AS22" s="9">
        <v>201</v>
      </c>
      <c r="AT22" s="9">
        <v>703001</v>
      </c>
      <c r="AU22" s="9">
        <v>138280</v>
      </c>
      <c r="AV22" s="9">
        <v>57844</v>
      </c>
      <c r="AW22" s="11">
        <v>2333</v>
      </c>
      <c r="AX22" s="12">
        <v>4160</v>
      </c>
      <c r="AY22" s="9">
        <v>4800</v>
      </c>
      <c r="AZ22" s="10">
        <v>8960</v>
      </c>
      <c r="BA22" s="8">
        <v>3120</v>
      </c>
      <c r="BB22" s="9">
        <v>5700</v>
      </c>
      <c r="BC22" s="9">
        <v>0</v>
      </c>
      <c r="BD22" s="9">
        <v>26070</v>
      </c>
      <c r="BE22" s="9">
        <v>8360</v>
      </c>
      <c r="BF22" s="13">
        <v>34430</v>
      </c>
      <c r="BG22" s="11">
        <v>12610</v>
      </c>
      <c r="BH22" s="12">
        <v>24420</v>
      </c>
      <c r="BI22" s="9">
        <v>17550</v>
      </c>
      <c r="BJ22" s="9">
        <v>5700</v>
      </c>
      <c r="BK22" s="9">
        <v>13050</v>
      </c>
      <c r="BL22" s="13">
        <v>60720</v>
      </c>
      <c r="BM22" s="9">
        <v>1380</v>
      </c>
      <c r="BN22" s="9">
        <v>947290</v>
      </c>
      <c r="BO22" s="10">
        <v>2073338</v>
      </c>
      <c r="BP22" s="8">
        <v>1135637</v>
      </c>
      <c r="BQ22" s="11">
        <v>0</v>
      </c>
      <c r="BR22" s="12">
        <v>0</v>
      </c>
      <c r="BS22" s="10">
        <v>1135637</v>
      </c>
      <c r="BT22" s="8">
        <v>68049</v>
      </c>
      <c r="BU22" s="9">
        <v>68049</v>
      </c>
      <c r="BV22" s="14">
        <f t="shared" si="0"/>
        <v>5.9921436163140156E-2</v>
      </c>
      <c r="BW22" s="12">
        <v>4264714</v>
      </c>
      <c r="BX22" s="9">
        <v>0</v>
      </c>
      <c r="BY22" s="9">
        <v>0</v>
      </c>
      <c r="BZ22" s="10">
        <v>4264714</v>
      </c>
      <c r="CA22" s="8">
        <v>0</v>
      </c>
      <c r="CB22" s="9">
        <v>83285</v>
      </c>
      <c r="CC22" s="9">
        <v>26</v>
      </c>
      <c r="CD22" s="9">
        <v>666093</v>
      </c>
      <c r="CE22" s="9">
        <v>149458</v>
      </c>
      <c r="CF22" s="9">
        <v>48121</v>
      </c>
      <c r="CG22" s="11">
        <v>2272</v>
      </c>
      <c r="CH22" s="12">
        <v>3900</v>
      </c>
      <c r="CI22" s="9">
        <v>2100</v>
      </c>
      <c r="CJ22" s="10">
        <v>6000</v>
      </c>
      <c r="CK22" s="8">
        <v>2340</v>
      </c>
      <c r="CL22" s="9">
        <v>5100</v>
      </c>
      <c r="CM22" s="9">
        <v>0</v>
      </c>
      <c r="CN22" s="9">
        <v>30030</v>
      </c>
      <c r="CO22" s="9">
        <v>5320</v>
      </c>
      <c r="CP22" s="13">
        <v>35350</v>
      </c>
      <c r="CQ22" s="11">
        <v>11370</v>
      </c>
      <c r="CR22" s="12">
        <v>17490</v>
      </c>
      <c r="CS22" s="9">
        <v>15750</v>
      </c>
      <c r="CT22" s="9">
        <v>9880</v>
      </c>
      <c r="CU22" s="9">
        <v>8100</v>
      </c>
      <c r="CV22" s="13">
        <v>51220</v>
      </c>
      <c r="CW22" s="9">
        <v>690</v>
      </c>
      <c r="CX22" s="9">
        <v>726270</v>
      </c>
      <c r="CY22" s="10">
        <v>1787569</v>
      </c>
      <c r="CZ22" s="8">
        <v>2477145</v>
      </c>
      <c r="DA22" s="11">
        <v>0</v>
      </c>
      <c r="DB22" s="12">
        <v>0</v>
      </c>
      <c r="DC22" s="10">
        <v>2477145</v>
      </c>
      <c r="DD22" s="8">
        <v>148556</v>
      </c>
      <c r="DE22" s="9">
        <v>148556</v>
      </c>
      <c r="DF22" s="14">
        <f t="shared" si="1"/>
        <v>5.9970651697821481E-2</v>
      </c>
      <c r="DG22" s="12">
        <v>4149914</v>
      </c>
      <c r="DH22" s="9">
        <v>0</v>
      </c>
      <c r="DI22" s="9">
        <v>0</v>
      </c>
      <c r="DJ22" s="10">
        <v>4149914</v>
      </c>
      <c r="DK22" s="8">
        <v>0</v>
      </c>
      <c r="DL22" s="9">
        <v>67755</v>
      </c>
      <c r="DM22" s="9">
        <v>42</v>
      </c>
      <c r="DN22" s="9">
        <v>554792</v>
      </c>
      <c r="DO22" s="9">
        <v>125277</v>
      </c>
      <c r="DP22" s="9">
        <v>32754</v>
      </c>
      <c r="DQ22" s="11">
        <v>1707</v>
      </c>
      <c r="DR22" s="12">
        <v>4420</v>
      </c>
      <c r="DS22" s="9">
        <v>3600</v>
      </c>
      <c r="DT22" s="10">
        <v>8020</v>
      </c>
      <c r="DU22" s="8">
        <v>1300</v>
      </c>
      <c r="DV22" s="9">
        <v>3000</v>
      </c>
      <c r="DW22" s="9">
        <v>0</v>
      </c>
      <c r="DX22" s="9">
        <v>24420</v>
      </c>
      <c r="DY22" s="9">
        <v>3040</v>
      </c>
      <c r="DZ22" s="13">
        <v>27460</v>
      </c>
      <c r="EA22" s="11">
        <v>6880</v>
      </c>
      <c r="EB22" s="12">
        <v>18480</v>
      </c>
      <c r="EC22" s="9">
        <v>10800</v>
      </c>
      <c r="ED22" s="9">
        <v>5320</v>
      </c>
      <c r="EE22" s="9">
        <v>7650</v>
      </c>
      <c r="EF22" s="13">
        <v>42250</v>
      </c>
      <c r="EG22" s="9">
        <v>1150</v>
      </c>
      <c r="EH22" s="9">
        <v>485040</v>
      </c>
      <c r="EI22" s="10">
        <v>1357385</v>
      </c>
      <c r="EJ22" s="8">
        <v>2792529</v>
      </c>
      <c r="EK22" s="11">
        <v>0</v>
      </c>
      <c r="EL22" s="12">
        <v>0</v>
      </c>
      <c r="EM22" s="10">
        <v>2792529</v>
      </c>
      <c r="EN22" s="8">
        <v>167504</v>
      </c>
      <c r="EO22" s="9">
        <v>167504</v>
      </c>
      <c r="EP22" s="14">
        <f t="shared" si="2"/>
        <v>5.9982904385236464E-2</v>
      </c>
      <c r="EQ22" s="12">
        <v>3399292</v>
      </c>
      <c r="ER22" s="9">
        <v>0</v>
      </c>
      <c r="ES22" s="9">
        <v>0</v>
      </c>
      <c r="ET22" s="10">
        <v>3399292</v>
      </c>
      <c r="EU22" s="8">
        <v>0</v>
      </c>
      <c r="EV22" s="9">
        <v>52002</v>
      </c>
      <c r="EW22" s="9">
        <v>227</v>
      </c>
      <c r="EX22" s="9">
        <v>410198</v>
      </c>
      <c r="EY22" s="9">
        <v>109724</v>
      </c>
      <c r="EZ22" s="9">
        <v>22230</v>
      </c>
      <c r="FA22" s="11">
        <v>1371</v>
      </c>
      <c r="FB22" s="12">
        <v>1300</v>
      </c>
      <c r="FC22" s="9">
        <v>900</v>
      </c>
      <c r="FD22" s="10">
        <v>2200</v>
      </c>
      <c r="FE22" s="8">
        <v>0</v>
      </c>
      <c r="FF22" s="9">
        <v>600</v>
      </c>
      <c r="FG22" s="9">
        <v>0</v>
      </c>
      <c r="FH22" s="9">
        <v>13090</v>
      </c>
      <c r="FI22" s="9">
        <v>1900</v>
      </c>
      <c r="FJ22" s="13">
        <v>14990</v>
      </c>
      <c r="FK22" s="11">
        <v>4810</v>
      </c>
      <c r="FL22" s="12">
        <v>9570</v>
      </c>
      <c r="FM22" s="9">
        <v>8550</v>
      </c>
      <c r="FN22" s="9">
        <v>4560</v>
      </c>
      <c r="FO22" s="9">
        <v>2250</v>
      </c>
      <c r="FP22" s="13">
        <v>24930</v>
      </c>
      <c r="FQ22" s="9">
        <v>460</v>
      </c>
      <c r="FR22" s="9">
        <v>304870</v>
      </c>
      <c r="FS22" s="10">
        <v>948385</v>
      </c>
      <c r="FT22" s="8">
        <v>2450907</v>
      </c>
      <c r="FU22" s="11">
        <v>0</v>
      </c>
      <c r="FV22" s="12">
        <v>0</v>
      </c>
      <c r="FW22" s="10">
        <v>2450907</v>
      </c>
      <c r="FX22" s="8">
        <v>147026</v>
      </c>
      <c r="FY22" s="9">
        <v>147026</v>
      </c>
      <c r="FZ22" s="14">
        <f t="shared" si="4"/>
        <v>5.9988404292778144E-2</v>
      </c>
      <c r="GA22" s="12">
        <v>4454555</v>
      </c>
      <c r="GB22" s="9">
        <v>0</v>
      </c>
      <c r="GC22" s="9">
        <v>0</v>
      </c>
      <c r="GD22" s="10">
        <v>4454555</v>
      </c>
      <c r="GE22" s="8">
        <v>0</v>
      </c>
      <c r="GF22" s="9">
        <v>63931</v>
      </c>
      <c r="GG22" s="9">
        <v>18</v>
      </c>
      <c r="GH22" s="9">
        <v>480234</v>
      </c>
      <c r="GI22" s="9">
        <v>130603</v>
      </c>
      <c r="GJ22" s="9">
        <v>22531</v>
      </c>
      <c r="GK22" s="11">
        <v>1556</v>
      </c>
      <c r="GL22" s="12">
        <v>1820</v>
      </c>
      <c r="GM22" s="9">
        <v>3000</v>
      </c>
      <c r="GN22" s="10">
        <v>4820</v>
      </c>
      <c r="GO22" s="8">
        <v>0</v>
      </c>
      <c r="GP22" s="9">
        <v>0</v>
      </c>
      <c r="GQ22" s="9">
        <v>0</v>
      </c>
      <c r="GR22" s="9">
        <v>16830</v>
      </c>
      <c r="GS22" s="9">
        <v>2280</v>
      </c>
      <c r="GT22" s="13">
        <v>19110</v>
      </c>
      <c r="GU22" s="11">
        <v>6600</v>
      </c>
      <c r="GV22" s="12">
        <v>10890</v>
      </c>
      <c r="GW22" s="9">
        <v>8550</v>
      </c>
      <c r="GX22" s="9">
        <v>7980</v>
      </c>
      <c r="GY22" s="9">
        <v>5850</v>
      </c>
      <c r="GZ22" s="13">
        <v>33270</v>
      </c>
      <c r="HA22" s="9">
        <v>920</v>
      </c>
      <c r="HB22" s="9">
        <v>310460</v>
      </c>
      <c r="HC22" s="10">
        <v>1074035</v>
      </c>
      <c r="HD22" s="8">
        <v>3380520</v>
      </c>
      <c r="HE22" s="11">
        <v>0</v>
      </c>
      <c r="HF22" s="12">
        <v>0</v>
      </c>
      <c r="HG22" s="10">
        <v>3380520</v>
      </c>
      <c r="HH22" s="8">
        <v>202801</v>
      </c>
      <c r="HI22" s="9">
        <v>202801</v>
      </c>
      <c r="HJ22" s="14">
        <f t="shared" si="5"/>
        <v>5.9991066463147683E-2</v>
      </c>
      <c r="HK22" s="8">
        <v>3197381</v>
      </c>
      <c r="HL22" s="9">
        <v>0</v>
      </c>
      <c r="HM22" s="9">
        <v>0</v>
      </c>
      <c r="HN22" s="10">
        <v>3197381</v>
      </c>
      <c r="HO22" s="8">
        <v>0</v>
      </c>
      <c r="HP22" s="9">
        <v>30387</v>
      </c>
      <c r="HQ22" s="9">
        <v>1</v>
      </c>
      <c r="HR22" s="9">
        <v>290897</v>
      </c>
      <c r="HS22" s="9">
        <v>78335</v>
      </c>
      <c r="HT22" s="9">
        <v>13382</v>
      </c>
      <c r="HU22" s="11">
        <v>929</v>
      </c>
      <c r="HV22" s="12">
        <v>520</v>
      </c>
      <c r="HW22" s="9">
        <v>1200</v>
      </c>
      <c r="HX22" s="10">
        <v>1720</v>
      </c>
      <c r="HY22" s="8">
        <v>0</v>
      </c>
      <c r="HZ22" s="9">
        <v>0</v>
      </c>
      <c r="IA22" s="9">
        <v>0</v>
      </c>
      <c r="IB22" s="9">
        <v>9130</v>
      </c>
      <c r="IC22" s="9">
        <v>1140</v>
      </c>
      <c r="ID22" s="13">
        <v>10270</v>
      </c>
      <c r="IE22" s="11">
        <v>1320</v>
      </c>
      <c r="IF22" s="12">
        <v>3630</v>
      </c>
      <c r="IG22" s="9">
        <v>5400</v>
      </c>
      <c r="IH22" s="9">
        <v>4940</v>
      </c>
      <c r="II22" s="9">
        <v>2700</v>
      </c>
      <c r="IJ22" s="13">
        <v>16670</v>
      </c>
      <c r="IK22" s="9">
        <v>460</v>
      </c>
      <c r="IL22" s="9">
        <v>178880</v>
      </c>
      <c r="IM22" s="10">
        <v>623250</v>
      </c>
      <c r="IN22" s="8">
        <v>2574131</v>
      </c>
      <c r="IO22" s="11">
        <v>0</v>
      </c>
      <c r="IP22" s="12">
        <v>0</v>
      </c>
      <c r="IQ22" s="10">
        <v>2574131</v>
      </c>
      <c r="IR22" s="8">
        <v>154428</v>
      </c>
      <c r="IS22" s="9">
        <v>154428</v>
      </c>
      <c r="IT22" s="14">
        <f t="shared" si="3"/>
        <v>5.9992284774939585E-2</v>
      </c>
    </row>
    <row r="23" spans="1:254" s="49" customFormat="1" ht="12.6" customHeight="1" x14ac:dyDescent="0.2">
      <c r="A23" s="67">
        <v>11</v>
      </c>
      <c r="B23" s="68" t="s">
        <v>90</v>
      </c>
      <c r="C23" s="15">
        <v>537016</v>
      </c>
      <c r="D23" s="16">
        <v>0</v>
      </c>
      <c r="E23" s="16">
        <v>0</v>
      </c>
      <c r="F23" s="17">
        <v>537016</v>
      </c>
      <c r="G23" s="15">
        <v>0</v>
      </c>
      <c r="H23" s="16">
        <v>17154</v>
      </c>
      <c r="I23" s="16">
        <v>0</v>
      </c>
      <c r="J23" s="16">
        <v>155073</v>
      </c>
      <c r="K23" s="16">
        <v>24273</v>
      </c>
      <c r="L23" s="16">
        <v>16676</v>
      </c>
      <c r="M23" s="18">
        <v>794</v>
      </c>
      <c r="N23" s="19">
        <v>2080</v>
      </c>
      <c r="O23" s="16">
        <v>1800</v>
      </c>
      <c r="P23" s="17">
        <v>3880</v>
      </c>
      <c r="Q23" s="15">
        <v>520</v>
      </c>
      <c r="R23" s="16">
        <v>1500</v>
      </c>
      <c r="S23" s="16">
        <v>0</v>
      </c>
      <c r="T23" s="16">
        <v>7590</v>
      </c>
      <c r="U23" s="16">
        <v>4180</v>
      </c>
      <c r="V23" s="20">
        <v>11770</v>
      </c>
      <c r="W23" s="18">
        <v>2820</v>
      </c>
      <c r="X23" s="19">
        <v>7920</v>
      </c>
      <c r="Y23" s="16">
        <v>6300</v>
      </c>
      <c r="Z23" s="16">
        <v>3800</v>
      </c>
      <c r="AA23" s="16">
        <v>4950</v>
      </c>
      <c r="AB23" s="20">
        <v>22970</v>
      </c>
      <c r="AC23" s="16">
        <v>1150</v>
      </c>
      <c r="AD23" s="16">
        <v>249400</v>
      </c>
      <c r="AE23" s="17">
        <v>507980</v>
      </c>
      <c r="AF23" s="15">
        <v>29036</v>
      </c>
      <c r="AG23" s="18">
        <v>0</v>
      </c>
      <c r="AH23" s="19">
        <v>0</v>
      </c>
      <c r="AI23" s="17">
        <v>29036</v>
      </c>
      <c r="AJ23" s="15">
        <v>1717</v>
      </c>
      <c r="AK23" s="16">
        <v>1717</v>
      </c>
      <c r="AL23" s="21">
        <f t="shared" si="6"/>
        <v>5.9133489461358317E-2</v>
      </c>
      <c r="AM23" s="19">
        <v>6087859</v>
      </c>
      <c r="AN23" s="16">
        <v>0</v>
      </c>
      <c r="AO23" s="16">
        <v>0</v>
      </c>
      <c r="AP23" s="17">
        <v>6087859</v>
      </c>
      <c r="AQ23" s="15">
        <v>1101</v>
      </c>
      <c r="AR23" s="16">
        <v>147167</v>
      </c>
      <c r="AS23" s="16">
        <v>385</v>
      </c>
      <c r="AT23" s="16">
        <v>1368965</v>
      </c>
      <c r="AU23" s="16">
        <v>212769</v>
      </c>
      <c r="AV23" s="16">
        <v>125642</v>
      </c>
      <c r="AW23" s="18">
        <v>7212</v>
      </c>
      <c r="AX23" s="19">
        <v>18200</v>
      </c>
      <c r="AY23" s="16">
        <v>12000</v>
      </c>
      <c r="AZ23" s="17">
        <v>30200</v>
      </c>
      <c r="BA23" s="15">
        <v>11180</v>
      </c>
      <c r="BB23" s="16">
        <v>17400</v>
      </c>
      <c r="BC23" s="16">
        <v>0</v>
      </c>
      <c r="BD23" s="16">
        <v>96360</v>
      </c>
      <c r="BE23" s="16">
        <v>53580</v>
      </c>
      <c r="BF23" s="20">
        <v>149940</v>
      </c>
      <c r="BG23" s="18">
        <v>24580</v>
      </c>
      <c r="BH23" s="19">
        <v>78210</v>
      </c>
      <c r="BI23" s="16">
        <v>59400</v>
      </c>
      <c r="BJ23" s="16">
        <v>21660</v>
      </c>
      <c r="BK23" s="16">
        <v>60750</v>
      </c>
      <c r="BL23" s="20">
        <v>220020</v>
      </c>
      <c r="BM23" s="16">
        <v>5290</v>
      </c>
      <c r="BN23" s="16">
        <v>1697210</v>
      </c>
      <c r="BO23" s="17">
        <v>4018676</v>
      </c>
      <c r="BP23" s="15">
        <v>2069183</v>
      </c>
      <c r="BQ23" s="18">
        <v>0</v>
      </c>
      <c r="BR23" s="19">
        <v>0</v>
      </c>
      <c r="BS23" s="17">
        <v>2069183</v>
      </c>
      <c r="BT23" s="15">
        <v>123990</v>
      </c>
      <c r="BU23" s="16">
        <v>123990</v>
      </c>
      <c r="BV23" s="21">
        <f t="shared" si="0"/>
        <v>5.9922201177952841E-2</v>
      </c>
      <c r="BW23" s="19">
        <v>8444985</v>
      </c>
      <c r="BX23" s="16">
        <v>0</v>
      </c>
      <c r="BY23" s="16">
        <v>0</v>
      </c>
      <c r="BZ23" s="17">
        <v>8444985</v>
      </c>
      <c r="CA23" s="15">
        <v>0</v>
      </c>
      <c r="CB23" s="16">
        <v>136680</v>
      </c>
      <c r="CC23" s="16">
        <v>219</v>
      </c>
      <c r="CD23" s="16">
        <v>1484078</v>
      </c>
      <c r="CE23" s="16">
        <v>245082</v>
      </c>
      <c r="CF23" s="16">
        <v>109233</v>
      </c>
      <c r="CG23" s="18">
        <v>6811</v>
      </c>
      <c r="CH23" s="19">
        <v>15340</v>
      </c>
      <c r="CI23" s="16">
        <v>11400</v>
      </c>
      <c r="CJ23" s="17">
        <v>26740</v>
      </c>
      <c r="CK23" s="15">
        <v>3380</v>
      </c>
      <c r="CL23" s="16">
        <v>10200</v>
      </c>
      <c r="CM23" s="16">
        <v>0</v>
      </c>
      <c r="CN23" s="16">
        <v>110550</v>
      </c>
      <c r="CO23" s="16">
        <v>33440</v>
      </c>
      <c r="CP23" s="20">
        <v>143990</v>
      </c>
      <c r="CQ23" s="18">
        <v>23310</v>
      </c>
      <c r="CR23" s="19">
        <v>85140</v>
      </c>
      <c r="CS23" s="16">
        <v>53550</v>
      </c>
      <c r="CT23" s="16">
        <v>26600</v>
      </c>
      <c r="CU23" s="16">
        <v>34650</v>
      </c>
      <c r="CV23" s="20">
        <v>199940</v>
      </c>
      <c r="CW23" s="16">
        <v>5060</v>
      </c>
      <c r="CX23" s="16">
        <v>1371270</v>
      </c>
      <c r="CY23" s="17">
        <v>3765774</v>
      </c>
      <c r="CZ23" s="15">
        <v>4679211</v>
      </c>
      <c r="DA23" s="18">
        <v>0</v>
      </c>
      <c r="DB23" s="19">
        <v>0</v>
      </c>
      <c r="DC23" s="17">
        <v>4679211</v>
      </c>
      <c r="DD23" s="15">
        <v>280622</v>
      </c>
      <c r="DE23" s="16">
        <v>280622</v>
      </c>
      <c r="DF23" s="21">
        <f t="shared" si="1"/>
        <v>5.9972076488963633E-2</v>
      </c>
      <c r="DG23" s="19">
        <v>7952350</v>
      </c>
      <c r="DH23" s="16">
        <v>0</v>
      </c>
      <c r="DI23" s="16">
        <v>0</v>
      </c>
      <c r="DJ23" s="17">
        <v>7952350</v>
      </c>
      <c r="DK23" s="15">
        <v>0</v>
      </c>
      <c r="DL23" s="16">
        <v>107549</v>
      </c>
      <c r="DM23" s="16">
        <v>159</v>
      </c>
      <c r="DN23" s="16">
        <v>1179618</v>
      </c>
      <c r="DO23" s="16">
        <v>218631</v>
      </c>
      <c r="DP23" s="16">
        <v>76078</v>
      </c>
      <c r="DQ23" s="18">
        <v>5448</v>
      </c>
      <c r="DR23" s="19">
        <v>10400</v>
      </c>
      <c r="DS23" s="16">
        <v>7800</v>
      </c>
      <c r="DT23" s="17">
        <v>18200</v>
      </c>
      <c r="DU23" s="15">
        <v>3900</v>
      </c>
      <c r="DV23" s="16">
        <v>3900</v>
      </c>
      <c r="DW23" s="16">
        <v>0</v>
      </c>
      <c r="DX23" s="16">
        <v>75900</v>
      </c>
      <c r="DY23" s="16">
        <v>18240</v>
      </c>
      <c r="DZ23" s="20">
        <v>94140</v>
      </c>
      <c r="EA23" s="18">
        <v>21900</v>
      </c>
      <c r="EB23" s="19">
        <v>50490</v>
      </c>
      <c r="EC23" s="16">
        <v>37800</v>
      </c>
      <c r="ED23" s="16">
        <v>16340</v>
      </c>
      <c r="EE23" s="16">
        <v>19350</v>
      </c>
      <c r="EF23" s="20">
        <v>123980</v>
      </c>
      <c r="EG23" s="16">
        <v>3450</v>
      </c>
      <c r="EH23" s="16">
        <v>908160</v>
      </c>
      <c r="EI23" s="17">
        <v>2764954</v>
      </c>
      <c r="EJ23" s="15">
        <v>5187396</v>
      </c>
      <c r="EK23" s="18">
        <v>0</v>
      </c>
      <c r="EL23" s="19">
        <v>0</v>
      </c>
      <c r="EM23" s="17">
        <v>5187396</v>
      </c>
      <c r="EN23" s="15">
        <v>311155</v>
      </c>
      <c r="EO23" s="16">
        <v>311155</v>
      </c>
      <c r="EP23" s="21">
        <f t="shared" si="2"/>
        <v>5.9982889295515512E-2</v>
      </c>
      <c r="EQ23" s="19">
        <v>5901959</v>
      </c>
      <c r="ER23" s="16">
        <v>0</v>
      </c>
      <c r="ES23" s="16">
        <v>0</v>
      </c>
      <c r="ET23" s="17">
        <v>5901959</v>
      </c>
      <c r="EU23" s="15">
        <v>0</v>
      </c>
      <c r="EV23" s="16">
        <v>62244</v>
      </c>
      <c r="EW23" s="16">
        <v>135</v>
      </c>
      <c r="EX23" s="16">
        <v>754148</v>
      </c>
      <c r="EY23" s="16">
        <v>160349</v>
      </c>
      <c r="EZ23" s="16">
        <v>44822</v>
      </c>
      <c r="FA23" s="18">
        <v>3624</v>
      </c>
      <c r="FB23" s="19">
        <v>5200</v>
      </c>
      <c r="FC23" s="16">
        <v>2400</v>
      </c>
      <c r="FD23" s="17">
        <v>7600</v>
      </c>
      <c r="FE23" s="15">
        <v>260</v>
      </c>
      <c r="FF23" s="16">
        <v>900</v>
      </c>
      <c r="FG23" s="16">
        <v>0</v>
      </c>
      <c r="FH23" s="16">
        <v>51810</v>
      </c>
      <c r="FI23" s="16">
        <v>6080</v>
      </c>
      <c r="FJ23" s="20">
        <v>57890</v>
      </c>
      <c r="FK23" s="18">
        <v>10130</v>
      </c>
      <c r="FL23" s="19">
        <v>28380</v>
      </c>
      <c r="FM23" s="16">
        <v>23400</v>
      </c>
      <c r="FN23" s="16">
        <v>11400</v>
      </c>
      <c r="FO23" s="16">
        <v>15750</v>
      </c>
      <c r="FP23" s="20">
        <v>78930</v>
      </c>
      <c r="FQ23" s="16">
        <v>1380</v>
      </c>
      <c r="FR23" s="16">
        <v>520730</v>
      </c>
      <c r="FS23" s="17">
        <v>1703007</v>
      </c>
      <c r="FT23" s="15">
        <v>4198952</v>
      </c>
      <c r="FU23" s="18">
        <v>0</v>
      </c>
      <c r="FV23" s="19">
        <v>0</v>
      </c>
      <c r="FW23" s="17">
        <v>4198952</v>
      </c>
      <c r="FX23" s="15">
        <v>251886</v>
      </c>
      <c r="FY23" s="16">
        <v>251886</v>
      </c>
      <c r="FZ23" s="21">
        <f t="shared" si="4"/>
        <v>5.9987825533609339E-2</v>
      </c>
      <c r="GA23" s="19">
        <v>6334344</v>
      </c>
      <c r="GB23" s="16">
        <v>0</v>
      </c>
      <c r="GC23" s="16">
        <v>0</v>
      </c>
      <c r="GD23" s="17">
        <v>6334344</v>
      </c>
      <c r="GE23" s="15">
        <v>1332</v>
      </c>
      <c r="GF23" s="16">
        <v>67896</v>
      </c>
      <c r="GG23" s="16">
        <v>0</v>
      </c>
      <c r="GH23" s="16">
        <v>742011</v>
      </c>
      <c r="GI23" s="16">
        <v>166765</v>
      </c>
      <c r="GJ23" s="16">
        <v>37844</v>
      </c>
      <c r="GK23" s="18">
        <v>3775</v>
      </c>
      <c r="GL23" s="19">
        <v>3900</v>
      </c>
      <c r="GM23" s="16">
        <v>5400</v>
      </c>
      <c r="GN23" s="17">
        <v>9300</v>
      </c>
      <c r="GO23" s="15">
        <v>0</v>
      </c>
      <c r="GP23" s="16">
        <v>0</v>
      </c>
      <c r="GQ23" s="16">
        <v>0</v>
      </c>
      <c r="GR23" s="16">
        <v>40810</v>
      </c>
      <c r="GS23" s="16">
        <v>5700</v>
      </c>
      <c r="GT23" s="20">
        <v>46510</v>
      </c>
      <c r="GU23" s="18">
        <v>8910</v>
      </c>
      <c r="GV23" s="19">
        <v>37950</v>
      </c>
      <c r="GW23" s="16">
        <v>26100</v>
      </c>
      <c r="GX23" s="16">
        <v>7980</v>
      </c>
      <c r="GY23" s="16">
        <v>12600</v>
      </c>
      <c r="GZ23" s="20">
        <v>84630</v>
      </c>
      <c r="HA23" s="16">
        <v>2070</v>
      </c>
      <c r="HB23" s="16">
        <v>436020</v>
      </c>
      <c r="HC23" s="17">
        <v>1607063</v>
      </c>
      <c r="HD23" s="15">
        <v>4727281</v>
      </c>
      <c r="HE23" s="18">
        <v>0</v>
      </c>
      <c r="HF23" s="19">
        <v>0</v>
      </c>
      <c r="HG23" s="17">
        <v>4727281</v>
      </c>
      <c r="HH23" s="15">
        <v>283594</v>
      </c>
      <c r="HI23" s="16">
        <v>283594</v>
      </c>
      <c r="HJ23" s="21">
        <f t="shared" si="5"/>
        <v>5.9990933477404876E-2</v>
      </c>
      <c r="HK23" s="15">
        <v>4417387</v>
      </c>
      <c r="HL23" s="16">
        <v>0</v>
      </c>
      <c r="HM23" s="16">
        <v>0</v>
      </c>
      <c r="HN23" s="17">
        <v>4417387</v>
      </c>
      <c r="HO23" s="15">
        <v>0</v>
      </c>
      <c r="HP23" s="16">
        <v>49688</v>
      </c>
      <c r="HQ23" s="16">
        <v>10</v>
      </c>
      <c r="HR23" s="16">
        <v>446027</v>
      </c>
      <c r="HS23" s="16">
        <v>123799</v>
      </c>
      <c r="HT23" s="16">
        <v>21419</v>
      </c>
      <c r="HU23" s="18">
        <v>2204</v>
      </c>
      <c r="HV23" s="19">
        <v>4680</v>
      </c>
      <c r="HW23" s="16">
        <v>2700</v>
      </c>
      <c r="HX23" s="17">
        <v>7380</v>
      </c>
      <c r="HY23" s="15">
        <v>0</v>
      </c>
      <c r="HZ23" s="16">
        <v>0</v>
      </c>
      <c r="IA23" s="16">
        <v>0</v>
      </c>
      <c r="IB23" s="16">
        <v>22990</v>
      </c>
      <c r="IC23" s="16">
        <v>1030</v>
      </c>
      <c r="ID23" s="20">
        <v>24020</v>
      </c>
      <c r="IE23" s="18">
        <v>7210</v>
      </c>
      <c r="IF23" s="19">
        <v>20790</v>
      </c>
      <c r="IG23" s="16">
        <v>13050</v>
      </c>
      <c r="IH23" s="16">
        <v>9120</v>
      </c>
      <c r="II23" s="16">
        <v>7650</v>
      </c>
      <c r="IJ23" s="20">
        <v>50610</v>
      </c>
      <c r="IK23" s="16">
        <v>690</v>
      </c>
      <c r="IL23" s="16">
        <v>240370</v>
      </c>
      <c r="IM23" s="17">
        <v>973417</v>
      </c>
      <c r="IN23" s="15">
        <v>3443970</v>
      </c>
      <c r="IO23" s="18">
        <v>0</v>
      </c>
      <c r="IP23" s="19">
        <v>0</v>
      </c>
      <c r="IQ23" s="17">
        <v>3443970</v>
      </c>
      <c r="IR23" s="15">
        <v>206614</v>
      </c>
      <c r="IS23" s="16">
        <v>206614</v>
      </c>
      <c r="IT23" s="21">
        <f t="shared" si="3"/>
        <v>5.9992973225666893E-2</v>
      </c>
    </row>
    <row r="24" spans="1:254" s="49" customFormat="1" ht="12.6" customHeight="1" x14ac:dyDescent="0.2">
      <c r="A24" s="65">
        <v>12</v>
      </c>
      <c r="B24" s="66" t="s">
        <v>91</v>
      </c>
      <c r="C24" s="8">
        <v>967797</v>
      </c>
      <c r="D24" s="9">
        <v>0</v>
      </c>
      <c r="E24" s="9">
        <v>0</v>
      </c>
      <c r="F24" s="10">
        <v>967797</v>
      </c>
      <c r="G24" s="8">
        <v>803</v>
      </c>
      <c r="H24" s="9">
        <v>30103</v>
      </c>
      <c r="I24" s="9">
        <v>78</v>
      </c>
      <c r="J24" s="9">
        <v>257331</v>
      </c>
      <c r="K24" s="9">
        <v>45746</v>
      </c>
      <c r="L24" s="9">
        <v>28511</v>
      </c>
      <c r="M24" s="11">
        <v>1264</v>
      </c>
      <c r="N24" s="12">
        <v>1560</v>
      </c>
      <c r="O24" s="9">
        <v>900</v>
      </c>
      <c r="P24" s="10">
        <v>2460</v>
      </c>
      <c r="Q24" s="8">
        <v>0</v>
      </c>
      <c r="R24" s="9">
        <v>1800</v>
      </c>
      <c r="S24" s="9">
        <v>520</v>
      </c>
      <c r="T24" s="9">
        <v>10890</v>
      </c>
      <c r="U24" s="9">
        <v>4180</v>
      </c>
      <c r="V24" s="13">
        <v>15070</v>
      </c>
      <c r="W24" s="11">
        <v>5940</v>
      </c>
      <c r="X24" s="12">
        <v>7920</v>
      </c>
      <c r="Y24" s="9">
        <v>7200</v>
      </c>
      <c r="Z24" s="9">
        <v>1140</v>
      </c>
      <c r="AA24" s="9">
        <v>6300</v>
      </c>
      <c r="AB24" s="13">
        <v>22560</v>
      </c>
      <c r="AC24" s="9">
        <v>690</v>
      </c>
      <c r="AD24" s="9">
        <v>492780</v>
      </c>
      <c r="AE24" s="10">
        <v>905578</v>
      </c>
      <c r="AF24" s="8">
        <v>62219</v>
      </c>
      <c r="AG24" s="11">
        <v>0</v>
      </c>
      <c r="AH24" s="12">
        <v>0</v>
      </c>
      <c r="AI24" s="10">
        <v>62219</v>
      </c>
      <c r="AJ24" s="8">
        <v>3685</v>
      </c>
      <c r="AK24" s="9">
        <v>3685</v>
      </c>
      <c r="AL24" s="14">
        <f t="shared" si="6"/>
        <v>5.9226281360999049E-2</v>
      </c>
      <c r="AM24" s="12">
        <v>10340578</v>
      </c>
      <c r="AN24" s="9">
        <v>0</v>
      </c>
      <c r="AO24" s="9">
        <v>0</v>
      </c>
      <c r="AP24" s="10">
        <v>10340578</v>
      </c>
      <c r="AQ24" s="8">
        <v>625</v>
      </c>
      <c r="AR24" s="9">
        <v>289832</v>
      </c>
      <c r="AS24" s="9">
        <v>371</v>
      </c>
      <c r="AT24" s="9">
        <v>2192668</v>
      </c>
      <c r="AU24" s="9">
        <v>435639</v>
      </c>
      <c r="AV24" s="9">
        <v>193260</v>
      </c>
      <c r="AW24" s="11">
        <v>8727</v>
      </c>
      <c r="AX24" s="12">
        <v>18720</v>
      </c>
      <c r="AY24" s="9">
        <v>16500</v>
      </c>
      <c r="AZ24" s="10">
        <v>35220</v>
      </c>
      <c r="BA24" s="8">
        <v>9880</v>
      </c>
      <c r="BB24" s="9">
        <v>18600</v>
      </c>
      <c r="BC24" s="9">
        <v>0</v>
      </c>
      <c r="BD24" s="9">
        <v>122430</v>
      </c>
      <c r="BE24" s="9">
        <v>33820</v>
      </c>
      <c r="BF24" s="13">
        <v>156250</v>
      </c>
      <c r="BG24" s="11">
        <v>39150</v>
      </c>
      <c r="BH24" s="12">
        <v>71280</v>
      </c>
      <c r="BI24" s="9">
        <v>60750</v>
      </c>
      <c r="BJ24" s="9">
        <v>28120</v>
      </c>
      <c r="BK24" s="9">
        <v>46800</v>
      </c>
      <c r="BL24" s="13">
        <v>206950</v>
      </c>
      <c r="BM24" s="9">
        <v>5520</v>
      </c>
      <c r="BN24" s="9">
        <v>3056870</v>
      </c>
      <c r="BO24" s="10">
        <v>6649191</v>
      </c>
      <c r="BP24" s="8">
        <v>3691387</v>
      </c>
      <c r="BQ24" s="11">
        <v>0</v>
      </c>
      <c r="BR24" s="12">
        <v>0</v>
      </c>
      <c r="BS24" s="10">
        <v>3691387</v>
      </c>
      <c r="BT24" s="8">
        <v>221191</v>
      </c>
      <c r="BU24" s="9">
        <v>221191</v>
      </c>
      <c r="BV24" s="14">
        <f t="shared" si="0"/>
        <v>5.9920837343795164E-2</v>
      </c>
      <c r="BW24" s="12">
        <v>13533296</v>
      </c>
      <c r="BX24" s="9">
        <v>0</v>
      </c>
      <c r="BY24" s="9">
        <v>0</v>
      </c>
      <c r="BZ24" s="10">
        <v>13533296</v>
      </c>
      <c r="CA24" s="8">
        <v>8101</v>
      </c>
      <c r="CB24" s="9">
        <v>213437</v>
      </c>
      <c r="CC24" s="9">
        <v>205</v>
      </c>
      <c r="CD24" s="9">
        <v>2145820</v>
      </c>
      <c r="CE24" s="9">
        <v>428018</v>
      </c>
      <c r="CF24" s="9">
        <v>152802</v>
      </c>
      <c r="CG24" s="11">
        <v>7998</v>
      </c>
      <c r="CH24" s="12">
        <v>13780</v>
      </c>
      <c r="CI24" s="9">
        <v>10500</v>
      </c>
      <c r="CJ24" s="10">
        <v>24280</v>
      </c>
      <c r="CK24" s="8">
        <v>8580</v>
      </c>
      <c r="CL24" s="9">
        <v>14100</v>
      </c>
      <c r="CM24" s="9">
        <v>0</v>
      </c>
      <c r="CN24" s="9">
        <v>120450</v>
      </c>
      <c r="CO24" s="9">
        <v>19000</v>
      </c>
      <c r="CP24" s="13">
        <v>139450</v>
      </c>
      <c r="CQ24" s="11">
        <v>38220</v>
      </c>
      <c r="CR24" s="12">
        <v>66990</v>
      </c>
      <c r="CS24" s="9">
        <v>56700</v>
      </c>
      <c r="CT24" s="9">
        <v>23180</v>
      </c>
      <c r="CU24" s="9">
        <v>24750</v>
      </c>
      <c r="CV24" s="13">
        <v>171620</v>
      </c>
      <c r="CW24" s="9">
        <v>3910</v>
      </c>
      <c r="CX24" s="9">
        <v>2305230</v>
      </c>
      <c r="CY24" s="10">
        <v>5661566</v>
      </c>
      <c r="CZ24" s="8">
        <v>7871730</v>
      </c>
      <c r="DA24" s="11">
        <v>0</v>
      </c>
      <c r="DB24" s="12">
        <v>0</v>
      </c>
      <c r="DC24" s="10">
        <v>7871730</v>
      </c>
      <c r="DD24" s="8">
        <v>472081</v>
      </c>
      <c r="DE24" s="9">
        <v>472081</v>
      </c>
      <c r="DF24" s="14">
        <f t="shared" si="1"/>
        <v>5.9971696183685162E-2</v>
      </c>
      <c r="DG24" s="12">
        <v>12789179</v>
      </c>
      <c r="DH24" s="9">
        <v>0</v>
      </c>
      <c r="DI24" s="9">
        <v>0</v>
      </c>
      <c r="DJ24" s="10">
        <v>12789179</v>
      </c>
      <c r="DK24" s="8">
        <v>133</v>
      </c>
      <c r="DL24" s="9">
        <v>195297</v>
      </c>
      <c r="DM24" s="9">
        <v>296</v>
      </c>
      <c r="DN24" s="9">
        <v>1738485</v>
      </c>
      <c r="DO24" s="9">
        <v>373465</v>
      </c>
      <c r="DP24" s="9">
        <v>108839</v>
      </c>
      <c r="DQ24" s="11">
        <v>6902</v>
      </c>
      <c r="DR24" s="12">
        <v>10660</v>
      </c>
      <c r="DS24" s="9">
        <v>8100</v>
      </c>
      <c r="DT24" s="10">
        <v>18760</v>
      </c>
      <c r="DU24" s="8">
        <v>2600</v>
      </c>
      <c r="DV24" s="9">
        <v>5100</v>
      </c>
      <c r="DW24" s="9">
        <v>0</v>
      </c>
      <c r="DX24" s="9">
        <v>84810</v>
      </c>
      <c r="DY24" s="9">
        <v>11400</v>
      </c>
      <c r="DZ24" s="13">
        <v>96210</v>
      </c>
      <c r="EA24" s="11">
        <v>28060</v>
      </c>
      <c r="EB24" s="12">
        <v>49170</v>
      </c>
      <c r="EC24" s="9">
        <v>43650</v>
      </c>
      <c r="ED24" s="9">
        <v>22420</v>
      </c>
      <c r="EE24" s="9">
        <v>28800</v>
      </c>
      <c r="EF24" s="13">
        <v>144040</v>
      </c>
      <c r="EG24" s="9">
        <v>3220</v>
      </c>
      <c r="EH24" s="9">
        <v>1496400</v>
      </c>
      <c r="EI24" s="10">
        <v>4217511</v>
      </c>
      <c r="EJ24" s="8">
        <v>8571668</v>
      </c>
      <c r="EK24" s="11">
        <v>0</v>
      </c>
      <c r="EL24" s="12">
        <v>0</v>
      </c>
      <c r="EM24" s="10">
        <v>8571668</v>
      </c>
      <c r="EN24" s="8">
        <v>514151</v>
      </c>
      <c r="EO24" s="9">
        <v>514151</v>
      </c>
      <c r="EP24" s="14">
        <f t="shared" si="2"/>
        <v>5.9982607819154918E-2</v>
      </c>
      <c r="EQ24" s="12">
        <v>10522054</v>
      </c>
      <c r="ER24" s="9">
        <v>0</v>
      </c>
      <c r="ES24" s="9">
        <v>0</v>
      </c>
      <c r="ET24" s="10">
        <v>10522054</v>
      </c>
      <c r="EU24" s="8">
        <v>112</v>
      </c>
      <c r="EV24" s="9">
        <v>125502</v>
      </c>
      <c r="EW24" s="9">
        <v>156</v>
      </c>
      <c r="EX24" s="9">
        <v>1259052</v>
      </c>
      <c r="EY24" s="9">
        <v>270385</v>
      </c>
      <c r="EZ24" s="9">
        <v>72041</v>
      </c>
      <c r="FA24" s="11">
        <v>5472</v>
      </c>
      <c r="FB24" s="12">
        <v>7020</v>
      </c>
      <c r="FC24" s="9">
        <v>4200</v>
      </c>
      <c r="FD24" s="10">
        <v>11220</v>
      </c>
      <c r="FE24" s="8">
        <v>520</v>
      </c>
      <c r="FF24" s="9">
        <v>1500</v>
      </c>
      <c r="FG24" s="9">
        <v>0</v>
      </c>
      <c r="FH24" s="9">
        <v>63250</v>
      </c>
      <c r="FI24" s="9">
        <v>10260</v>
      </c>
      <c r="FJ24" s="13">
        <v>73510</v>
      </c>
      <c r="FK24" s="11">
        <v>21100</v>
      </c>
      <c r="FL24" s="12">
        <v>33990</v>
      </c>
      <c r="FM24" s="9">
        <v>30150</v>
      </c>
      <c r="FN24" s="9">
        <v>15960</v>
      </c>
      <c r="FO24" s="9">
        <v>16200</v>
      </c>
      <c r="FP24" s="13">
        <v>96300</v>
      </c>
      <c r="FQ24" s="9">
        <v>1150</v>
      </c>
      <c r="FR24" s="9">
        <v>952020</v>
      </c>
      <c r="FS24" s="10">
        <v>2889884</v>
      </c>
      <c r="FT24" s="8">
        <v>7632170</v>
      </c>
      <c r="FU24" s="11">
        <v>0</v>
      </c>
      <c r="FV24" s="12">
        <v>0</v>
      </c>
      <c r="FW24" s="10">
        <v>7632170</v>
      </c>
      <c r="FX24" s="8">
        <v>457836</v>
      </c>
      <c r="FY24" s="9">
        <v>457836</v>
      </c>
      <c r="FZ24" s="14">
        <f t="shared" si="4"/>
        <v>5.998765750762889E-2</v>
      </c>
      <c r="GA24" s="12">
        <v>12557871</v>
      </c>
      <c r="GB24" s="9">
        <v>0</v>
      </c>
      <c r="GC24" s="9">
        <v>0</v>
      </c>
      <c r="GD24" s="10">
        <v>12557871</v>
      </c>
      <c r="GE24" s="8">
        <v>0</v>
      </c>
      <c r="GF24" s="9">
        <v>148506</v>
      </c>
      <c r="GG24" s="9">
        <v>111</v>
      </c>
      <c r="GH24" s="9">
        <v>1396305</v>
      </c>
      <c r="GI24" s="9">
        <v>352822</v>
      </c>
      <c r="GJ24" s="9">
        <v>69350</v>
      </c>
      <c r="GK24" s="11">
        <v>6237</v>
      </c>
      <c r="GL24" s="12">
        <v>6500</v>
      </c>
      <c r="GM24" s="9">
        <v>4200</v>
      </c>
      <c r="GN24" s="10">
        <v>10700</v>
      </c>
      <c r="GO24" s="8">
        <v>0</v>
      </c>
      <c r="GP24" s="9">
        <v>0</v>
      </c>
      <c r="GQ24" s="9">
        <v>0</v>
      </c>
      <c r="GR24" s="9">
        <v>71940</v>
      </c>
      <c r="GS24" s="9">
        <v>8120</v>
      </c>
      <c r="GT24" s="13">
        <v>80060</v>
      </c>
      <c r="GU24" s="11">
        <v>18160</v>
      </c>
      <c r="GV24" s="12">
        <v>39270</v>
      </c>
      <c r="GW24" s="9">
        <v>40500</v>
      </c>
      <c r="GX24" s="9">
        <v>16340</v>
      </c>
      <c r="GY24" s="9">
        <v>13950</v>
      </c>
      <c r="GZ24" s="13">
        <v>110060</v>
      </c>
      <c r="HA24" s="9">
        <v>2070</v>
      </c>
      <c r="HB24" s="9">
        <v>870750</v>
      </c>
      <c r="HC24" s="10">
        <v>3065020</v>
      </c>
      <c r="HD24" s="8">
        <v>9492851</v>
      </c>
      <c r="HE24" s="11">
        <v>0</v>
      </c>
      <c r="HF24" s="12">
        <v>0</v>
      </c>
      <c r="HG24" s="10">
        <v>9492851</v>
      </c>
      <c r="HH24" s="8">
        <v>569483</v>
      </c>
      <c r="HI24" s="9">
        <v>569483</v>
      </c>
      <c r="HJ24" s="14">
        <f t="shared" si="5"/>
        <v>5.9990723545539693E-2</v>
      </c>
      <c r="HK24" s="8">
        <v>9039829</v>
      </c>
      <c r="HL24" s="9">
        <v>0</v>
      </c>
      <c r="HM24" s="9">
        <v>0</v>
      </c>
      <c r="HN24" s="10">
        <v>9039829</v>
      </c>
      <c r="HO24" s="8">
        <v>12</v>
      </c>
      <c r="HP24" s="9">
        <v>121750</v>
      </c>
      <c r="HQ24" s="9">
        <v>159</v>
      </c>
      <c r="HR24" s="9">
        <v>877707</v>
      </c>
      <c r="HS24" s="9">
        <v>269426</v>
      </c>
      <c r="HT24" s="9">
        <v>41779</v>
      </c>
      <c r="HU24" s="11">
        <v>4491</v>
      </c>
      <c r="HV24" s="12">
        <v>4160</v>
      </c>
      <c r="HW24" s="9">
        <v>4500</v>
      </c>
      <c r="HX24" s="10">
        <v>8660</v>
      </c>
      <c r="HY24" s="8">
        <v>0</v>
      </c>
      <c r="HZ24" s="9">
        <v>0</v>
      </c>
      <c r="IA24" s="9">
        <v>0</v>
      </c>
      <c r="IB24" s="9">
        <v>37400</v>
      </c>
      <c r="IC24" s="9">
        <v>3810</v>
      </c>
      <c r="ID24" s="13">
        <v>41210</v>
      </c>
      <c r="IE24" s="11">
        <v>10520</v>
      </c>
      <c r="IF24" s="12">
        <v>29370</v>
      </c>
      <c r="IG24" s="9">
        <v>31950</v>
      </c>
      <c r="IH24" s="9">
        <v>13300</v>
      </c>
      <c r="II24" s="9">
        <v>8100</v>
      </c>
      <c r="IJ24" s="13">
        <v>82720</v>
      </c>
      <c r="IK24" s="9">
        <v>1840</v>
      </c>
      <c r="IL24" s="9">
        <v>493640</v>
      </c>
      <c r="IM24" s="10">
        <v>1953755</v>
      </c>
      <c r="IN24" s="8">
        <v>7086074</v>
      </c>
      <c r="IO24" s="11">
        <v>0</v>
      </c>
      <c r="IP24" s="12">
        <v>0</v>
      </c>
      <c r="IQ24" s="10">
        <v>7086074</v>
      </c>
      <c r="IR24" s="8">
        <v>425115</v>
      </c>
      <c r="IS24" s="9">
        <v>425115</v>
      </c>
      <c r="IT24" s="14">
        <f t="shared" si="3"/>
        <v>5.9993022934843751E-2</v>
      </c>
    </row>
    <row r="25" spans="1:254" s="49" customFormat="1" ht="12.6" customHeight="1" x14ac:dyDescent="0.2">
      <c r="A25" s="67">
        <v>13</v>
      </c>
      <c r="B25" s="68" t="s">
        <v>92</v>
      </c>
      <c r="C25" s="15">
        <v>268857</v>
      </c>
      <c r="D25" s="16">
        <v>0</v>
      </c>
      <c r="E25" s="16">
        <v>0</v>
      </c>
      <c r="F25" s="17">
        <v>268857</v>
      </c>
      <c r="G25" s="15">
        <v>0</v>
      </c>
      <c r="H25" s="16">
        <v>8697</v>
      </c>
      <c r="I25" s="16">
        <v>0</v>
      </c>
      <c r="J25" s="16">
        <v>69919</v>
      </c>
      <c r="K25" s="16">
        <v>11692</v>
      </c>
      <c r="L25" s="16">
        <v>7948</v>
      </c>
      <c r="M25" s="18">
        <v>241</v>
      </c>
      <c r="N25" s="19">
        <v>0</v>
      </c>
      <c r="O25" s="16">
        <v>1200</v>
      </c>
      <c r="P25" s="17">
        <v>1200</v>
      </c>
      <c r="Q25" s="15">
        <v>520</v>
      </c>
      <c r="R25" s="16">
        <v>300</v>
      </c>
      <c r="S25" s="16">
        <v>0</v>
      </c>
      <c r="T25" s="16">
        <v>990</v>
      </c>
      <c r="U25" s="16">
        <v>380</v>
      </c>
      <c r="V25" s="20">
        <v>1370</v>
      </c>
      <c r="W25" s="18">
        <v>590</v>
      </c>
      <c r="X25" s="19">
        <v>330</v>
      </c>
      <c r="Y25" s="16">
        <v>0</v>
      </c>
      <c r="Z25" s="16">
        <v>1140</v>
      </c>
      <c r="AA25" s="16">
        <v>0</v>
      </c>
      <c r="AB25" s="20">
        <v>1470</v>
      </c>
      <c r="AC25" s="16">
        <v>230</v>
      </c>
      <c r="AD25" s="16">
        <v>146630</v>
      </c>
      <c r="AE25" s="17">
        <v>250807</v>
      </c>
      <c r="AF25" s="15">
        <v>18050</v>
      </c>
      <c r="AG25" s="18">
        <v>0</v>
      </c>
      <c r="AH25" s="19">
        <v>0</v>
      </c>
      <c r="AI25" s="17">
        <v>18050</v>
      </c>
      <c r="AJ25" s="15">
        <v>1069</v>
      </c>
      <c r="AK25" s="16">
        <v>1069</v>
      </c>
      <c r="AL25" s="21">
        <f t="shared" si="6"/>
        <v>5.9224376731301938E-2</v>
      </c>
      <c r="AM25" s="19">
        <v>2839472</v>
      </c>
      <c r="AN25" s="16">
        <v>0</v>
      </c>
      <c r="AO25" s="16">
        <v>0</v>
      </c>
      <c r="AP25" s="17">
        <v>2839472</v>
      </c>
      <c r="AQ25" s="15">
        <v>0</v>
      </c>
      <c r="AR25" s="16">
        <v>84879</v>
      </c>
      <c r="AS25" s="16">
        <v>19</v>
      </c>
      <c r="AT25" s="16">
        <v>566921</v>
      </c>
      <c r="AU25" s="16">
        <v>117874</v>
      </c>
      <c r="AV25" s="16">
        <v>50158</v>
      </c>
      <c r="AW25" s="18">
        <v>1597</v>
      </c>
      <c r="AX25" s="19">
        <v>4420</v>
      </c>
      <c r="AY25" s="16">
        <v>2400</v>
      </c>
      <c r="AZ25" s="17">
        <v>6820</v>
      </c>
      <c r="BA25" s="15">
        <v>3640</v>
      </c>
      <c r="BB25" s="16">
        <v>5100</v>
      </c>
      <c r="BC25" s="16">
        <v>0</v>
      </c>
      <c r="BD25" s="16">
        <v>22110</v>
      </c>
      <c r="BE25" s="16">
        <v>6460</v>
      </c>
      <c r="BF25" s="20">
        <v>28570</v>
      </c>
      <c r="BG25" s="18">
        <v>9100</v>
      </c>
      <c r="BH25" s="19">
        <v>14850</v>
      </c>
      <c r="BI25" s="16">
        <v>12600</v>
      </c>
      <c r="BJ25" s="16">
        <v>7980</v>
      </c>
      <c r="BK25" s="16">
        <v>9900</v>
      </c>
      <c r="BL25" s="20">
        <v>45330</v>
      </c>
      <c r="BM25" s="16">
        <v>1150</v>
      </c>
      <c r="BN25" s="16">
        <v>870750</v>
      </c>
      <c r="BO25" s="17">
        <v>1791889</v>
      </c>
      <c r="BP25" s="15">
        <v>1047583</v>
      </c>
      <c r="BQ25" s="18">
        <v>0</v>
      </c>
      <c r="BR25" s="19">
        <v>0</v>
      </c>
      <c r="BS25" s="17">
        <v>1047583</v>
      </c>
      <c r="BT25" s="15">
        <v>62773</v>
      </c>
      <c r="BU25" s="16">
        <v>62773</v>
      </c>
      <c r="BV25" s="21">
        <f t="shared" si="0"/>
        <v>5.9921743670907218E-2</v>
      </c>
      <c r="BW25" s="19">
        <v>3896375</v>
      </c>
      <c r="BX25" s="16">
        <v>0</v>
      </c>
      <c r="BY25" s="16">
        <v>0</v>
      </c>
      <c r="BZ25" s="17">
        <v>3896375</v>
      </c>
      <c r="CA25" s="15">
        <v>0</v>
      </c>
      <c r="CB25" s="16">
        <v>76638</v>
      </c>
      <c r="CC25" s="16">
        <v>179</v>
      </c>
      <c r="CD25" s="16">
        <v>604875</v>
      </c>
      <c r="CE25" s="16">
        <v>124591</v>
      </c>
      <c r="CF25" s="16">
        <v>40996</v>
      </c>
      <c r="CG25" s="18">
        <v>1782</v>
      </c>
      <c r="CH25" s="19">
        <v>5720</v>
      </c>
      <c r="CI25" s="16">
        <v>4500</v>
      </c>
      <c r="CJ25" s="17">
        <v>10220</v>
      </c>
      <c r="CK25" s="15">
        <v>1040</v>
      </c>
      <c r="CL25" s="16">
        <v>3600</v>
      </c>
      <c r="CM25" s="16">
        <v>0</v>
      </c>
      <c r="CN25" s="16">
        <v>25410</v>
      </c>
      <c r="CO25" s="16">
        <v>5320</v>
      </c>
      <c r="CP25" s="20">
        <v>30730</v>
      </c>
      <c r="CQ25" s="18">
        <v>7480</v>
      </c>
      <c r="CR25" s="19">
        <v>13200</v>
      </c>
      <c r="CS25" s="16">
        <v>9000</v>
      </c>
      <c r="CT25" s="16">
        <v>9500</v>
      </c>
      <c r="CU25" s="16">
        <v>5400</v>
      </c>
      <c r="CV25" s="20">
        <v>37100</v>
      </c>
      <c r="CW25" s="16">
        <v>460</v>
      </c>
      <c r="CX25" s="16">
        <v>670800</v>
      </c>
      <c r="CY25" s="17">
        <v>1610312</v>
      </c>
      <c r="CZ25" s="15">
        <v>2286063</v>
      </c>
      <c r="DA25" s="18">
        <v>0</v>
      </c>
      <c r="DB25" s="19">
        <v>0</v>
      </c>
      <c r="DC25" s="17">
        <v>2286063</v>
      </c>
      <c r="DD25" s="15">
        <v>137097</v>
      </c>
      <c r="DE25" s="16">
        <v>137097</v>
      </c>
      <c r="DF25" s="21">
        <f t="shared" si="1"/>
        <v>5.9970788206624229E-2</v>
      </c>
      <c r="DG25" s="19">
        <v>3776827</v>
      </c>
      <c r="DH25" s="16">
        <v>0</v>
      </c>
      <c r="DI25" s="16">
        <v>0</v>
      </c>
      <c r="DJ25" s="17">
        <v>3776827</v>
      </c>
      <c r="DK25" s="15">
        <v>0</v>
      </c>
      <c r="DL25" s="16">
        <v>55213</v>
      </c>
      <c r="DM25" s="16">
        <v>5</v>
      </c>
      <c r="DN25" s="16">
        <v>496743</v>
      </c>
      <c r="DO25" s="16">
        <v>111910</v>
      </c>
      <c r="DP25" s="16">
        <v>28403</v>
      </c>
      <c r="DQ25" s="18">
        <v>1342</v>
      </c>
      <c r="DR25" s="19">
        <v>1040</v>
      </c>
      <c r="DS25" s="16">
        <v>600</v>
      </c>
      <c r="DT25" s="17">
        <v>1640</v>
      </c>
      <c r="DU25" s="15">
        <v>1040</v>
      </c>
      <c r="DV25" s="16">
        <v>3300</v>
      </c>
      <c r="DW25" s="16">
        <v>0</v>
      </c>
      <c r="DX25" s="16">
        <v>14190</v>
      </c>
      <c r="DY25" s="16">
        <v>2660</v>
      </c>
      <c r="DZ25" s="20">
        <v>16850</v>
      </c>
      <c r="EA25" s="18">
        <v>5540</v>
      </c>
      <c r="EB25" s="19">
        <v>9240</v>
      </c>
      <c r="EC25" s="16">
        <v>6750</v>
      </c>
      <c r="ED25" s="16">
        <v>3800</v>
      </c>
      <c r="EE25" s="16">
        <v>4500</v>
      </c>
      <c r="EF25" s="20">
        <v>24290</v>
      </c>
      <c r="EG25" s="16">
        <v>0</v>
      </c>
      <c r="EH25" s="16">
        <v>448920</v>
      </c>
      <c r="EI25" s="17">
        <v>1195191</v>
      </c>
      <c r="EJ25" s="15">
        <v>2581636</v>
      </c>
      <c r="EK25" s="18">
        <v>0</v>
      </c>
      <c r="EL25" s="19">
        <v>0</v>
      </c>
      <c r="EM25" s="17">
        <v>2581636</v>
      </c>
      <c r="EN25" s="15">
        <v>154854</v>
      </c>
      <c r="EO25" s="16">
        <v>154854</v>
      </c>
      <c r="EP25" s="21">
        <f t="shared" si="2"/>
        <v>5.9982894567630757E-2</v>
      </c>
      <c r="EQ25" s="19">
        <v>3454691</v>
      </c>
      <c r="ER25" s="16">
        <v>0</v>
      </c>
      <c r="ES25" s="16">
        <v>0</v>
      </c>
      <c r="ET25" s="17">
        <v>3454691</v>
      </c>
      <c r="EU25" s="15">
        <v>40</v>
      </c>
      <c r="EV25" s="16">
        <v>52894</v>
      </c>
      <c r="EW25" s="16">
        <v>0</v>
      </c>
      <c r="EX25" s="16">
        <v>409566</v>
      </c>
      <c r="EY25" s="16">
        <v>99932</v>
      </c>
      <c r="EZ25" s="16">
        <v>20903</v>
      </c>
      <c r="FA25" s="18">
        <v>1039</v>
      </c>
      <c r="FB25" s="19">
        <v>2600</v>
      </c>
      <c r="FC25" s="16">
        <v>600</v>
      </c>
      <c r="FD25" s="17">
        <v>3200</v>
      </c>
      <c r="FE25" s="15">
        <v>260</v>
      </c>
      <c r="FF25" s="16">
        <v>0</v>
      </c>
      <c r="FG25" s="16">
        <v>0</v>
      </c>
      <c r="FH25" s="16">
        <v>9900</v>
      </c>
      <c r="FI25" s="16">
        <v>1140</v>
      </c>
      <c r="FJ25" s="20">
        <v>11040</v>
      </c>
      <c r="FK25" s="18">
        <v>2690</v>
      </c>
      <c r="FL25" s="19">
        <v>9240</v>
      </c>
      <c r="FM25" s="16">
        <v>5850</v>
      </c>
      <c r="FN25" s="16">
        <v>6080</v>
      </c>
      <c r="FO25" s="16">
        <v>3150</v>
      </c>
      <c r="FP25" s="20">
        <v>24320</v>
      </c>
      <c r="FQ25" s="16">
        <v>230</v>
      </c>
      <c r="FR25" s="16">
        <v>313040</v>
      </c>
      <c r="FS25" s="17">
        <v>939154</v>
      </c>
      <c r="FT25" s="15">
        <v>2515537</v>
      </c>
      <c r="FU25" s="18">
        <v>0</v>
      </c>
      <c r="FV25" s="19">
        <v>0</v>
      </c>
      <c r="FW25" s="17">
        <v>2515537</v>
      </c>
      <c r="FX25" s="15">
        <v>150901</v>
      </c>
      <c r="FY25" s="16">
        <v>150901</v>
      </c>
      <c r="FZ25" s="21">
        <f t="shared" si="4"/>
        <v>5.998758913106824E-2</v>
      </c>
      <c r="GA25" s="19">
        <v>4494309</v>
      </c>
      <c r="GB25" s="16">
        <v>0</v>
      </c>
      <c r="GC25" s="16">
        <v>0</v>
      </c>
      <c r="GD25" s="17">
        <v>4494309</v>
      </c>
      <c r="GE25" s="15">
        <v>0</v>
      </c>
      <c r="GF25" s="16">
        <v>63122</v>
      </c>
      <c r="GG25" s="16">
        <v>56</v>
      </c>
      <c r="GH25" s="16">
        <v>449751</v>
      </c>
      <c r="GI25" s="16">
        <v>139580</v>
      </c>
      <c r="GJ25" s="16">
        <v>20429</v>
      </c>
      <c r="GK25" s="18">
        <v>1251</v>
      </c>
      <c r="GL25" s="19">
        <v>780</v>
      </c>
      <c r="GM25" s="16">
        <v>1500</v>
      </c>
      <c r="GN25" s="17">
        <v>2280</v>
      </c>
      <c r="GO25" s="15">
        <v>0</v>
      </c>
      <c r="GP25" s="16">
        <v>0</v>
      </c>
      <c r="GQ25" s="16">
        <v>0</v>
      </c>
      <c r="GR25" s="16">
        <v>13530</v>
      </c>
      <c r="GS25" s="16">
        <v>760</v>
      </c>
      <c r="GT25" s="20">
        <v>14290</v>
      </c>
      <c r="GU25" s="18">
        <v>3960</v>
      </c>
      <c r="GV25" s="19">
        <v>12870</v>
      </c>
      <c r="GW25" s="16">
        <v>5850</v>
      </c>
      <c r="GX25" s="16">
        <v>7980</v>
      </c>
      <c r="GY25" s="16">
        <v>2250</v>
      </c>
      <c r="GZ25" s="20">
        <v>28950</v>
      </c>
      <c r="HA25" s="16">
        <v>460</v>
      </c>
      <c r="HB25" s="16">
        <v>316050</v>
      </c>
      <c r="HC25" s="17">
        <v>1040123</v>
      </c>
      <c r="HD25" s="15">
        <v>3454186</v>
      </c>
      <c r="HE25" s="18">
        <v>0</v>
      </c>
      <c r="HF25" s="19">
        <v>0</v>
      </c>
      <c r="HG25" s="17">
        <v>3454186</v>
      </c>
      <c r="HH25" s="15">
        <v>207218</v>
      </c>
      <c r="HI25" s="16">
        <v>207218</v>
      </c>
      <c r="HJ25" s="21">
        <f t="shared" si="5"/>
        <v>5.9990400053731907E-2</v>
      </c>
      <c r="HK25" s="15">
        <v>3389048</v>
      </c>
      <c r="HL25" s="16">
        <v>0</v>
      </c>
      <c r="HM25" s="16">
        <v>0</v>
      </c>
      <c r="HN25" s="17">
        <v>3389048</v>
      </c>
      <c r="HO25" s="15">
        <v>0</v>
      </c>
      <c r="HP25" s="16">
        <v>40987</v>
      </c>
      <c r="HQ25" s="16">
        <v>4</v>
      </c>
      <c r="HR25" s="16">
        <v>293605</v>
      </c>
      <c r="HS25" s="16">
        <v>82466</v>
      </c>
      <c r="HT25" s="16">
        <v>13405</v>
      </c>
      <c r="HU25" s="18">
        <v>771</v>
      </c>
      <c r="HV25" s="19">
        <v>780</v>
      </c>
      <c r="HW25" s="16">
        <v>1800</v>
      </c>
      <c r="HX25" s="17">
        <v>2580</v>
      </c>
      <c r="HY25" s="15">
        <v>0</v>
      </c>
      <c r="HZ25" s="16">
        <v>0</v>
      </c>
      <c r="IA25" s="16">
        <v>0</v>
      </c>
      <c r="IB25" s="16">
        <v>9460</v>
      </c>
      <c r="IC25" s="16">
        <v>0</v>
      </c>
      <c r="ID25" s="20">
        <v>9460</v>
      </c>
      <c r="IE25" s="18">
        <v>2000</v>
      </c>
      <c r="IF25" s="19">
        <v>6270</v>
      </c>
      <c r="IG25" s="16">
        <v>2700</v>
      </c>
      <c r="IH25" s="16">
        <v>6080</v>
      </c>
      <c r="II25" s="16">
        <v>1800</v>
      </c>
      <c r="IJ25" s="20">
        <v>16850</v>
      </c>
      <c r="IK25" s="16">
        <v>690</v>
      </c>
      <c r="IL25" s="16">
        <v>189200</v>
      </c>
      <c r="IM25" s="17">
        <v>652014</v>
      </c>
      <c r="IN25" s="15">
        <v>2737034</v>
      </c>
      <c r="IO25" s="18">
        <v>0</v>
      </c>
      <c r="IP25" s="19">
        <v>0</v>
      </c>
      <c r="IQ25" s="17">
        <v>2737034</v>
      </c>
      <c r="IR25" s="15">
        <v>164202</v>
      </c>
      <c r="IS25" s="16">
        <v>164202</v>
      </c>
      <c r="IT25" s="21">
        <f t="shared" si="3"/>
        <v>5.9992678205678114E-2</v>
      </c>
    </row>
    <row r="26" spans="1:254" s="49" customFormat="1" ht="12.6" customHeight="1" x14ac:dyDescent="0.2">
      <c r="A26" s="65">
        <v>14</v>
      </c>
      <c r="B26" s="66" t="s">
        <v>93</v>
      </c>
      <c r="C26" s="8">
        <v>346499</v>
      </c>
      <c r="D26" s="9">
        <v>0</v>
      </c>
      <c r="E26" s="9">
        <v>0</v>
      </c>
      <c r="F26" s="10">
        <v>346499</v>
      </c>
      <c r="G26" s="8">
        <v>0</v>
      </c>
      <c r="H26" s="9">
        <v>11829</v>
      </c>
      <c r="I26" s="9">
        <v>0</v>
      </c>
      <c r="J26" s="9">
        <v>96283</v>
      </c>
      <c r="K26" s="9">
        <v>14209</v>
      </c>
      <c r="L26" s="9">
        <v>9624</v>
      </c>
      <c r="M26" s="11">
        <v>368</v>
      </c>
      <c r="N26" s="12">
        <v>780</v>
      </c>
      <c r="O26" s="9">
        <v>1500</v>
      </c>
      <c r="P26" s="10">
        <v>2280</v>
      </c>
      <c r="Q26" s="8">
        <v>260</v>
      </c>
      <c r="R26" s="9">
        <v>600</v>
      </c>
      <c r="S26" s="9">
        <v>0</v>
      </c>
      <c r="T26" s="9">
        <v>3300</v>
      </c>
      <c r="U26" s="9">
        <v>2660</v>
      </c>
      <c r="V26" s="13">
        <v>5960</v>
      </c>
      <c r="W26" s="11">
        <v>1140</v>
      </c>
      <c r="X26" s="12">
        <v>2310</v>
      </c>
      <c r="Y26" s="9">
        <v>3150</v>
      </c>
      <c r="Z26" s="9">
        <v>2280</v>
      </c>
      <c r="AA26" s="9">
        <v>900</v>
      </c>
      <c r="AB26" s="13">
        <v>8640</v>
      </c>
      <c r="AC26" s="9">
        <v>460</v>
      </c>
      <c r="AD26" s="9">
        <v>174150</v>
      </c>
      <c r="AE26" s="10">
        <v>325803</v>
      </c>
      <c r="AF26" s="8">
        <v>20696</v>
      </c>
      <c r="AG26" s="11">
        <v>0</v>
      </c>
      <c r="AH26" s="12">
        <v>0</v>
      </c>
      <c r="AI26" s="10">
        <v>20696</v>
      </c>
      <c r="AJ26" s="8">
        <v>1224</v>
      </c>
      <c r="AK26" s="9">
        <v>1224</v>
      </c>
      <c r="AL26" s="14">
        <f t="shared" si="6"/>
        <v>5.9141863161963668E-2</v>
      </c>
      <c r="AM26" s="12">
        <v>3846540</v>
      </c>
      <c r="AN26" s="9">
        <v>0</v>
      </c>
      <c r="AO26" s="9">
        <v>0</v>
      </c>
      <c r="AP26" s="10">
        <v>3846540</v>
      </c>
      <c r="AQ26" s="8">
        <v>7203</v>
      </c>
      <c r="AR26" s="9">
        <v>94321</v>
      </c>
      <c r="AS26" s="9">
        <v>169</v>
      </c>
      <c r="AT26" s="9">
        <v>802814</v>
      </c>
      <c r="AU26" s="9">
        <v>135483</v>
      </c>
      <c r="AV26" s="9">
        <v>66889</v>
      </c>
      <c r="AW26" s="11">
        <v>3008</v>
      </c>
      <c r="AX26" s="12">
        <v>7800</v>
      </c>
      <c r="AY26" s="9">
        <v>6900</v>
      </c>
      <c r="AZ26" s="10">
        <v>14700</v>
      </c>
      <c r="BA26" s="8">
        <v>4680</v>
      </c>
      <c r="BB26" s="9">
        <v>4200</v>
      </c>
      <c r="BC26" s="9">
        <v>0</v>
      </c>
      <c r="BD26" s="9">
        <v>43890</v>
      </c>
      <c r="BE26" s="9">
        <v>9880</v>
      </c>
      <c r="BF26" s="13">
        <v>53770</v>
      </c>
      <c r="BG26" s="11">
        <v>17400</v>
      </c>
      <c r="BH26" s="12">
        <v>24750</v>
      </c>
      <c r="BI26" s="9">
        <v>23400</v>
      </c>
      <c r="BJ26" s="9">
        <v>10260</v>
      </c>
      <c r="BK26" s="9">
        <v>17550</v>
      </c>
      <c r="BL26" s="13">
        <v>75960</v>
      </c>
      <c r="BM26" s="9">
        <v>2530</v>
      </c>
      <c r="BN26" s="9">
        <v>1162290</v>
      </c>
      <c r="BO26" s="10">
        <v>2445248</v>
      </c>
      <c r="BP26" s="8">
        <v>1401292</v>
      </c>
      <c r="BQ26" s="11">
        <v>0</v>
      </c>
      <c r="BR26" s="12">
        <v>0</v>
      </c>
      <c r="BS26" s="10">
        <v>1401292</v>
      </c>
      <c r="BT26" s="8">
        <v>83967</v>
      </c>
      <c r="BU26" s="9">
        <v>83967</v>
      </c>
      <c r="BV26" s="14">
        <f t="shared" si="0"/>
        <v>5.9921129928665828E-2</v>
      </c>
      <c r="BW26" s="12">
        <v>5038861</v>
      </c>
      <c r="BX26" s="9">
        <v>0</v>
      </c>
      <c r="BY26" s="9">
        <v>0</v>
      </c>
      <c r="BZ26" s="10">
        <v>5038861</v>
      </c>
      <c r="CA26" s="8">
        <v>456</v>
      </c>
      <c r="CB26" s="9">
        <v>60761</v>
      </c>
      <c r="CC26" s="9">
        <v>121</v>
      </c>
      <c r="CD26" s="9">
        <v>773184</v>
      </c>
      <c r="CE26" s="9">
        <v>120384</v>
      </c>
      <c r="CF26" s="9">
        <v>53698</v>
      </c>
      <c r="CG26" s="11">
        <v>2780</v>
      </c>
      <c r="CH26" s="12">
        <v>6240</v>
      </c>
      <c r="CI26" s="9">
        <v>4500</v>
      </c>
      <c r="CJ26" s="10">
        <v>10740</v>
      </c>
      <c r="CK26" s="8">
        <v>2080</v>
      </c>
      <c r="CL26" s="9">
        <v>4200</v>
      </c>
      <c r="CM26" s="9">
        <v>0</v>
      </c>
      <c r="CN26" s="9">
        <v>36960</v>
      </c>
      <c r="CO26" s="9">
        <v>12160</v>
      </c>
      <c r="CP26" s="13">
        <v>49120</v>
      </c>
      <c r="CQ26" s="11">
        <v>14050</v>
      </c>
      <c r="CR26" s="12">
        <v>29370</v>
      </c>
      <c r="CS26" s="9">
        <v>14850</v>
      </c>
      <c r="CT26" s="9">
        <v>9500</v>
      </c>
      <c r="CU26" s="9">
        <v>13050</v>
      </c>
      <c r="CV26" s="13">
        <v>66770</v>
      </c>
      <c r="CW26" s="9">
        <v>2070</v>
      </c>
      <c r="CX26" s="9">
        <v>877630</v>
      </c>
      <c r="CY26" s="10">
        <v>2037923</v>
      </c>
      <c r="CZ26" s="8">
        <v>3000938</v>
      </c>
      <c r="DA26" s="11">
        <v>0</v>
      </c>
      <c r="DB26" s="12">
        <v>0</v>
      </c>
      <c r="DC26" s="10">
        <v>3000938</v>
      </c>
      <c r="DD26" s="8">
        <v>179973</v>
      </c>
      <c r="DE26" s="9">
        <v>179973</v>
      </c>
      <c r="DF26" s="14">
        <f t="shared" si="1"/>
        <v>5.9972248676913684E-2</v>
      </c>
      <c r="DG26" s="12">
        <v>4541153</v>
      </c>
      <c r="DH26" s="9">
        <v>0</v>
      </c>
      <c r="DI26" s="9">
        <v>0</v>
      </c>
      <c r="DJ26" s="10">
        <v>4541153</v>
      </c>
      <c r="DK26" s="8">
        <v>0</v>
      </c>
      <c r="DL26" s="9">
        <v>51104</v>
      </c>
      <c r="DM26" s="9">
        <v>0</v>
      </c>
      <c r="DN26" s="9">
        <v>592104</v>
      </c>
      <c r="DO26" s="9">
        <v>105499</v>
      </c>
      <c r="DP26" s="9">
        <v>35882</v>
      </c>
      <c r="DQ26" s="11">
        <v>2054</v>
      </c>
      <c r="DR26" s="12">
        <v>4160</v>
      </c>
      <c r="DS26" s="9">
        <v>3300</v>
      </c>
      <c r="DT26" s="10">
        <v>7460</v>
      </c>
      <c r="DU26" s="8">
        <v>1300</v>
      </c>
      <c r="DV26" s="9">
        <v>1500</v>
      </c>
      <c r="DW26" s="9">
        <v>0</v>
      </c>
      <c r="DX26" s="9">
        <v>29370</v>
      </c>
      <c r="DY26" s="9">
        <v>6080</v>
      </c>
      <c r="DZ26" s="13">
        <v>35450</v>
      </c>
      <c r="EA26" s="11">
        <v>11680</v>
      </c>
      <c r="EB26" s="12">
        <v>17490</v>
      </c>
      <c r="EC26" s="9">
        <v>11250</v>
      </c>
      <c r="ED26" s="9">
        <v>9120</v>
      </c>
      <c r="EE26" s="9">
        <v>11700</v>
      </c>
      <c r="EF26" s="13">
        <v>49560</v>
      </c>
      <c r="EG26" s="9">
        <v>1150</v>
      </c>
      <c r="EH26" s="9">
        <v>540080</v>
      </c>
      <c r="EI26" s="10">
        <v>1434823</v>
      </c>
      <c r="EJ26" s="8">
        <v>3106330</v>
      </c>
      <c r="EK26" s="11">
        <v>0</v>
      </c>
      <c r="EL26" s="12">
        <v>0</v>
      </c>
      <c r="EM26" s="10">
        <v>3106330</v>
      </c>
      <c r="EN26" s="8">
        <v>186330</v>
      </c>
      <c r="EO26" s="9">
        <v>186330</v>
      </c>
      <c r="EP26" s="14">
        <f t="shared" si="2"/>
        <v>5.9983968219731967E-2</v>
      </c>
      <c r="EQ26" s="12">
        <v>3916626</v>
      </c>
      <c r="ER26" s="9">
        <v>0</v>
      </c>
      <c r="ES26" s="9">
        <v>0</v>
      </c>
      <c r="ET26" s="10">
        <v>3916626</v>
      </c>
      <c r="EU26" s="8">
        <v>0</v>
      </c>
      <c r="EV26" s="9">
        <v>34757</v>
      </c>
      <c r="EW26" s="9">
        <v>75</v>
      </c>
      <c r="EX26" s="9">
        <v>467943</v>
      </c>
      <c r="EY26" s="9">
        <v>104626</v>
      </c>
      <c r="EZ26" s="9">
        <v>24970</v>
      </c>
      <c r="FA26" s="11">
        <v>1787</v>
      </c>
      <c r="FB26" s="12">
        <v>3120</v>
      </c>
      <c r="FC26" s="9">
        <v>900</v>
      </c>
      <c r="FD26" s="10">
        <v>4020</v>
      </c>
      <c r="FE26" s="8">
        <v>0</v>
      </c>
      <c r="FF26" s="9">
        <v>900</v>
      </c>
      <c r="FG26" s="9">
        <v>0</v>
      </c>
      <c r="FH26" s="9">
        <v>18810</v>
      </c>
      <c r="FI26" s="9">
        <v>1520</v>
      </c>
      <c r="FJ26" s="13">
        <v>20330</v>
      </c>
      <c r="FK26" s="11">
        <v>7060</v>
      </c>
      <c r="FL26" s="12">
        <v>11220</v>
      </c>
      <c r="FM26" s="9">
        <v>10800</v>
      </c>
      <c r="FN26" s="9">
        <v>5700</v>
      </c>
      <c r="FO26" s="9">
        <v>4500</v>
      </c>
      <c r="FP26" s="13">
        <v>32220</v>
      </c>
      <c r="FQ26" s="9">
        <v>0</v>
      </c>
      <c r="FR26" s="9">
        <v>355180</v>
      </c>
      <c r="FS26" s="10">
        <v>1053793</v>
      </c>
      <c r="FT26" s="8">
        <v>2862833</v>
      </c>
      <c r="FU26" s="11">
        <v>0</v>
      </c>
      <c r="FV26" s="12">
        <v>0</v>
      </c>
      <c r="FW26" s="10">
        <v>2862833</v>
      </c>
      <c r="FX26" s="8">
        <v>171735</v>
      </c>
      <c r="FY26" s="9">
        <v>171735</v>
      </c>
      <c r="FZ26" s="14">
        <f t="shared" si="4"/>
        <v>5.9987781334084105E-2</v>
      </c>
      <c r="GA26" s="12">
        <v>4205591</v>
      </c>
      <c r="GB26" s="9">
        <v>0</v>
      </c>
      <c r="GC26" s="9">
        <v>0</v>
      </c>
      <c r="GD26" s="10">
        <v>4205591</v>
      </c>
      <c r="GE26" s="8">
        <v>0</v>
      </c>
      <c r="GF26" s="9">
        <v>42773</v>
      </c>
      <c r="GG26" s="9">
        <v>4</v>
      </c>
      <c r="GH26" s="9">
        <v>448989</v>
      </c>
      <c r="GI26" s="9">
        <v>124402</v>
      </c>
      <c r="GJ26" s="9">
        <v>20929</v>
      </c>
      <c r="GK26" s="11">
        <v>1592</v>
      </c>
      <c r="GL26" s="12">
        <v>2600</v>
      </c>
      <c r="GM26" s="9">
        <v>1500</v>
      </c>
      <c r="GN26" s="10">
        <v>4100</v>
      </c>
      <c r="GO26" s="8">
        <v>0</v>
      </c>
      <c r="GP26" s="9">
        <v>0</v>
      </c>
      <c r="GQ26" s="9">
        <v>0</v>
      </c>
      <c r="GR26" s="9">
        <v>19470</v>
      </c>
      <c r="GS26" s="9">
        <v>760</v>
      </c>
      <c r="GT26" s="13">
        <v>20230</v>
      </c>
      <c r="GU26" s="11">
        <v>7070</v>
      </c>
      <c r="GV26" s="12">
        <v>9900</v>
      </c>
      <c r="GW26" s="9">
        <v>7650</v>
      </c>
      <c r="GX26" s="9">
        <v>6080</v>
      </c>
      <c r="GY26" s="9">
        <v>5850</v>
      </c>
      <c r="GZ26" s="13">
        <v>29480</v>
      </c>
      <c r="HA26" s="9">
        <v>690</v>
      </c>
      <c r="HB26" s="9">
        <v>294550</v>
      </c>
      <c r="HC26" s="10">
        <v>994805</v>
      </c>
      <c r="HD26" s="8">
        <v>3210786</v>
      </c>
      <c r="HE26" s="11">
        <v>0</v>
      </c>
      <c r="HF26" s="12">
        <v>0</v>
      </c>
      <c r="HG26" s="10">
        <v>3210786</v>
      </c>
      <c r="HH26" s="8">
        <v>192614</v>
      </c>
      <c r="HI26" s="9">
        <v>192614</v>
      </c>
      <c r="HJ26" s="14">
        <f t="shared" si="5"/>
        <v>5.9989672310767517E-2</v>
      </c>
      <c r="HK26" s="8">
        <v>2978893</v>
      </c>
      <c r="HL26" s="9">
        <v>0</v>
      </c>
      <c r="HM26" s="9">
        <v>0</v>
      </c>
      <c r="HN26" s="10">
        <v>2978893</v>
      </c>
      <c r="HO26" s="8">
        <v>0</v>
      </c>
      <c r="HP26" s="9">
        <v>24200</v>
      </c>
      <c r="HQ26" s="9">
        <v>52</v>
      </c>
      <c r="HR26" s="9">
        <v>273780</v>
      </c>
      <c r="HS26" s="9">
        <v>83809</v>
      </c>
      <c r="HT26" s="9">
        <v>12827</v>
      </c>
      <c r="HU26" s="11">
        <v>1183</v>
      </c>
      <c r="HV26" s="12">
        <v>1560</v>
      </c>
      <c r="HW26" s="9">
        <v>1800</v>
      </c>
      <c r="HX26" s="10">
        <v>3360</v>
      </c>
      <c r="HY26" s="8">
        <v>0</v>
      </c>
      <c r="HZ26" s="9">
        <v>0</v>
      </c>
      <c r="IA26" s="9">
        <v>0</v>
      </c>
      <c r="IB26" s="9">
        <v>9350</v>
      </c>
      <c r="IC26" s="9">
        <v>1400</v>
      </c>
      <c r="ID26" s="13">
        <v>10750</v>
      </c>
      <c r="IE26" s="11">
        <v>2400</v>
      </c>
      <c r="IF26" s="12">
        <v>11220</v>
      </c>
      <c r="IG26" s="9">
        <v>4500</v>
      </c>
      <c r="IH26" s="9">
        <v>3040</v>
      </c>
      <c r="II26" s="9">
        <v>2700</v>
      </c>
      <c r="IJ26" s="13">
        <v>21460</v>
      </c>
      <c r="IK26" s="9">
        <v>920</v>
      </c>
      <c r="IL26" s="9">
        <v>165550</v>
      </c>
      <c r="IM26" s="10">
        <v>600239</v>
      </c>
      <c r="IN26" s="8">
        <v>2378654</v>
      </c>
      <c r="IO26" s="11">
        <v>0</v>
      </c>
      <c r="IP26" s="12">
        <v>0</v>
      </c>
      <c r="IQ26" s="10">
        <v>2378654</v>
      </c>
      <c r="IR26" s="8">
        <v>142703</v>
      </c>
      <c r="IS26" s="9">
        <v>142703</v>
      </c>
      <c r="IT26" s="14">
        <f t="shared" si="3"/>
        <v>5.9993172609383291E-2</v>
      </c>
    </row>
    <row r="27" spans="1:254" s="49" customFormat="1" ht="12.6" customHeight="1" x14ac:dyDescent="0.2">
      <c r="A27" s="67">
        <v>15</v>
      </c>
      <c r="B27" s="68" t="s">
        <v>94</v>
      </c>
      <c r="C27" s="15">
        <v>608558</v>
      </c>
      <c r="D27" s="16">
        <v>0</v>
      </c>
      <c r="E27" s="16">
        <v>0</v>
      </c>
      <c r="F27" s="17">
        <v>608558</v>
      </c>
      <c r="G27" s="15">
        <v>0</v>
      </c>
      <c r="H27" s="16">
        <v>19114</v>
      </c>
      <c r="I27" s="16">
        <v>0</v>
      </c>
      <c r="J27" s="16">
        <v>170728</v>
      </c>
      <c r="K27" s="16">
        <v>37496</v>
      </c>
      <c r="L27" s="16">
        <v>16821</v>
      </c>
      <c r="M27" s="18">
        <v>843</v>
      </c>
      <c r="N27" s="19">
        <v>1300</v>
      </c>
      <c r="O27" s="16">
        <v>2100</v>
      </c>
      <c r="P27" s="17">
        <v>3400</v>
      </c>
      <c r="Q27" s="15">
        <v>520</v>
      </c>
      <c r="R27" s="16">
        <v>1200</v>
      </c>
      <c r="S27" s="16">
        <v>260</v>
      </c>
      <c r="T27" s="16">
        <v>5940</v>
      </c>
      <c r="U27" s="16">
        <v>1520</v>
      </c>
      <c r="V27" s="20">
        <v>7460</v>
      </c>
      <c r="W27" s="18">
        <v>2470</v>
      </c>
      <c r="X27" s="19">
        <v>7260</v>
      </c>
      <c r="Y27" s="16">
        <v>5850</v>
      </c>
      <c r="Z27" s="16">
        <v>1520</v>
      </c>
      <c r="AA27" s="16">
        <v>3150</v>
      </c>
      <c r="AB27" s="20">
        <v>17780</v>
      </c>
      <c r="AC27" s="16">
        <v>1150</v>
      </c>
      <c r="AD27" s="16">
        <v>293690</v>
      </c>
      <c r="AE27" s="17">
        <v>572932</v>
      </c>
      <c r="AF27" s="15">
        <v>35626</v>
      </c>
      <c r="AG27" s="18">
        <v>0</v>
      </c>
      <c r="AH27" s="19">
        <v>0</v>
      </c>
      <c r="AI27" s="17">
        <v>35626</v>
      </c>
      <c r="AJ27" s="15">
        <v>2109</v>
      </c>
      <c r="AK27" s="16">
        <v>2109</v>
      </c>
      <c r="AL27" s="21">
        <f t="shared" si="6"/>
        <v>5.9198338292258464E-2</v>
      </c>
      <c r="AM27" s="19">
        <v>6168402</v>
      </c>
      <c r="AN27" s="16">
        <v>0</v>
      </c>
      <c r="AO27" s="16">
        <v>0</v>
      </c>
      <c r="AP27" s="17">
        <v>6168402</v>
      </c>
      <c r="AQ27" s="15">
        <v>2360</v>
      </c>
      <c r="AR27" s="16">
        <v>139462</v>
      </c>
      <c r="AS27" s="16">
        <v>66</v>
      </c>
      <c r="AT27" s="16">
        <v>1347920</v>
      </c>
      <c r="AU27" s="16">
        <v>240498</v>
      </c>
      <c r="AV27" s="16">
        <v>109245</v>
      </c>
      <c r="AW27" s="18">
        <v>5251</v>
      </c>
      <c r="AX27" s="19">
        <v>12740</v>
      </c>
      <c r="AY27" s="16">
        <v>11100</v>
      </c>
      <c r="AZ27" s="17">
        <v>23840</v>
      </c>
      <c r="BA27" s="15">
        <v>7280</v>
      </c>
      <c r="BB27" s="16">
        <v>9600</v>
      </c>
      <c r="BC27" s="16">
        <v>0</v>
      </c>
      <c r="BD27" s="16">
        <v>72930</v>
      </c>
      <c r="BE27" s="16">
        <v>21280</v>
      </c>
      <c r="BF27" s="20">
        <v>94210</v>
      </c>
      <c r="BG27" s="18">
        <v>27250</v>
      </c>
      <c r="BH27" s="19">
        <v>49170</v>
      </c>
      <c r="BI27" s="16">
        <v>38250</v>
      </c>
      <c r="BJ27" s="16">
        <v>16720</v>
      </c>
      <c r="BK27" s="16">
        <v>33750</v>
      </c>
      <c r="BL27" s="20">
        <v>137890</v>
      </c>
      <c r="BM27" s="16">
        <v>4140</v>
      </c>
      <c r="BN27" s="16">
        <v>1818040</v>
      </c>
      <c r="BO27" s="17">
        <v>3966986</v>
      </c>
      <c r="BP27" s="15">
        <v>2201416</v>
      </c>
      <c r="BQ27" s="18">
        <v>0</v>
      </c>
      <c r="BR27" s="19">
        <v>0</v>
      </c>
      <c r="BS27" s="17">
        <v>2201416</v>
      </c>
      <c r="BT27" s="15">
        <v>131916</v>
      </c>
      <c r="BU27" s="16">
        <v>131916</v>
      </c>
      <c r="BV27" s="21">
        <f t="shared" si="0"/>
        <v>5.9923249399477428E-2</v>
      </c>
      <c r="BW27" s="19">
        <v>8309608</v>
      </c>
      <c r="BX27" s="16">
        <v>0</v>
      </c>
      <c r="BY27" s="16">
        <v>0</v>
      </c>
      <c r="BZ27" s="17">
        <v>8309608</v>
      </c>
      <c r="CA27" s="15">
        <v>0</v>
      </c>
      <c r="CB27" s="16">
        <v>113113</v>
      </c>
      <c r="CC27" s="16">
        <v>135</v>
      </c>
      <c r="CD27" s="16">
        <v>1385610</v>
      </c>
      <c r="CE27" s="16">
        <v>251621</v>
      </c>
      <c r="CF27" s="16">
        <v>88747</v>
      </c>
      <c r="CG27" s="18">
        <v>5134</v>
      </c>
      <c r="CH27" s="19">
        <v>12740</v>
      </c>
      <c r="CI27" s="16">
        <v>7800</v>
      </c>
      <c r="CJ27" s="17">
        <v>20540</v>
      </c>
      <c r="CK27" s="15">
        <v>4680</v>
      </c>
      <c r="CL27" s="16">
        <v>7500</v>
      </c>
      <c r="CM27" s="16">
        <v>0</v>
      </c>
      <c r="CN27" s="16">
        <v>71940</v>
      </c>
      <c r="CO27" s="16">
        <v>10260</v>
      </c>
      <c r="CP27" s="20">
        <v>82200</v>
      </c>
      <c r="CQ27" s="18">
        <v>23090</v>
      </c>
      <c r="CR27" s="19">
        <v>46530</v>
      </c>
      <c r="CS27" s="16">
        <v>36450</v>
      </c>
      <c r="CT27" s="16">
        <v>20520</v>
      </c>
      <c r="CU27" s="16">
        <v>18900</v>
      </c>
      <c r="CV27" s="20">
        <v>122400</v>
      </c>
      <c r="CW27" s="16">
        <v>3220</v>
      </c>
      <c r="CX27" s="16">
        <v>1401800</v>
      </c>
      <c r="CY27" s="17">
        <v>3509655</v>
      </c>
      <c r="CZ27" s="15">
        <v>4799953</v>
      </c>
      <c r="DA27" s="18">
        <v>0</v>
      </c>
      <c r="DB27" s="19">
        <v>0</v>
      </c>
      <c r="DC27" s="17">
        <v>4799953</v>
      </c>
      <c r="DD27" s="15">
        <v>287861</v>
      </c>
      <c r="DE27" s="16">
        <v>287861</v>
      </c>
      <c r="DF27" s="21">
        <f t="shared" si="1"/>
        <v>5.9971628888866202E-2</v>
      </c>
      <c r="DG27" s="19">
        <v>7601268</v>
      </c>
      <c r="DH27" s="16">
        <v>0</v>
      </c>
      <c r="DI27" s="16">
        <v>0</v>
      </c>
      <c r="DJ27" s="17">
        <v>7601268</v>
      </c>
      <c r="DK27" s="15">
        <v>0</v>
      </c>
      <c r="DL27" s="16">
        <v>90218</v>
      </c>
      <c r="DM27" s="16">
        <v>64</v>
      </c>
      <c r="DN27" s="16">
        <v>1062048</v>
      </c>
      <c r="DO27" s="16">
        <v>208854</v>
      </c>
      <c r="DP27" s="16">
        <v>60139</v>
      </c>
      <c r="DQ27" s="18">
        <v>4080</v>
      </c>
      <c r="DR27" s="19">
        <v>7280</v>
      </c>
      <c r="DS27" s="16">
        <v>3600</v>
      </c>
      <c r="DT27" s="17">
        <v>10880</v>
      </c>
      <c r="DU27" s="15">
        <v>2340</v>
      </c>
      <c r="DV27" s="16">
        <v>2700</v>
      </c>
      <c r="DW27" s="16">
        <v>0</v>
      </c>
      <c r="DX27" s="16">
        <v>47850</v>
      </c>
      <c r="DY27" s="16">
        <v>9120</v>
      </c>
      <c r="DZ27" s="20">
        <v>56970</v>
      </c>
      <c r="EA27" s="18">
        <v>17840</v>
      </c>
      <c r="EB27" s="19">
        <v>34650</v>
      </c>
      <c r="EC27" s="16">
        <v>22500</v>
      </c>
      <c r="ED27" s="16">
        <v>5320</v>
      </c>
      <c r="EE27" s="16">
        <v>16200</v>
      </c>
      <c r="EF27" s="20">
        <v>78670</v>
      </c>
      <c r="EG27" s="16">
        <v>690</v>
      </c>
      <c r="EH27" s="16">
        <v>893110</v>
      </c>
      <c r="EI27" s="17">
        <v>2488539</v>
      </c>
      <c r="EJ27" s="15">
        <v>5112729</v>
      </c>
      <c r="EK27" s="18">
        <v>0</v>
      </c>
      <c r="EL27" s="19">
        <v>0</v>
      </c>
      <c r="EM27" s="17">
        <v>5112729</v>
      </c>
      <c r="EN27" s="15">
        <v>306676</v>
      </c>
      <c r="EO27" s="16">
        <v>306676</v>
      </c>
      <c r="EP27" s="21">
        <f t="shared" si="2"/>
        <v>5.9982838910491831E-2</v>
      </c>
      <c r="EQ27" s="19">
        <v>6377996</v>
      </c>
      <c r="ER27" s="16">
        <v>0</v>
      </c>
      <c r="ES27" s="16">
        <v>0</v>
      </c>
      <c r="ET27" s="17">
        <v>6377996</v>
      </c>
      <c r="EU27" s="15">
        <v>895</v>
      </c>
      <c r="EV27" s="16">
        <v>73246</v>
      </c>
      <c r="EW27" s="16">
        <v>103</v>
      </c>
      <c r="EX27" s="16">
        <v>812896</v>
      </c>
      <c r="EY27" s="16">
        <v>201073</v>
      </c>
      <c r="EZ27" s="16">
        <v>43075</v>
      </c>
      <c r="FA27" s="18">
        <v>3477</v>
      </c>
      <c r="FB27" s="19">
        <v>5460</v>
      </c>
      <c r="FC27" s="16">
        <v>3000</v>
      </c>
      <c r="FD27" s="17">
        <v>8460</v>
      </c>
      <c r="FE27" s="15">
        <v>780</v>
      </c>
      <c r="FF27" s="16">
        <v>0</v>
      </c>
      <c r="FG27" s="16">
        <v>0</v>
      </c>
      <c r="FH27" s="16">
        <v>34980</v>
      </c>
      <c r="FI27" s="16">
        <v>5320</v>
      </c>
      <c r="FJ27" s="20">
        <v>40300</v>
      </c>
      <c r="FK27" s="18">
        <v>9600</v>
      </c>
      <c r="FL27" s="19">
        <v>23430</v>
      </c>
      <c r="FM27" s="16">
        <v>18450</v>
      </c>
      <c r="FN27" s="16">
        <v>9120</v>
      </c>
      <c r="FO27" s="16">
        <v>9450</v>
      </c>
      <c r="FP27" s="20">
        <v>60450</v>
      </c>
      <c r="FQ27" s="16">
        <v>460</v>
      </c>
      <c r="FR27" s="16">
        <v>565020</v>
      </c>
      <c r="FS27" s="17">
        <v>1819732</v>
      </c>
      <c r="FT27" s="15">
        <v>4558264</v>
      </c>
      <c r="FU27" s="18">
        <v>0</v>
      </c>
      <c r="FV27" s="19">
        <v>0</v>
      </c>
      <c r="FW27" s="17">
        <v>4558264</v>
      </c>
      <c r="FX27" s="15">
        <v>273439</v>
      </c>
      <c r="FY27" s="16">
        <v>273439</v>
      </c>
      <c r="FZ27" s="21">
        <f t="shared" si="4"/>
        <v>5.9987530340498051E-2</v>
      </c>
      <c r="GA27" s="19">
        <v>7089581</v>
      </c>
      <c r="GB27" s="16">
        <v>0</v>
      </c>
      <c r="GC27" s="16">
        <v>0</v>
      </c>
      <c r="GD27" s="17">
        <v>7089581</v>
      </c>
      <c r="GE27" s="15">
        <v>0</v>
      </c>
      <c r="GF27" s="16">
        <v>90029</v>
      </c>
      <c r="GG27" s="16">
        <v>100</v>
      </c>
      <c r="GH27" s="16">
        <v>806274</v>
      </c>
      <c r="GI27" s="16">
        <v>224770</v>
      </c>
      <c r="GJ27" s="16">
        <v>37907</v>
      </c>
      <c r="GK27" s="18">
        <v>3790</v>
      </c>
      <c r="GL27" s="19">
        <v>3900</v>
      </c>
      <c r="GM27" s="16">
        <v>2100</v>
      </c>
      <c r="GN27" s="17">
        <v>6000</v>
      </c>
      <c r="GO27" s="15">
        <v>0</v>
      </c>
      <c r="GP27" s="16">
        <v>0</v>
      </c>
      <c r="GQ27" s="16">
        <v>0</v>
      </c>
      <c r="GR27" s="16">
        <v>37620</v>
      </c>
      <c r="GS27" s="16">
        <v>6080</v>
      </c>
      <c r="GT27" s="20">
        <v>43700</v>
      </c>
      <c r="GU27" s="18">
        <v>13740</v>
      </c>
      <c r="GV27" s="19">
        <v>20460</v>
      </c>
      <c r="GW27" s="16">
        <v>18450</v>
      </c>
      <c r="GX27" s="16">
        <v>12160</v>
      </c>
      <c r="GY27" s="16">
        <v>8100</v>
      </c>
      <c r="GZ27" s="20">
        <v>59170</v>
      </c>
      <c r="HA27" s="16">
        <v>690</v>
      </c>
      <c r="HB27" s="16">
        <v>488480</v>
      </c>
      <c r="HC27" s="17">
        <v>1774550</v>
      </c>
      <c r="HD27" s="15">
        <v>5315031</v>
      </c>
      <c r="HE27" s="18">
        <v>0</v>
      </c>
      <c r="HF27" s="19">
        <v>0</v>
      </c>
      <c r="HG27" s="17">
        <v>5315031</v>
      </c>
      <c r="HH27" s="15">
        <v>318852</v>
      </c>
      <c r="HI27" s="16">
        <v>318852</v>
      </c>
      <c r="HJ27" s="21">
        <f t="shared" si="5"/>
        <v>5.9990619057537012E-2</v>
      </c>
      <c r="HK27" s="15">
        <v>5048654</v>
      </c>
      <c r="HL27" s="16">
        <v>0</v>
      </c>
      <c r="HM27" s="16">
        <v>0</v>
      </c>
      <c r="HN27" s="17">
        <v>5048654</v>
      </c>
      <c r="HO27" s="15">
        <v>0</v>
      </c>
      <c r="HP27" s="16">
        <v>48939</v>
      </c>
      <c r="HQ27" s="16">
        <v>88</v>
      </c>
      <c r="HR27" s="16">
        <v>501014</v>
      </c>
      <c r="HS27" s="16">
        <v>151507</v>
      </c>
      <c r="HT27" s="16">
        <v>23218</v>
      </c>
      <c r="HU27" s="18">
        <v>2324</v>
      </c>
      <c r="HV27" s="19">
        <v>1040</v>
      </c>
      <c r="HW27" s="16">
        <v>1800</v>
      </c>
      <c r="HX27" s="17">
        <v>2840</v>
      </c>
      <c r="HY27" s="15">
        <v>0</v>
      </c>
      <c r="HZ27" s="16">
        <v>0</v>
      </c>
      <c r="IA27" s="16">
        <v>0</v>
      </c>
      <c r="IB27" s="16">
        <v>18810</v>
      </c>
      <c r="IC27" s="16">
        <v>3300</v>
      </c>
      <c r="ID27" s="20">
        <v>22110</v>
      </c>
      <c r="IE27" s="18">
        <v>4460</v>
      </c>
      <c r="IF27" s="19">
        <v>14190</v>
      </c>
      <c r="IG27" s="16">
        <v>13050</v>
      </c>
      <c r="IH27" s="16">
        <v>7220</v>
      </c>
      <c r="II27" s="16">
        <v>5850</v>
      </c>
      <c r="IJ27" s="20">
        <v>40310</v>
      </c>
      <c r="IK27" s="16">
        <v>690</v>
      </c>
      <c r="IL27" s="16">
        <v>276500</v>
      </c>
      <c r="IM27" s="17">
        <v>1073912</v>
      </c>
      <c r="IN27" s="15">
        <v>3974742</v>
      </c>
      <c r="IO27" s="18">
        <v>0</v>
      </c>
      <c r="IP27" s="19">
        <v>0</v>
      </c>
      <c r="IQ27" s="17">
        <v>3974742</v>
      </c>
      <c r="IR27" s="15">
        <v>238458</v>
      </c>
      <c r="IS27" s="16">
        <v>238458</v>
      </c>
      <c r="IT27" s="21">
        <f t="shared" si="3"/>
        <v>5.999332786882771E-2</v>
      </c>
    </row>
    <row r="28" spans="1:254" s="49" customFormat="1" ht="12.6" customHeight="1" x14ac:dyDescent="0.2">
      <c r="A28" s="65">
        <v>16</v>
      </c>
      <c r="B28" s="66" t="s">
        <v>95</v>
      </c>
      <c r="C28" s="8">
        <v>244126</v>
      </c>
      <c r="D28" s="9">
        <v>0</v>
      </c>
      <c r="E28" s="9">
        <v>0</v>
      </c>
      <c r="F28" s="10">
        <v>244126</v>
      </c>
      <c r="G28" s="8">
        <v>30</v>
      </c>
      <c r="H28" s="9">
        <v>9218</v>
      </c>
      <c r="I28" s="9">
        <v>0</v>
      </c>
      <c r="J28" s="9">
        <v>61190</v>
      </c>
      <c r="K28" s="9">
        <v>11699</v>
      </c>
      <c r="L28" s="9">
        <v>7175</v>
      </c>
      <c r="M28" s="11">
        <v>301</v>
      </c>
      <c r="N28" s="12">
        <v>520</v>
      </c>
      <c r="O28" s="9">
        <v>0</v>
      </c>
      <c r="P28" s="10">
        <v>520</v>
      </c>
      <c r="Q28" s="8">
        <v>0</v>
      </c>
      <c r="R28" s="9">
        <v>300</v>
      </c>
      <c r="S28" s="9">
        <v>260</v>
      </c>
      <c r="T28" s="9">
        <v>2640</v>
      </c>
      <c r="U28" s="9">
        <v>1140</v>
      </c>
      <c r="V28" s="13">
        <v>3780</v>
      </c>
      <c r="W28" s="11">
        <v>990</v>
      </c>
      <c r="X28" s="12">
        <v>2310</v>
      </c>
      <c r="Y28" s="9">
        <v>450</v>
      </c>
      <c r="Z28" s="9">
        <v>1520</v>
      </c>
      <c r="AA28" s="9">
        <v>450</v>
      </c>
      <c r="AB28" s="13">
        <v>4730</v>
      </c>
      <c r="AC28" s="9">
        <v>0</v>
      </c>
      <c r="AD28" s="9">
        <v>128570</v>
      </c>
      <c r="AE28" s="10">
        <v>228763</v>
      </c>
      <c r="AF28" s="8">
        <v>15363</v>
      </c>
      <c r="AG28" s="11">
        <v>0</v>
      </c>
      <c r="AH28" s="12">
        <v>0</v>
      </c>
      <c r="AI28" s="10">
        <v>15363</v>
      </c>
      <c r="AJ28" s="8">
        <v>908</v>
      </c>
      <c r="AK28" s="9">
        <v>908</v>
      </c>
      <c r="AL28" s="14">
        <f t="shared" si="6"/>
        <v>5.9103039770878087E-2</v>
      </c>
      <c r="AM28" s="12">
        <v>2838004</v>
      </c>
      <c r="AN28" s="9">
        <v>0</v>
      </c>
      <c r="AO28" s="9">
        <v>0</v>
      </c>
      <c r="AP28" s="10">
        <v>2838004</v>
      </c>
      <c r="AQ28" s="8">
        <v>506</v>
      </c>
      <c r="AR28" s="9">
        <v>67339</v>
      </c>
      <c r="AS28" s="9">
        <v>144</v>
      </c>
      <c r="AT28" s="9">
        <v>600862</v>
      </c>
      <c r="AU28" s="9">
        <v>99504</v>
      </c>
      <c r="AV28" s="9">
        <v>51335</v>
      </c>
      <c r="AW28" s="11">
        <v>2719</v>
      </c>
      <c r="AX28" s="12">
        <v>5980</v>
      </c>
      <c r="AY28" s="9">
        <v>5100</v>
      </c>
      <c r="AZ28" s="10">
        <v>11080</v>
      </c>
      <c r="BA28" s="8">
        <v>3900</v>
      </c>
      <c r="BB28" s="9">
        <v>3000</v>
      </c>
      <c r="BC28" s="9">
        <v>0</v>
      </c>
      <c r="BD28" s="9">
        <v>31680</v>
      </c>
      <c r="BE28" s="9">
        <v>11020</v>
      </c>
      <c r="BF28" s="13">
        <v>42700</v>
      </c>
      <c r="BG28" s="11">
        <v>13460</v>
      </c>
      <c r="BH28" s="12">
        <v>32670</v>
      </c>
      <c r="BI28" s="9">
        <v>19800</v>
      </c>
      <c r="BJ28" s="9">
        <v>10640</v>
      </c>
      <c r="BK28" s="9">
        <v>17100</v>
      </c>
      <c r="BL28" s="13">
        <v>80210</v>
      </c>
      <c r="BM28" s="9">
        <v>1150</v>
      </c>
      <c r="BN28" s="9">
        <v>852690</v>
      </c>
      <c r="BO28" s="10">
        <v>1830455</v>
      </c>
      <c r="BP28" s="8">
        <v>1007549</v>
      </c>
      <c r="BQ28" s="11">
        <v>0</v>
      </c>
      <c r="BR28" s="12">
        <v>0</v>
      </c>
      <c r="BS28" s="10">
        <v>1007549</v>
      </c>
      <c r="BT28" s="8">
        <v>60373</v>
      </c>
      <c r="BU28" s="9">
        <v>60373</v>
      </c>
      <c r="BV28" s="14">
        <f t="shared" si="0"/>
        <v>5.9920658945619515E-2</v>
      </c>
      <c r="BW28" s="12">
        <v>3775315</v>
      </c>
      <c r="BX28" s="9">
        <v>0</v>
      </c>
      <c r="BY28" s="9">
        <v>0</v>
      </c>
      <c r="BZ28" s="10">
        <v>3775315</v>
      </c>
      <c r="CA28" s="8">
        <v>35</v>
      </c>
      <c r="CB28" s="9">
        <v>44652</v>
      </c>
      <c r="CC28" s="9">
        <v>122</v>
      </c>
      <c r="CD28" s="9">
        <v>595420</v>
      </c>
      <c r="CE28" s="9">
        <v>108220</v>
      </c>
      <c r="CF28" s="9">
        <v>40416</v>
      </c>
      <c r="CG28" s="11">
        <v>2326</v>
      </c>
      <c r="CH28" s="12">
        <v>5200</v>
      </c>
      <c r="CI28" s="9">
        <v>4500</v>
      </c>
      <c r="CJ28" s="10">
        <v>9700</v>
      </c>
      <c r="CK28" s="8">
        <v>4160</v>
      </c>
      <c r="CL28" s="9">
        <v>4800</v>
      </c>
      <c r="CM28" s="9">
        <v>0</v>
      </c>
      <c r="CN28" s="9">
        <v>28380</v>
      </c>
      <c r="CO28" s="9">
        <v>8740</v>
      </c>
      <c r="CP28" s="13">
        <v>37120</v>
      </c>
      <c r="CQ28" s="11">
        <v>11260</v>
      </c>
      <c r="CR28" s="12">
        <v>26070</v>
      </c>
      <c r="CS28" s="9">
        <v>12600</v>
      </c>
      <c r="CT28" s="9">
        <v>7980</v>
      </c>
      <c r="CU28" s="9">
        <v>9000</v>
      </c>
      <c r="CV28" s="13">
        <v>55650</v>
      </c>
      <c r="CW28" s="9">
        <v>1840</v>
      </c>
      <c r="CX28" s="9">
        <v>645860</v>
      </c>
      <c r="CY28" s="10">
        <v>1561459</v>
      </c>
      <c r="CZ28" s="8">
        <v>2213856</v>
      </c>
      <c r="DA28" s="11">
        <v>0</v>
      </c>
      <c r="DB28" s="12">
        <v>0</v>
      </c>
      <c r="DC28" s="10">
        <v>2213856</v>
      </c>
      <c r="DD28" s="8">
        <v>132769</v>
      </c>
      <c r="DE28" s="9">
        <v>132769</v>
      </c>
      <c r="DF28" s="14">
        <f t="shared" si="1"/>
        <v>5.9971831952936414E-2</v>
      </c>
      <c r="DG28" s="12">
        <v>3700186</v>
      </c>
      <c r="DH28" s="9">
        <v>0</v>
      </c>
      <c r="DI28" s="9">
        <v>0</v>
      </c>
      <c r="DJ28" s="10">
        <v>3700186</v>
      </c>
      <c r="DK28" s="8">
        <v>0</v>
      </c>
      <c r="DL28" s="9">
        <v>51844</v>
      </c>
      <c r="DM28" s="9">
        <v>171</v>
      </c>
      <c r="DN28" s="9">
        <v>484856</v>
      </c>
      <c r="DO28" s="9">
        <v>91941</v>
      </c>
      <c r="DP28" s="9">
        <v>29543</v>
      </c>
      <c r="DQ28" s="11">
        <v>1480</v>
      </c>
      <c r="DR28" s="12">
        <v>4160</v>
      </c>
      <c r="DS28" s="9">
        <v>2700</v>
      </c>
      <c r="DT28" s="10">
        <v>6860</v>
      </c>
      <c r="DU28" s="8">
        <v>1040</v>
      </c>
      <c r="DV28" s="9">
        <v>2100</v>
      </c>
      <c r="DW28" s="9">
        <v>0</v>
      </c>
      <c r="DX28" s="9">
        <v>21450</v>
      </c>
      <c r="DY28" s="9">
        <v>3800</v>
      </c>
      <c r="DZ28" s="13">
        <v>25250</v>
      </c>
      <c r="EA28" s="11">
        <v>7490</v>
      </c>
      <c r="EB28" s="12">
        <v>17820</v>
      </c>
      <c r="EC28" s="9">
        <v>9450</v>
      </c>
      <c r="ED28" s="9">
        <v>6460</v>
      </c>
      <c r="EE28" s="9">
        <v>6300</v>
      </c>
      <c r="EF28" s="13">
        <v>40030</v>
      </c>
      <c r="EG28" s="9">
        <v>920</v>
      </c>
      <c r="EH28" s="9">
        <v>439460</v>
      </c>
      <c r="EI28" s="10">
        <v>1182814</v>
      </c>
      <c r="EJ28" s="8">
        <v>2517372</v>
      </c>
      <c r="EK28" s="11">
        <v>0</v>
      </c>
      <c r="EL28" s="12">
        <v>0</v>
      </c>
      <c r="EM28" s="10">
        <v>2517372</v>
      </c>
      <c r="EN28" s="8">
        <v>150998</v>
      </c>
      <c r="EO28" s="9">
        <v>150998</v>
      </c>
      <c r="EP28" s="14">
        <f t="shared" si="2"/>
        <v>5.9982394338222562E-2</v>
      </c>
      <c r="EQ28" s="12">
        <v>3227893</v>
      </c>
      <c r="ER28" s="9">
        <v>0</v>
      </c>
      <c r="ES28" s="9">
        <v>0</v>
      </c>
      <c r="ET28" s="10">
        <v>3227893</v>
      </c>
      <c r="EU28" s="8">
        <v>0</v>
      </c>
      <c r="EV28" s="9">
        <v>35346</v>
      </c>
      <c r="EW28" s="9">
        <v>0</v>
      </c>
      <c r="EX28" s="9">
        <v>383424</v>
      </c>
      <c r="EY28" s="9">
        <v>80543</v>
      </c>
      <c r="EZ28" s="9">
        <v>19846</v>
      </c>
      <c r="FA28" s="11">
        <v>1332</v>
      </c>
      <c r="FB28" s="12">
        <v>1300</v>
      </c>
      <c r="FC28" s="9">
        <v>2100</v>
      </c>
      <c r="FD28" s="10">
        <v>3400</v>
      </c>
      <c r="FE28" s="8">
        <v>260</v>
      </c>
      <c r="FF28" s="9">
        <v>1200</v>
      </c>
      <c r="FG28" s="9">
        <v>0</v>
      </c>
      <c r="FH28" s="9">
        <v>17160</v>
      </c>
      <c r="FI28" s="9">
        <v>3420</v>
      </c>
      <c r="FJ28" s="13">
        <v>20580</v>
      </c>
      <c r="FK28" s="11">
        <v>6590</v>
      </c>
      <c r="FL28" s="12">
        <v>13200</v>
      </c>
      <c r="FM28" s="9">
        <v>10350</v>
      </c>
      <c r="FN28" s="9">
        <v>6080</v>
      </c>
      <c r="FO28" s="9">
        <v>4050</v>
      </c>
      <c r="FP28" s="13">
        <v>33680</v>
      </c>
      <c r="FQ28" s="9">
        <v>690</v>
      </c>
      <c r="FR28" s="9">
        <v>291540</v>
      </c>
      <c r="FS28" s="10">
        <v>878431</v>
      </c>
      <c r="FT28" s="8">
        <v>2349462</v>
      </c>
      <c r="FU28" s="11">
        <v>0</v>
      </c>
      <c r="FV28" s="12">
        <v>0</v>
      </c>
      <c r="FW28" s="10">
        <v>2349462</v>
      </c>
      <c r="FX28" s="8">
        <v>140940</v>
      </c>
      <c r="FY28" s="9">
        <v>140940</v>
      </c>
      <c r="FZ28" s="14">
        <f t="shared" si="4"/>
        <v>5.9988201554228161E-2</v>
      </c>
      <c r="GA28" s="12">
        <v>3576797</v>
      </c>
      <c r="GB28" s="9">
        <v>0</v>
      </c>
      <c r="GC28" s="9">
        <v>0</v>
      </c>
      <c r="GD28" s="10">
        <v>3576797</v>
      </c>
      <c r="GE28" s="8">
        <v>0</v>
      </c>
      <c r="GF28" s="9">
        <v>38594</v>
      </c>
      <c r="GG28" s="9">
        <v>110</v>
      </c>
      <c r="GH28" s="9">
        <v>378471</v>
      </c>
      <c r="GI28" s="9">
        <v>132463</v>
      </c>
      <c r="GJ28" s="9">
        <v>17968</v>
      </c>
      <c r="GK28" s="11">
        <v>1265</v>
      </c>
      <c r="GL28" s="12">
        <v>1040</v>
      </c>
      <c r="GM28" s="9">
        <v>1500</v>
      </c>
      <c r="GN28" s="10">
        <v>2540</v>
      </c>
      <c r="GO28" s="8">
        <v>0</v>
      </c>
      <c r="GP28" s="9">
        <v>0</v>
      </c>
      <c r="GQ28" s="9">
        <v>0</v>
      </c>
      <c r="GR28" s="9">
        <v>14190</v>
      </c>
      <c r="GS28" s="9">
        <v>2280</v>
      </c>
      <c r="GT28" s="13">
        <v>16470</v>
      </c>
      <c r="GU28" s="11">
        <v>3630</v>
      </c>
      <c r="GV28" s="12">
        <v>10890</v>
      </c>
      <c r="GW28" s="9">
        <v>9000</v>
      </c>
      <c r="GX28" s="9">
        <v>7600</v>
      </c>
      <c r="GY28" s="9">
        <v>2250</v>
      </c>
      <c r="GZ28" s="13">
        <v>29740</v>
      </c>
      <c r="HA28" s="9">
        <v>690</v>
      </c>
      <c r="HB28" s="9">
        <v>248110</v>
      </c>
      <c r="HC28" s="10">
        <v>869941</v>
      </c>
      <c r="HD28" s="8">
        <v>2706856</v>
      </c>
      <c r="HE28" s="11">
        <v>0</v>
      </c>
      <c r="HF28" s="12">
        <v>0</v>
      </c>
      <c r="HG28" s="10">
        <v>2706856</v>
      </c>
      <c r="HH28" s="8">
        <v>162387</v>
      </c>
      <c r="HI28" s="9">
        <v>162387</v>
      </c>
      <c r="HJ28" s="14">
        <f t="shared" si="5"/>
        <v>5.9991000629512618E-2</v>
      </c>
      <c r="HK28" s="8">
        <v>2462827</v>
      </c>
      <c r="HL28" s="9">
        <v>0</v>
      </c>
      <c r="HM28" s="9">
        <v>0</v>
      </c>
      <c r="HN28" s="10">
        <v>2462827</v>
      </c>
      <c r="HO28" s="8">
        <v>0</v>
      </c>
      <c r="HP28" s="9">
        <v>20163</v>
      </c>
      <c r="HQ28" s="9">
        <v>36</v>
      </c>
      <c r="HR28" s="9">
        <v>226221</v>
      </c>
      <c r="HS28" s="9">
        <v>71048</v>
      </c>
      <c r="HT28" s="9">
        <v>10079</v>
      </c>
      <c r="HU28" s="11">
        <v>810</v>
      </c>
      <c r="HV28" s="12">
        <v>1040</v>
      </c>
      <c r="HW28" s="9">
        <v>300</v>
      </c>
      <c r="HX28" s="10">
        <v>1340</v>
      </c>
      <c r="HY28" s="8">
        <v>0</v>
      </c>
      <c r="HZ28" s="9">
        <v>0</v>
      </c>
      <c r="IA28" s="9">
        <v>0</v>
      </c>
      <c r="IB28" s="9">
        <v>5280</v>
      </c>
      <c r="IC28" s="9">
        <v>760</v>
      </c>
      <c r="ID28" s="13">
        <v>6040</v>
      </c>
      <c r="IE28" s="11">
        <v>3670</v>
      </c>
      <c r="IF28" s="12">
        <v>3630</v>
      </c>
      <c r="IG28" s="9">
        <v>5400</v>
      </c>
      <c r="IH28" s="9">
        <v>3420</v>
      </c>
      <c r="II28" s="9">
        <v>1350</v>
      </c>
      <c r="IJ28" s="13">
        <v>13800</v>
      </c>
      <c r="IK28" s="9">
        <v>230</v>
      </c>
      <c r="IL28" s="9">
        <v>136740</v>
      </c>
      <c r="IM28" s="10">
        <v>490141</v>
      </c>
      <c r="IN28" s="8">
        <v>1972686</v>
      </c>
      <c r="IO28" s="11">
        <v>0</v>
      </c>
      <c r="IP28" s="12">
        <v>0</v>
      </c>
      <c r="IQ28" s="10">
        <v>1972686</v>
      </c>
      <c r="IR28" s="8">
        <v>118347</v>
      </c>
      <c r="IS28" s="9">
        <v>118347</v>
      </c>
      <c r="IT28" s="14">
        <f t="shared" si="3"/>
        <v>5.9992821969639364E-2</v>
      </c>
    </row>
    <row r="29" spans="1:254" s="49" customFormat="1" ht="12.6" customHeight="1" x14ac:dyDescent="0.2">
      <c r="A29" s="67">
        <v>17</v>
      </c>
      <c r="B29" s="68" t="s">
        <v>96</v>
      </c>
      <c r="C29" s="15">
        <v>270551</v>
      </c>
      <c r="D29" s="16">
        <v>0</v>
      </c>
      <c r="E29" s="16">
        <v>0</v>
      </c>
      <c r="F29" s="17">
        <v>270551</v>
      </c>
      <c r="G29" s="15">
        <v>0</v>
      </c>
      <c r="H29" s="16">
        <v>10525</v>
      </c>
      <c r="I29" s="16">
        <v>88</v>
      </c>
      <c r="J29" s="16">
        <v>68207</v>
      </c>
      <c r="K29" s="16">
        <v>18223</v>
      </c>
      <c r="L29" s="16">
        <v>7542</v>
      </c>
      <c r="M29" s="18">
        <v>501</v>
      </c>
      <c r="N29" s="19">
        <v>1040</v>
      </c>
      <c r="O29" s="16">
        <v>900</v>
      </c>
      <c r="P29" s="17">
        <v>1940</v>
      </c>
      <c r="Q29" s="15">
        <v>780</v>
      </c>
      <c r="R29" s="16">
        <v>300</v>
      </c>
      <c r="S29" s="16">
        <v>0</v>
      </c>
      <c r="T29" s="16">
        <v>3960</v>
      </c>
      <c r="U29" s="16">
        <v>1520</v>
      </c>
      <c r="V29" s="20">
        <v>5480</v>
      </c>
      <c r="W29" s="18">
        <v>4340</v>
      </c>
      <c r="X29" s="19">
        <v>3630</v>
      </c>
      <c r="Y29" s="16">
        <v>2700</v>
      </c>
      <c r="Z29" s="16">
        <v>1520</v>
      </c>
      <c r="AA29" s="16">
        <v>3150</v>
      </c>
      <c r="AB29" s="20">
        <v>11000</v>
      </c>
      <c r="AC29" s="16">
        <v>230</v>
      </c>
      <c r="AD29" s="16">
        <v>125560</v>
      </c>
      <c r="AE29" s="17">
        <v>254628</v>
      </c>
      <c r="AF29" s="15">
        <v>15923</v>
      </c>
      <c r="AG29" s="18">
        <v>0</v>
      </c>
      <c r="AH29" s="19">
        <v>0</v>
      </c>
      <c r="AI29" s="17">
        <v>15923</v>
      </c>
      <c r="AJ29" s="15">
        <v>942</v>
      </c>
      <c r="AK29" s="16">
        <v>942</v>
      </c>
      <c r="AL29" s="21">
        <f t="shared" si="6"/>
        <v>5.9159706085536647E-2</v>
      </c>
      <c r="AM29" s="19">
        <v>2972067</v>
      </c>
      <c r="AN29" s="16">
        <v>0</v>
      </c>
      <c r="AO29" s="16">
        <v>0</v>
      </c>
      <c r="AP29" s="17">
        <v>2972067</v>
      </c>
      <c r="AQ29" s="15">
        <v>0</v>
      </c>
      <c r="AR29" s="16">
        <v>56408</v>
      </c>
      <c r="AS29" s="16">
        <v>54</v>
      </c>
      <c r="AT29" s="16">
        <v>636752</v>
      </c>
      <c r="AU29" s="16">
        <v>107716</v>
      </c>
      <c r="AV29" s="16">
        <v>60321</v>
      </c>
      <c r="AW29" s="18">
        <v>3250</v>
      </c>
      <c r="AX29" s="19">
        <v>8060</v>
      </c>
      <c r="AY29" s="16">
        <v>4800</v>
      </c>
      <c r="AZ29" s="17">
        <v>12860</v>
      </c>
      <c r="BA29" s="15">
        <v>3640</v>
      </c>
      <c r="BB29" s="16">
        <v>6000</v>
      </c>
      <c r="BC29" s="16">
        <v>0</v>
      </c>
      <c r="BD29" s="16">
        <v>44550</v>
      </c>
      <c r="BE29" s="16">
        <v>23940</v>
      </c>
      <c r="BF29" s="20">
        <v>68490</v>
      </c>
      <c r="BG29" s="18">
        <v>14230</v>
      </c>
      <c r="BH29" s="19">
        <v>45210</v>
      </c>
      <c r="BI29" s="16">
        <v>22500</v>
      </c>
      <c r="BJ29" s="16">
        <v>20140</v>
      </c>
      <c r="BK29" s="16">
        <v>21150</v>
      </c>
      <c r="BL29" s="20">
        <v>109000</v>
      </c>
      <c r="BM29" s="16">
        <v>2300</v>
      </c>
      <c r="BN29" s="16">
        <v>857420</v>
      </c>
      <c r="BO29" s="17">
        <v>1938387</v>
      </c>
      <c r="BP29" s="15">
        <v>1033680</v>
      </c>
      <c r="BQ29" s="18">
        <v>0</v>
      </c>
      <c r="BR29" s="19">
        <v>0</v>
      </c>
      <c r="BS29" s="17">
        <v>1033680</v>
      </c>
      <c r="BT29" s="15">
        <v>61941</v>
      </c>
      <c r="BU29" s="16">
        <v>61941</v>
      </c>
      <c r="BV29" s="21">
        <f t="shared" si="0"/>
        <v>5.9922800092872069E-2</v>
      </c>
      <c r="BW29" s="19">
        <v>4064829</v>
      </c>
      <c r="BX29" s="16">
        <v>0</v>
      </c>
      <c r="BY29" s="16">
        <v>0</v>
      </c>
      <c r="BZ29" s="17">
        <v>4064829</v>
      </c>
      <c r="CA29" s="15">
        <v>2300</v>
      </c>
      <c r="CB29" s="16">
        <v>53882</v>
      </c>
      <c r="CC29" s="16">
        <v>29</v>
      </c>
      <c r="CD29" s="16">
        <v>677015</v>
      </c>
      <c r="CE29" s="16">
        <v>127903</v>
      </c>
      <c r="CF29" s="16">
        <v>48805</v>
      </c>
      <c r="CG29" s="18">
        <v>2986</v>
      </c>
      <c r="CH29" s="19">
        <v>6240</v>
      </c>
      <c r="CI29" s="16">
        <v>4200</v>
      </c>
      <c r="CJ29" s="17">
        <v>10440</v>
      </c>
      <c r="CK29" s="15">
        <v>2340</v>
      </c>
      <c r="CL29" s="16">
        <v>4500</v>
      </c>
      <c r="CM29" s="16">
        <v>0</v>
      </c>
      <c r="CN29" s="16">
        <v>45870</v>
      </c>
      <c r="CO29" s="16">
        <v>12160</v>
      </c>
      <c r="CP29" s="20">
        <v>58030</v>
      </c>
      <c r="CQ29" s="18">
        <v>15110</v>
      </c>
      <c r="CR29" s="19">
        <v>48180</v>
      </c>
      <c r="CS29" s="16">
        <v>24300</v>
      </c>
      <c r="CT29" s="16">
        <v>19000</v>
      </c>
      <c r="CU29" s="16">
        <v>23400</v>
      </c>
      <c r="CV29" s="20">
        <v>114880</v>
      </c>
      <c r="CW29" s="16">
        <v>1150</v>
      </c>
      <c r="CX29" s="16">
        <v>666930</v>
      </c>
      <c r="CY29" s="17">
        <v>1786271</v>
      </c>
      <c r="CZ29" s="15">
        <v>2278558</v>
      </c>
      <c r="DA29" s="18">
        <v>0</v>
      </c>
      <c r="DB29" s="19">
        <v>0</v>
      </c>
      <c r="DC29" s="17">
        <v>2278558</v>
      </c>
      <c r="DD29" s="15">
        <v>136650</v>
      </c>
      <c r="DE29" s="16">
        <v>136650</v>
      </c>
      <c r="DF29" s="21">
        <f t="shared" si="1"/>
        <v>5.9972140274682499E-2</v>
      </c>
      <c r="DG29" s="19">
        <v>3670999</v>
      </c>
      <c r="DH29" s="16">
        <v>0</v>
      </c>
      <c r="DI29" s="16">
        <v>0</v>
      </c>
      <c r="DJ29" s="17">
        <v>3670999</v>
      </c>
      <c r="DK29" s="15">
        <v>0</v>
      </c>
      <c r="DL29" s="16">
        <v>38759</v>
      </c>
      <c r="DM29" s="16">
        <v>45</v>
      </c>
      <c r="DN29" s="16">
        <v>505206</v>
      </c>
      <c r="DO29" s="16">
        <v>104832</v>
      </c>
      <c r="DP29" s="16">
        <v>32350</v>
      </c>
      <c r="DQ29" s="18">
        <v>2416</v>
      </c>
      <c r="DR29" s="19">
        <v>4160</v>
      </c>
      <c r="DS29" s="16">
        <v>2400</v>
      </c>
      <c r="DT29" s="17">
        <v>6560</v>
      </c>
      <c r="DU29" s="15">
        <v>1300</v>
      </c>
      <c r="DV29" s="16">
        <v>1200</v>
      </c>
      <c r="DW29" s="16">
        <v>0</v>
      </c>
      <c r="DX29" s="16">
        <v>36960</v>
      </c>
      <c r="DY29" s="16">
        <v>5320</v>
      </c>
      <c r="DZ29" s="20">
        <v>42280</v>
      </c>
      <c r="EA29" s="18">
        <v>13080</v>
      </c>
      <c r="EB29" s="19">
        <v>48510</v>
      </c>
      <c r="EC29" s="16">
        <v>14850</v>
      </c>
      <c r="ED29" s="16">
        <v>13300</v>
      </c>
      <c r="EE29" s="16">
        <v>12150</v>
      </c>
      <c r="EF29" s="20">
        <v>88810</v>
      </c>
      <c r="EG29" s="16">
        <v>920</v>
      </c>
      <c r="EH29" s="16">
        <v>421400</v>
      </c>
      <c r="EI29" s="17">
        <v>1259113</v>
      </c>
      <c r="EJ29" s="15">
        <v>2411886</v>
      </c>
      <c r="EK29" s="18">
        <v>0</v>
      </c>
      <c r="EL29" s="19">
        <v>0</v>
      </c>
      <c r="EM29" s="17">
        <v>2411886</v>
      </c>
      <c r="EN29" s="15">
        <v>144674</v>
      </c>
      <c r="EO29" s="16">
        <v>144674</v>
      </c>
      <c r="EP29" s="21">
        <f t="shared" si="2"/>
        <v>5.9983763743394175E-2</v>
      </c>
      <c r="EQ29" s="19">
        <v>2942356</v>
      </c>
      <c r="ER29" s="16">
        <v>0</v>
      </c>
      <c r="ES29" s="16">
        <v>0</v>
      </c>
      <c r="ET29" s="17">
        <v>2942356</v>
      </c>
      <c r="EU29" s="15">
        <v>5325</v>
      </c>
      <c r="EV29" s="16">
        <v>29330</v>
      </c>
      <c r="EW29" s="16">
        <v>11</v>
      </c>
      <c r="EX29" s="16">
        <v>354026</v>
      </c>
      <c r="EY29" s="16">
        <v>77667</v>
      </c>
      <c r="EZ29" s="16">
        <v>19182</v>
      </c>
      <c r="FA29" s="18">
        <v>1430</v>
      </c>
      <c r="FB29" s="19">
        <v>3900</v>
      </c>
      <c r="FC29" s="16">
        <v>2100</v>
      </c>
      <c r="FD29" s="17">
        <v>6000</v>
      </c>
      <c r="FE29" s="15">
        <v>0</v>
      </c>
      <c r="FF29" s="16">
        <v>900</v>
      </c>
      <c r="FG29" s="16">
        <v>0</v>
      </c>
      <c r="FH29" s="16">
        <v>17600</v>
      </c>
      <c r="FI29" s="16">
        <v>760</v>
      </c>
      <c r="FJ29" s="20">
        <v>18360</v>
      </c>
      <c r="FK29" s="18">
        <v>6600</v>
      </c>
      <c r="FL29" s="19">
        <v>24420</v>
      </c>
      <c r="FM29" s="16">
        <v>9450</v>
      </c>
      <c r="FN29" s="16">
        <v>11400</v>
      </c>
      <c r="FO29" s="16">
        <v>4050</v>
      </c>
      <c r="FP29" s="20">
        <v>49320</v>
      </c>
      <c r="FQ29" s="16">
        <v>690</v>
      </c>
      <c r="FR29" s="16">
        <v>261440</v>
      </c>
      <c r="FS29" s="17">
        <v>830270</v>
      </c>
      <c r="FT29" s="15">
        <v>2112086</v>
      </c>
      <c r="FU29" s="18">
        <v>0</v>
      </c>
      <c r="FV29" s="19">
        <v>0</v>
      </c>
      <c r="FW29" s="17">
        <v>2112086</v>
      </c>
      <c r="FX29" s="15">
        <v>126700</v>
      </c>
      <c r="FY29" s="16">
        <v>126700</v>
      </c>
      <c r="FZ29" s="21">
        <f t="shared" si="4"/>
        <v>5.998808760628118E-2</v>
      </c>
      <c r="GA29" s="19">
        <v>3413065</v>
      </c>
      <c r="GB29" s="16">
        <v>0</v>
      </c>
      <c r="GC29" s="16">
        <v>0</v>
      </c>
      <c r="GD29" s="17">
        <v>3413065</v>
      </c>
      <c r="GE29" s="15">
        <v>0</v>
      </c>
      <c r="GF29" s="16">
        <v>27914</v>
      </c>
      <c r="GG29" s="16">
        <v>100</v>
      </c>
      <c r="GH29" s="16">
        <v>370501</v>
      </c>
      <c r="GI29" s="16">
        <v>112364</v>
      </c>
      <c r="GJ29" s="16">
        <v>19525</v>
      </c>
      <c r="GK29" s="18">
        <v>1548</v>
      </c>
      <c r="GL29" s="19">
        <v>2340</v>
      </c>
      <c r="GM29" s="16">
        <v>900</v>
      </c>
      <c r="GN29" s="17">
        <v>3240</v>
      </c>
      <c r="GO29" s="15">
        <v>0</v>
      </c>
      <c r="GP29" s="16">
        <v>0</v>
      </c>
      <c r="GQ29" s="16">
        <v>0</v>
      </c>
      <c r="GR29" s="16">
        <v>17820</v>
      </c>
      <c r="GS29" s="16">
        <v>760</v>
      </c>
      <c r="GT29" s="20">
        <v>18580</v>
      </c>
      <c r="GU29" s="18">
        <v>4730</v>
      </c>
      <c r="GV29" s="19">
        <v>29370</v>
      </c>
      <c r="GW29" s="16">
        <v>9900</v>
      </c>
      <c r="GX29" s="16">
        <v>12920</v>
      </c>
      <c r="GY29" s="16">
        <v>4950</v>
      </c>
      <c r="GZ29" s="20">
        <v>57140</v>
      </c>
      <c r="HA29" s="16">
        <v>460</v>
      </c>
      <c r="HB29" s="16">
        <v>236500</v>
      </c>
      <c r="HC29" s="17">
        <v>852502</v>
      </c>
      <c r="HD29" s="15">
        <v>2560563</v>
      </c>
      <c r="HE29" s="18">
        <v>0</v>
      </c>
      <c r="HF29" s="19">
        <v>0</v>
      </c>
      <c r="HG29" s="17">
        <v>2560563</v>
      </c>
      <c r="HH29" s="15">
        <v>153610</v>
      </c>
      <c r="HI29" s="16">
        <v>153610</v>
      </c>
      <c r="HJ29" s="21">
        <f t="shared" si="5"/>
        <v>5.999071297991887E-2</v>
      </c>
      <c r="HK29" s="15">
        <v>2198512</v>
      </c>
      <c r="HL29" s="16">
        <v>0</v>
      </c>
      <c r="HM29" s="16">
        <v>0</v>
      </c>
      <c r="HN29" s="17">
        <v>2198512</v>
      </c>
      <c r="HO29" s="15">
        <v>0</v>
      </c>
      <c r="HP29" s="16">
        <v>19639</v>
      </c>
      <c r="HQ29" s="16">
        <v>0</v>
      </c>
      <c r="HR29" s="16">
        <v>210901</v>
      </c>
      <c r="HS29" s="16">
        <v>56321</v>
      </c>
      <c r="HT29" s="16">
        <v>9573</v>
      </c>
      <c r="HU29" s="18">
        <v>1099</v>
      </c>
      <c r="HV29" s="19">
        <v>260</v>
      </c>
      <c r="HW29" s="16">
        <v>1500</v>
      </c>
      <c r="HX29" s="17">
        <v>1760</v>
      </c>
      <c r="HY29" s="15">
        <v>0</v>
      </c>
      <c r="HZ29" s="16">
        <v>0</v>
      </c>
      <c r="IA29" s="16">
        <v>0</v>
      </c>
      <c r="IB29" s="16">
        <v>9570</v>
      </c>
      <c r="IC29" s="16">
        <v>2280</v>
      </c>
      <c r="ID29" s="20">
        <v>11850</v>
      </c>
      <c r="IE29" s="18">
        <v>2080</v>
      </c>
      <c r="IF29" s="19">
        <v>10890</v>
      </c>
      <c r="IG29" s="16">
        <v>3150</v>
      </c>
      <c r="IH29" s="16">
        <v>6460</v>
      </c>
      <c r="II29" s="16">
        <v>1800</v>
      </c>
      <c r="IJ29" s="20">
        <v>22300</v>
      </c>
      <c r="IK29" s="16">
        <v>230</v>
      </c>
      <c r="IL29" s="16">
        <v>120830</v>
      </c>
      <c r="IM29" s="17">
        <v>456583</v>
      </c>
      <c r="IN29" s="15">
        <v>1741929</v>
      </c>
      <c r="IO29" s="18">
        <v>0</v>
      </c>
      <c r="IP29" s="19">
        <v>0</v>
      </c>
      <c r="IQ29" s="17">
        <v>1741929</v>
      </c>
      <c r="IR29" s="15">
        <v>104505</v>
      </c>
      <c r="IS29" s="16">
        <v>104505</v>
      </c>
      <c r="IT29" s="21">
        <f t="shared" si="3"/>
        <v>5.9993834421494793E-2</v>
      </c>
    </row>
    <row r="30" spans="1:254" s="49" customFormat="1" ht="12.6" customHeight="1" x14ac:dyDescent="0.2">
      <c r="A30" s="65">
        <v>18</v>
      </c>
      <c r="B30" s="66" t="s">
        <v>97</v>
      </c>
      <c r="C30" s="8">
        <v>191360</v>
      </c>
      <c r="D30" s="9">
        <v>0</v>
      </c>
      <c r="E30" s="9">
        <v>0</v>
      </c>
      <c r="F30" s="10">
        <v>191360</v>
      </c>
      <c r="G30" s="8">
        <v>0</v>
      </c>
      <c r="H30" s="9">
        <v>4934</v>
      </c>
      <c r="I30" s="9">
        <v>0</v>
      </c>
      <c r="J30" s="9">
        <v>56416</v>
      </c>
      <c r="K30" s="9">
        <v>9075</v>
      </c>
      <c r="L30" s="9">
        <v>5322</v>
      </c>
      <c r="M30" s="11">
        <v>377</v>
      </c>
      <c r="N30" s="12">
        <v>1040</v>
      </c>
      <c r="O30" s="9">
        <v>300</v>
      </c>
      <c r="P30" s="10">
        <v>1340</v>
      </c>
      <c r="Q30" s="8">
        <v>260</v>
      </c>
      <c r="R30" s="9">
        <v>300</v>
      </c>
      <c r="S30" s="9">
        <v>260</v>
      </c>
      <c r="T30" s="9">
        <v>1980</v>
      </c>
      <c r="U30" s="9">
        <v>3420</v>
      </c>
      <c r="V30" s="13">
        <v>5400</v>
      </c>
      <c r="W30" s="11">
        <v>490</v>
      </c>
      <c r="X30" s="12">
        <v>1320</v>
      </c>
      <c r="Y30" s="9">
        <v>3600</v>
      </c>
      <c r="Z30" s="9">
        <v>760</v>
      </c>
      <c r="AA30" s="9">
        <v>3150</v>
      </c>
      <c r="AB30" s="13">
        <v>8830</v>
      </c>
      <c r="AC30" s="9">
        <v>0</v>
      </c>
      <c r="AD30" s="9">
        <v>87290</v>
      </c>
      <c r="AE30" s="10">
        <v>180294</v>
      </c>
      <c r="AF30" s="8">
        <v>11066</v>
      </c>
      <c r="AG30" s="11">
        <v>0</v>
      </c>
      <c r="AH30" s="12">
        <v>0</v>
      </c>
      <c r="AI30" s="10">
        <v>11066</v>
      </c>
      <c r="AJ30" s="8">
        <v>655</v>
      </c>
      <c r="AK30" s="9">
        <v>655</v>
      </c>
      <c r="AL30" s="14">
        <f t="shared" si="6"/>
        <v>5.9190312669437917E-2</v>
      </c>
      <c r="AM30" s="12">
        <v>2185240</v>
      </c>
      <c r="AN30" s="9">
        <v>0</v>
      </c>
      <c r="AO30" s="9">
        <v>0</v>
      </c>
      <c r="AP30" s="10">
        <v>2185240</v>
      </c>
      <c r="AQ30" s="8">
        <v>271</v>
      </c>
      <c r="AR30" s="9">
        <v>60801</v>
      </c>
      <c r="AS30" s="9">
        <v>88</v>
      </c>
      <c r="AT30" s="9">
        <v>483852</v>
      </c>
      <c r="AU30" s="9">
        <v>89274</v>
      </c>
      <c r="AV30" s="9">
        <v>42422</v>
      </c>
      <c r="AW30" s="11">
        <v>2678</v>
      </c>
      <c r="AX30" s="12">
        <v>7280</v>
      </c>
      <c r="AY30" s="9">
        <v>4500</v>
      </c>
      <c r="AZ30" s="10">
        <v>11780</v>
      </c>
      <c r="BA30" s="8">
        <v>2860</v>
      </c>
      <c r="BB30" s="9">
        <v>5400</v>
      </c>
      <c r="BC30" s="9">
        <v>0</v>
      </c>
      <c r="BD30" s="9">
        <v>33660</v>
      </c>
      <c r="BE30" s="9">
        <v>13300</v>
      </c>
      <c r="BF30" s="13">
        <v>46960</v>
      </c>
      <c r="BG30" s="11">
        <v>18060</v>
      </c>
      <c r="BH30" s="12">
        <v>28380</v>
      </c>
      <c r="BI30" s="9">
        <v>22050</v>
      </c>
      <c r="BJ30" s="9">
        <v>16340</v>
      </c>
      <c r="BK30" s="9">
        <v>29250</v>
      </c>
      <c r="BL30" s="13">
        <v>96020</v>
      </c>
      <c r="BM30" s="9">
        <v>1610</v>
      </c>
      <c r="BN30" s="9">
        <v>598560</v>
      </c>
      <c r="BO30" s="10">
        <v>1460548</v>
      </c>
      <c r="BP30" s="8">
        <v>724692</v>
      </c>
      <c r="BQ30" s="11">
        <v>0</v>
      </c>
      <c r="BR30" s="12">
        <v>0</v>
      </c>
      <c r="BS30" s="10">
        <v>724692</v>
      </c>
      <c r="BT30" s="8">
        <v>43422</v>
      </c>
      <c r="BU30" s="9">
        <v>43422</v>
      </c>
      <c r="BV30" s="14">
        <f t="shared" si="0"/>
        <v>5.9917868556573002E-2</v>
      </c>
      <c r="BW30" s="12">
        <v>2787221</v>
      </c>
      <c r="BX30" s="9">
        <v>0</v>
      </c>
      <c r="BY30" s="9">
        <v>0</v>
      </c>
      <c r="BZ30" s="10">
        <v>2787221</v>
      </c>
      <c r="CA30" s="8">
        <v>0</v>
      </c>
      <c r="CB30" s="9">
        <v>37697</v>
      </c>
      <c r="CC30" s="9">
        <v>37</v>
      </c>
      <c r="CD30" s="9">
        <v>462115</v>
      </c>
      <c r="CE30" s="9">
        <v>79869</v>
      </c>
      <c r="CF30" s="9">
        <v>33934</v>
      </c>
      <c r="CG30" s="11">
        <v>2309</v>
      </c>
      <c r="CH30" s="12">
        <v>5980</v>
      </c>
      <c r="CI30" s="9">
        <v>3900</v>
      </c>
      <c r="CJ30" s="10">
        <v>9880</v>
      </c>
      <c r="CK30" s="8">
        <v>1300</v>
      </c>
      <c r="CL30" s="9">
        <v>3600</v>
      </c>
      <c r="CM30" s="9">
        <v>0</v>
      </c>
      <c r="CN30" s="9">
        <v>37290</v>
      </c>
      <c r="CO30" s="9">
        <v>6080</v>
      </c>
      <c r="CP30" s="13">
        <v>43370</v>
      </c>
      <c r="CQ30" s="11">
        <v>12500</v>
      </c>
      <c r="CR30" s="12">
        <v>23430</v>
      </c>
      <c r="CS30" s="9">
        <v>16650</v>
      </c>
      <c r="CT30" s="9">
        <v>12160</v>
      </c>
      <c r="CU30" s="9">
        <v>20700</v>
      </c>
      <c r="CV30" s="13">
        <v>72940</v>
      </c>
      <c r="CW30" s="9">
        <v>1380</v>
      </c>
      <c r="CX30" s="9">
        <v>459240</v>
      </c>
      <c r="CY30" s="10">
        <v>1220134</v>
      </c>
      <c r="CZ30" s="8">
        <v>1567087</v>
      </c>
      <c r="DA30" s="11">
        <v>0</v>
      </c>
      <c r="DB30" s="12">
        <v>0</v>
      </c>
      <c r="DC30" s="10">
        <v>1567087</v>
      </c>
      <c r="DD30" s="8">
        <v>93981</v>
      </c>
      <c r="DE30" s="9">
        <v>93981</v>
      </c>
      <c r="DF30" s="14">
        <f t="shared" si="1"/>
        <v>5.9971782038904027E-2</v>
      </c>
      <c r="DG30" s="12">
        <v>2604051</v>
      </c>
      <c r="DH30" s="9">
        <v>0</v>
      </c>
      <c r="DI30" s="9">
        <v>0</v>
      </c>
      <c r="DJ30" s="10">
        <v>2604051</v>
      </c>
      <c r="DK30" s="8">
        <v>0</v>
      </c>
      <c r="DL30" s="9">
        <v>24013</v>
      </c>
      <c r="DM30" s="9">
        <v>31</v>
      </c>
      <c r="DN30" s="9">
        <v>358533</v>
      </c>
      <c r="DO30" s="9">
        <v>76191</v>
      </c>
      <c r="DP30" s="9">
        <v>24810</v>
      </c>
      <c r="DQ30" s="11">
        <v>1920</v>
      </c>
      <c r="DR30" s="12">
        <v>3120</v>
      </c>
      <c r="DS30" s="9">
        <v>2700</v>
      </c>
      <c r="DT30" s="10">
        <v>5820</v>
      </c>
      <c r="DU30" s="8">
        <v>780</v>
      </c>
      <c r="DV30" s="9">
        <v>2400</v>
      </c>
      <c r="DW30" s="9">
        <v>0</v>
      </c>
      <c r="DX30" s="9">
        <v>25740</v>
      </c>
      <c r="DY30" s="9">
        <v>3420</v>
      </c>
      <c r="DZ30" s="13">
        <v>29160</v>
      </c>
      <c r="EA30" s="11">
        <v>6940</v>
      </c>
      <c r="EB30" s="12">
        <v>20460</v>
      </c>
      <c r="EC30" s="9">
        <v>12150</v>
      </c>
      <c r="ED30" s="9">
        <v>9500</v>
      </c>
      <c r="EE30" s="9">
        <v>7200</v>
      </c>
      <c r="EF30" s="13">
        <v>49310</v>
      </c>
      <c r="EG30" s="9">
        <v>1840</v>
      </c>
      <c r="EH30" s="9">
        <v>301430</v>
      </c>
      <c r="EI30" s="10">
        <v>883147</v>
      </c>
      <c r="EJ30" s="8">
        <v>1720904</v>
      </c>
      <c r="EK30" s="11">
        <v>0</v>
      </c>
      <c r="EL30" s="12">
        <v>0</v>
      </c>
      <c r="EM30" s="10">
        <v>1720904</v>
      </c>
      <c r="EN30" s="8">
        <v>103224</v>
      </c>
      <c r="EO30" s="9">
        <v>103224</v>
      </c>
      <c r="EP30" s="14">
        <f t="shared" si="2"/>
        <v>5.9982427840251401E-2</v>
      </c>
      <c r="EQ30" s="12">
        <v>1941726</v>
      </c>
      <c r="ER30" s="9">
        <v>0</v>
      </c>
      <c r="ES30" s="9">
        <v>0</v>
      </c>
      <c r="ET30" s="10">
        <v>1941726</v>
      </c>
      <c r="EU30" s="8">
        <v>0</v>
      </c>
      <c r="EV30" s="9">
        <v>20243</v>
      </c>
      <c r="EW30" s="9">
        <v>29</v>
      </c>
      <c r="EX30" s="9">
        <v>237524</v>
      </c>
      <c r="EY30" s="9">
        <v>50226</v>
      </c>
      <c r="EZ30" s="9">
        <v>13323</v>
      </c>
      <c r="FA30" s="11">
        <v>1181</v>
      </c>
      <c r="FB30" s="12">
        <v>2080</v>
      </c>
      <c r="FC30" s="9">
        <v>1200</v>
      </c>
      <c r="FD30" s="10">
        <v>3280</v>
      </c>
      <c r="FE30" s="8">
        <v>0</v>
      </c>
      <c r="FF30" s="9">
        <v>600</v>
      </c>
      <c r="FG30" s="9">
        <v>0</v>
      </c>
      <c r="FH30" s="9">
        <v>14520</v>
      </c>
      <c r="FI30" s="9">
        <v>1520</v>
      </c>
      <c r="FJ30" s="13">
        <v>16040</v>
      </c>
      <c r="FK30" s="11">
        <v>3610</v>
      </c>
      <c r="FL30" s="12">
        <v>17160</v>
      </c>
      <c r="FM30" s="9">
        <v>7650</v>
      </c>
      <c r="FN30" s="9">
        <v>5320</v>
      </c>
      <c r="FO30" s="9">
        <v>8100</v>
      </c>
      <c r="FP30" s="13">
        <v>38230</v>
      </c>
      <c r="FQ30" s="9">
        <v>690</v>
      </c>
      <c r="FR30" s="9">
        <v>171570</v>
      </c>
      <c r="FS30" s="10">
        <v>556517</v>
      </c>
      <c r="FT30" s="8">
        <v>1385209</v>
      </c>
      <c r="FU30" s="11">
        <v>0</v>
      </c>
      <c r="FV30" s="12">
        <v>0</v>
      </c>
      <c r="FW30" s="10">
        <v>1385209</v>
      </c>
      <c r="FX30" s="8">
        <v>83095</v>
      </c>
      <c r="FY30" s="9">
        <v>83095</v>
      </c>
      <c r="FZ30" s="14">
        <f t="shared" si="4"/>
        <v>5.9987337650852686E-2</v>
      </c>
      <c r="GA30" s="12">
        <v>2016563</v>
      </c>
      <c r="GB30" s="9">
        <v>0</v>
      </c>
      <c r="GC30" s="9">
        <v>0</v>
      </c>
      <c r="GD30" s="10">
        <v>2016563</v>
      </c>
      <c r="GE30" s="8">
        <v>0</v>
      </c>
      <c r="GF30" s="9">
        <v>11015</v>
      </c>
      <c r="GG30" s="9">
        <v>0</v>
      </c>
      <c r="GH30" s="9">
        <v>232285</v>
      </c>
      <c r="GI30" s="9">
        <v>62122</v>
      </c>
      <c r="GJ30" s="9">
        <v>11980</v>
      </c>
      <c r="GK30" s="11">
        <v>1141</v>
      </c>
      <c r="GL30" s="12">
        <v>780</v>
      </c>
      <c r="GM30" s="9">
        <v>600</v>
      </c>
      <c r="GN30" s="10">
        <v>1380</v>
      </c>
      <c r="GO30" s="8">
        <v>0</v>
      </c>
      <c r="GP30" s="9">
        <v>0</v>
      </c>
      <c r="GQ30" s="9">
        <v>0</v>
      </c>
      <c r="GR30" s="9">
        <v>13200</v>
      </c>
      <c r="GS30" s="9">
        <v>380</v>
      </c>
      <c r="GT30" s="13">
        <v>13580</v>
      </c>
      <c r="GU30" s="11">
        <v>3230</v>
      </c>
      <c r="GV30" s="12">
        <v>8580</v>
      </c>
      <c r="GW30" s="9">
        <v>3600</v>
      </c>
      <c r="GX30" s="9">
        <v>6460</v>
      </c>
      <c r="GY30" s="9">
        <v>5400</v>
      </c>
      <c r="GZ30" s="13">
        <v>24040</v>
      </c>
      <c r="HA30" s="9">
        <v>230</v>
      </c>
      <c r="HB30" s="9">
        <v>140180</v>
      </c>
      <c r="HC30" s="10">
        <v>501183</v>
      </c>
      <c r="HD30" s="8">
        <v>1515380</v>
      </c>
      <c r="HE30" s="11">
        <v>0</v>
      </c>
      <c r="HF30" s="12">
        <v>0</v>
      </c>
      <c r="HG30" s="10">
        <v>1515380</v>
      </c>
      <c r="HH30" s="8">
        <v>90908</v>
      </c>
      <c r="HI30" s="9">
        <v>90908</v>
      </c>
      <c r="HJ30" s="14">
        <f t="shared" si="5"/>
        <v>5.9990233472792302E-2</v>
      </c>
      <c r="HK30" s="8">
        <v>1310202</v>
      </c>
      <c r="HL30" s="9">
        <v>0</v>
      </c>
      <c r="HM30" s="9">
        <v>0</v>
      </c>
      <c r="HN30" s="10">
        <v>1310202</v>
      </c>
      <c r="HO30" s="8">
        <v>0</v>
      </c>
      <c r="HP30" s="9">
        <v>11125</v>
      </c>
      <c r="HQ30" s="9">
        <v>0</v>
      </c>
      <c r="HR30" s="9">
        <v>128585</v>
      </c>
      <c r="HS30" s="9">
        <v>38861</v>
      </c>
      <c r="HT30" s="9">
        <v>5990</v>
      </c>
      <c r="HU30" s="11">
        <v>454</v>
      </c>
      <c r="HV30" s="12">
        <v>0</v>
      </c>
      <c r="HW30" s="9">
        <v>3000</v>
      </c>
      <c r="HX30" s="10">
        <v>3000</v>
      </c>
      <c r="HY30" s="8">
        <v>0</v>
      </c>
      <c r="HZ30" s="9">
        <v>0</v>
      </c>
      <c r="IA30" s="9">
        <v>0</v>
      </c>
      <c r="IB30" s="9">
        <v>3740</v>
      </c>
      <c r="IC30" s="9">
        <v>260</v>
      </c>
      <c r="ID30" s="13">
        <v>4000</v>
      </c>
      <c r="IE30" s="11">
        <v>1310</v>
      </c>
      <c r="IF30" s="12">
        <v>7920</v>
      </c>
      <c r="IG30" s="9">
        <v>2250</v>
      </c>
      <c r="IH30" s="9">
        <v>2660</v>
      </c>
      <c r="II30" s="9">
        <v>2700</v>
      </c>
      <c r="IJ30" s="13">
        <v>15530</v>
      </c>
      <c r="IK30" s="9">
        <v>920</v>
      </c>
      <c r="IL30" s="9">
        <v>71810</v>
      </c>
      <c r="IM30" s="10">
        <v>281585</v>
      </c>
      <c r="IN30" s="8">
        <v>1028617</v>
      </c>
      <c r="IO30" s="11">
        <v>0</v>
      </c>
      <c r="IP30" s="12">
        <v>0</v>
      </c>
      <c r="IQ30" s="10">
        <v>1028617</v>
      </c>
      <c r="IR30" s="8">
        <v>61709</v>
      </c>
      <c r="IS30" s="9">
        <v>61709</v>
      </c>
      <c r="IT30" s="14">
        <f t="shared" si="3"/>
        <v>5.9992203123222738E-2</v>
      </c>
    </row>
    <row r="31" spans="1:254" s="49" customFormat="1" ht="12.6" customHeight="1" x14ac:dyDescent="0.2">
      <c r="A31" s="67">
        <v>19</v>
      </c>
      <c r="B31" s="68" t="s">
        <v>98</v>
      </c>
      <c r="C31" s="15">
        <v>458059</v>
      </c>
      <c r="D31" s="16">
        <v>0</v>
      </c>
      <c r="E31" s="16">
        <v>0</v>
      </c>
      <c r="F31" s="17">
        <v>458059</v>
      </c>
      <c r="G31" s="15">
        <v>392</v>
      </c>
      <c r="H31" s="16">
        <v>15729</v>
      </c>
      <c r="I31" s="16">
        <v>20</v>
      </c>
      <c r="J31" s="16">
        <v>121895</v>
      </c>
      <c r="K31" s="16">
        <v>26816</v>
      </c>
      <c r="L31" s="16">
        <v>14035</v>
      </c>
      <c r="M31" s="18">
        <v>538</v>
      </c>
      <c r="N31" s="19">
        <v>1820</v>
      </c>
      <c r="O31" s="16">
        <v>900</v>
      </c>
      <c r="P31" s="17">
        <v>2720</v>
      </c>
      <c r="Q31" s="15">
        <v>520</v>
      </c>
      <c r="R31" s="16">
        <v>900</v>
      </c>
      <c r="S31" s="16">
        <v>260</v>
      </c>
      <c r="T31" s="16">
        <v>6930</v>
      </c>
      <c r="U31" s="16">
        <v>3420</v>
      </c>
      <c r="V31" s="20">
        <v>10350</v>
      </c>
      <c r="W31" s="18">
        <v>2320</v>
      </c>
      <c r="X31" s="19">
        <v>3960</v>
      </c>
      <c r="Y31" s="16">
        <v>2250</v>
      </c>
      <c r="Z31" s="16">
        <v>2280</v>
      </c>
      <c r="AA31" s="16">
        <v>4500</v>
      </c>
      <c r="AB31" s="20">
        <v>12990</v>
      </c>
      <c r="AC31" s="16">
        <v>690</v>
      </c>
      <c r="AD31" s="16">
        <v>221020</v>
      </c>
      <c r="AE31" s="17">
        <v>431175</v>
      </c>
      <c r="AF31" s="15">
        <v>26884</v>
      </c>
      <c r="AG31" s="18">
        <v>0</v>
      </c>
      <c r="AH31" s="19">
        <v>0</v>
      </c>
      <c r="AI31" s="17">
        <v>26884</v>
      </c>
      <c r="AJ31" s="15">
        <v>1592</v>
      </c>
      <c r="AK31" s="16">
        <v>1592</v>
      </c>
      <c r="AL31" s="21">
        <f t="shared" si="6"/>
        <v>5.9217378366314535E-2</v>
      </c>
      <c r="AM31" s="19">
        <v>5446183</v>
      </c>
      <c r="AN31" s="16">
        <v>0</v>
      </c>
      <c r="AO31" s="16">
        <v>0</v>
      </c>
      <c r="AP31" s="17">
        <v>5446183</v>
      </c>
      <c r="AQ31" s="15">
        <v>506</v>
      </c>
      <c r="AR31" s="16">
        <v>115186</v>
      </c>
      <c r="AS31" s="16">
        <v>89</v>
      </c>
      <c r="AT31" s="16">
        <v>1183221</v>
      </c>
      <c r="AU31" s="16">
        <v>181809</v>
      </c>
      <c r="AV31" s="16">
        <v>109323</v>
      </c>
      <c r="AW31" s="18">
        <v>5668</v>
      </c>
      <c r="AX31" s="19">
        <v>21840</v>
      </c>
      <c r="AY31" s="16">
        <v>13200</v>
      </c>
      <c r="AZ31" s="17">
        <v>35040</v>
      </c>
      <c r="BA31" s="15">
        <v>4160</v>
      </c>
      <c r="BB31" s="16">
        <v>11700</v>
      </c>
      <c r="BC31" s="16">
        <v>0</v>
      </c>
      <c r="BD31" s="16">
        <v>90420</v>
      </c>
      <c r="BE31" s="16">
        <v>40280</v>
      </c>
      <c r="BF31" s="20">
        <v>130700</v>
      </c>
      <c r="BG31" s="18">
        <v>35540</v>
      </c>
      <c r="BH31" s="19">
        <v>75900</v>
      </c>
      <c r="BI31" s="16">
        <v>56250</v>
      </c>
      <c r="BJ31" s="16">
        <v>25080</v>
      </c>
      <c r="BK31" s="16">
        <v>40950</v>
      </c>
      <c r="BL31" s="20">
        <v>198180</v>
      </c>
      <c r="BM31" s="16">
        <v>4140</v>
      </c>
      <c r="BN31" s="16">
        <v>1540260</v>
      </c>
      <c r="BO31" s="17">
        <v>3555433</v>
      </c>
      <c r="BP31" s="15">
        <v>1890750</v>
      </c>
      <c r="BQ31" s="18">
        <v>0</v>
      </c>
      <c r="BR31" s="19">
        <v>0</v>
      </c>
      <c r="BS31" s="17">
        <v>1890750</v>
      </c>
      <c r="BT31" s="15">
        <v>113296</v>
      </c>
      <c r="BU31" s="16">
        <v>113296</v>
      </c>
      <c r="BV31" s="21">
        <f t="shared" si="0"/>
        <v>5.9921195292873201E-2</v>
      </c>
      <c r="BW31" s="19">
        <v>7258708</v>
      </c>
      <c r="BX31" s="16">
        <v>0</v>
      </c>
      <c r="BY31" s="16">
        <v>0</v>
      </c>
      <c r="BZ31" s="17">
        <v>7258708</v>
      </c>
      <c r="CA31" s="15">
        <v>1360</v>
      </c>
      <c r="CB31" s="16">
        <v>90371</v>
      </c>
      <c r="CC31" s="16">
        <v>248</v>
      </c>
      <c r="CD31" s="16">
        <v>1199140</v>
      </c>
      <c r="CE31" s="16">
        <v>173762</v>
      </c>
      <c r="CF31" s="16">
        <v>89680</v>
      </c>
      <c r="CG31" s="18">
        <v>5439</v>
      </c>
      <c r="CH31" s="19">
        <v>14040</v>
      </c>
      <c r="CI31" s="16">
        <v>9600</v>
      </c>
      <c r="CJ31" s="17">
        <v>23640</v>
      </c>
      <c r="CK31" s="15">
        <v>1820</v>
      </c>
      <c r="CL31" s="16">
        <v>8100</v>
      </c>
      <c r="CM31" s="16">
        <v>0</v>
      </c>
      <c r="CN31" s="16">
        <v>100210</v>
      </c>
      <c r="CO31" s="16">
        <v>22040</v>
      </c>
      <c r="CP31" s="20">
        <v>122250</v>
      </c>
      <c r="CQ31" s="18">
        <v>35450</v>
      </c>
      <c r="CR31" s="19">
        <v>75900</v>
      </c>
      <c r="CS31" s="16">
        <v>49950</v>
      </c>
      <c r="CT31" s="16">
        <v>18240</v>
      </c>
      <c r="CU31" s="16">
        <v>25650</v>
      </c>
      <c r="CV31" s="20">
        <v>169740</v>
      </c>
      <c r="CW31" s="16">
        <v>3680</v>
      </c>
      <c r="CX31" s="16">
        <v>1204430</v>
      </c>
      <c r="CY31" s="17">
        <v>3128862</v>
      </c>
      <c r="CZ31" s="15">
        <v>4129846</v>
      </c>
      <c r="DA31" s="18">
        <v>0</v>
      </c>
      <c r="DB31" s="19">
        <v>0</v>
      </c>
      <c r="DC31" s="17">
        <v>4129846</v>
      </c>
      <c r="DD31" s="15">
        <v>247677</v>
      </c>
      <c r="DE31" s="16">
        <v>247677</v>
      </c>
      <c r="DF31" s="21">
        <f t="shared" si="1"/>
        <v>5.9972454178678816E-2</v>
      </c>
      <c r="DG31" s="19">
        <v>6414378</v>
      </c>
      <c r="DH31" s="16">
        <v>0</v>
      </c>
      <c r="DI31" s="16">
        <v>0</v>
      </c>
      <c r="DJ31" s="17">
        <v>6414378</v>
      </c>
      <c r="DK31" s="15">
        <v>10</v>
      </c>
      <c r="DL31" s="16">
        <v>58510</v>
      </c>
      <c r="DM31" s="16">
        <v>103</v>
      </c>
      <c r="DN31" s="16">
        <v>912085</v>
      </c>
      <c r="DO31" s="16">
        <v>162367</v>
      </c>
      <c r="DP31" s="16">
        <v>57493</v>
      </c>
      <c r="DQ31" s="18">
        <v>4119</v>
      </c>
      <c r="DR31" s="19">
        <v>9360</v>
      </c>
      <c r="DS31" s="16">
        <v>6900</v>
      </c>
      <c r="DT31" s="17">
        <v>16260</v>
      </c>
      <c r="DU31" s="15">
        <v>1040</v>
      </c>
      <c r="DV31" s="16">
        <v>4500</v>
      </c>
      <c r="DW31" s="16">
        <v>0</v>
      </c>
      <c r="DX31" s="16">
        <v>54450</v>
      </c>
      <c r="DY31" s="16">
        <v>12540</v>
      </c>
      <c r="DZ31" s="20">
        <v>66990</v>
      </c>
      <c r="EA31" s="18">
        <v>18600</v>
      </c>
      <c r="EB31" s="19">
        <v>47520</v>
      </c>
      <c r="EC31" s="16">
        <v>26100</v>
      </c>
      <c r="ED31" s="16">
        <v>20900</v>
      </c>
      <c r="EE31" s="16">
        <v>13050</v>
      </c>
      <c r="EF31" s="20">
        <v>107570</v>
      </c>
      <c r="EG31" s="16">
        <v>2070</v>
      </c>
      <c r="EH31" s="16">
        <v>744330</v>
      </c>
      <c r="EI31" s="17">
        <v>2155944</v>
      </c>
      <c r="EJ31" s="15">
        <v>4258434</v>
      </c>
      <c r="EK31" s="18">
        <v>0</v>
      </c>
      <c r="EL31" s="19">
        <v>0</v>
      </c>
      <c r="EM31" s="17">
        <v>4258434</v>
      </c>
      <c r="EN31" s="15">
        <v>255434</v>
      </c>
      <c r="EO31" s="16">
        <v>255434</v>
      </c>
      <c r="EP31" s="21">
        <f t="shared" si="2"/>
        <v>5.9983082983087209E-2</v>
      </c>
      <c r="EQ31" s="19">
        <v>5359201</v>
      </c>
      <c r="ER31" s="16">
        <v>0</v>
      </c>
      <c r="ES31" s="16">
        <v>0</v>
      </c>
      <c r="ET31" s="17">
        <v>5359201</v>
      </c>
      <c r="EU31" s="15">
        <v>0</v>
      </c>
      <c r="EV31" s="16">
        <v>55390</v>
      </c>
      <c r="EW31" s="16">
        <v>108</v>
      </c>
      <c r="EX31" s="16">
        <v>670510</v>
      </c>
      <c r="EY31" s="16">
        <v>127882</v>
      </c>
      <c r="EZ31" s="16">
        <v>39348</v>
      </c>
      <c r="FA31" s="18">
        <v>2897</v>
      </c>
      <c r="FB31" s="19">
        <v>7020</v>
      </c>
      <c r="FC31" s="16">
        <v>2700</v>
      </c>
      <c r="FD31" s="17">
        <v>9720</v>
      </c>
      <c r="FE31" s="15">
        <v>0</v>
      </c>
      <c r="FF31" s="16">
        <v>1200</v>
      </c>
      <c r="FG31" s="16">
        <v>0</v>
      </c>
      <c r="FH31" s="16">
        <v>48510</v>
      </c>
      <c r="FI31" s="16">
        <v>7220</v>
      </c>
      <c r="FJ31" s="20">
        <v>55730</v>
      </c>
      <c r="FK31" s="18">
        <v>12410</v>
      </c>
      <c r="FL31" s="19">
        <v>34650</v>
      </c>
      <c r="FM31" s="16">
        <v>17550</v>
      </c>
      <c r="FN31" s="16">
        <v>11400</v>
      </c>
      <c r="FO31" s="16">
        <v>11250</v>
      </c>
      <c r="FP31" s="20">
        <v>74850</v>
      </c>
      <c r="FQ31" s="16">
        <v>690</v>
      </c>
      <c r="FR31" s="16">
        <v>477300</v>
      </c>
      <c r="FS31" s="17">
        <v>1527927</v>
      </c>
      <c r="FT31" s="15">
        <v>3831274</v>
      </c>
      <c r="FU31" s="18">
        <v>0</v>
      </c>
      <c r="FV31" s="19">
        <v>0</v>
      </c>
      <c r="FW31" s="17">
        <v>3831274</v>
      </c>
      <c r="FX31" s="15">
        <v>229828</v>
      </c>
      <c r="FY31" s="16">
        <v>229828</v>
      </c>
      <c r="FZ31" s="21">
        <f t="shared" si="4"/>
        <v>5.9987356686052734E-2</v>
      </c>
      <c r="GA31" s="19">
        <v>5333717</v>
      </c>
      <c r="GB31" s="16">
        <v>0</v>
      </c>
      <c r="GC31" s="16">
        <v>0</v>
      </c>
      <c r="GD31" s="17">
        <v>5333717</v>
      </c>
      <c r="GE31" s="15">
        <v>0</v>
      </c>
      <c r="GF31" s="16">
        <v>45609</v>
      </c>
      <c r="GG31" s="16">
        <v>9</v>
      </c>
      <c r="GH31" s="16">
        <v>609463</v>
      </c>
      <c r="GI31" s="16">
        <v>147535</v>
      </c>
      <c r="GJ31" s="16">
        <v>31151</v>
      </c>
      <c r="GK31" s="18">
        <v>2925</v>
      </c>
      <c r="GL31" s="19">
        <v>2340</v>
      </c>
      <c r="GM31" s="16">
        <v>2100</v>
      </c>
      <c r="GN31" s="17">
        <v>4440</v>
      </c>
      <c r="GO31" s="15">
        <v>0</v>
      </c>
      <c r="GP31" s="16">
        <v>0</v>
      </c>
      <c r="GQ31" s="16">
        <v>0</v>
      </c>
      <c r="GR31" s="16">
        <v>35860</v>
      </c>
      <c r="GS31" s="16">
        <v>3800</v>
      </c>
      <c r="GT31" s="20">
        <v>39660</v>
      </c>
      <c r="GU31" s="18">
        <v>13290</v>
      </c>
      <c r="GV31" s="19">
        <v>35970</v>
      </c>
      <c r="GW31" s="16">
        <v>18900</v>
      </c>
      <c r="GX31" s="16">
        <v>13300</v>
      </c>
      <c r="GY31" s="16">
        <v>5850</v>
      </c>
      <c r="GZ31" s="20">
        <v>74020</v>
      </c>
      <c r="HA31" s="16">
        <v>690</v>
      </c>
      <c r="HB31" s="16">
        <v>369800</v>
      </c>
      <c r="HC31" s="17">
        <v>1338583</v>
      </c>
      <c r="HD31" s="15">
        <v>3995134</v>
      </c>
      <c r="HE31" s="18">
        <v>0</v>
      </c>
      <c r="HF31" s="19">
        <v>0</v>
      </c>
      <c r="HG31" s="17">
        <v>3995134</v>
      </c>
      <c r="HH31" s="15">
        <v>239671</v>
      </c>
      <c r="HI31" s="16">
        <v>239671</v>
      </c>
      <c r="HJ31" s="21">
        <f t="shared" si="5"/>
        <v>5.9990728721489694E-2</v>
      </c>
      <c r="HK31" s="15">
        <v>3157884</v>
      </c>
      <c r="HL31" s="16">
        <v>0</v>
      </c>
      <c r="HM31" s="16">
        <v>0</v>
      </c>
      <c r="HN31" s="17">
        <v>3157884</v>
      </c>
      <c r="HO31" s="15">
        <v>0</v>
      </c>
      <c r="HP31" s="16">
        <v>29228</v>
      </c>
      <c r="HQ31" s="16">
        <v>63</v>
      </c>
      <c r="HR31" s="16">
        <v>309423</v>
      </c>
      <c r="HS31" s="16">
        <v>78473</v>
      </c>
      <c r="HT31" s="16">
        <v>15605</v>
      </c>
      <c r="HU31" s="18">
        <v>1329</v>
      </c>
      <c r="HV31" s="19">
        <v>2860</v>
      </c>
      <c r="HW31" s="16">
        <v>1200</v>
      </c>
      <c r="HX31" s="17">
        <v>4060</v>
      </c>
      <c r="HY31" s="15">
        <v>0</v>
      </c>
      <c r="HZ31" s="16">
        <v>0</v>
      </c>
      <c r="IA31" s="16">
        <v>0</v>
      </c>
      <c r="IB31" s="16">
        <v>18370</v>
      </c>
      <c r="IC31" s="16">
        <v>380</v>
      </c>
      <c r="ID31" s="20">
        <v>18750</v>
      </c>
      <c r="IE31" s="18">
        <v>4980</v>
      </c>
      <c r="IF31" s="19">
        <v>14850</v>
      </c>
      <c r="IG31" s="16">
        <v>10800</v>
      </c>
      <c r="IH31" s="16">
        <v>3800</v>
      </c>
      <c r="II31" s="16">
        <v>3600</v>
      </c>
      <c r="IJ31" s="20">
        <v>33050</v>
      </c>
      <c r="IK31" s="16">
        <v>230</v>
      </c>
      <c r="IL31" s="16">
        <v>173720</v>
      </c>
      <c r="IM31" s="17">
        <v>668848</v>
      </c>
      <c r="IN31" s="15">
        <v>2489036</v>
      </c>
      <c r="IO31" s="18">
        <v>0</v>
      </c>
      <c r="IP31" s="19">
        <v>0</v>
      </c>
      <c r="IQ31" s="17">
        <v>2489036</v>
      </c>
      <c r="IR31" s="15">
        <v>149324</v>
      </c>
      <c r="IS31" s="16">
        <v>149324</v>
      </c>
      <c r="IT31" s="21">
        <f t="shared" si="3"/>
        <v>5.9992704002674126E-2</v>
      </c>
    </row>
    <row r="32" spans="1:254" s="49" customFormat="1" ht="12.6" customHeight="1" x14ac:dyDescent="0.2">
      <c r="A32" s="65">
        <v>20</v>
      </c>
      <c r="B32" s="66" t="s">
        <v>99</v>
      </c>
      <c r="C32" s="8">
        <v>719734</v>
      </c>
      <c r="D32" s="9">
        <v>0</v>
      </c>
      <c r="E32" s="9">
        <v>0</v>
      </c>
      <c r="F32" s="10">
        <v>719734</v>
      </c>
      <c r="G32" s="8">
        <v>0</v>
      </c>
      <c r="H32" s="9">
        <v>22686</v>
      </c>
      <c r="I32" s="9">
        <v>50</v>
      </c>
      <c r="J32" s="9">
        <v>197574</v>
      </c>
      <c r="K32" s="9">
        <v>35877</v>
      </c>
      <c r="L32" s="9">
        <v>20067</v>
      </c>
      <c r="M32" s="11">
        <v>934</v>
      </c>
      <c r="N32" s="12">
        <v>2600</v>
      </c>
      <c r="O32" s="9">
        <v>2100</v>
      </c>
      <c r="P32" s="10">
        <v>4700</v>
      </c>
      <c r="Q32" s="8">
        <v>260</v>
      </c>
      <c r="R32" s="9">
        <v>1500</v>
      </c>
      <c r="S32" s="9">
        <v>0</v>
      </c>
      <c r="T32" s="9">
        <v>11880</v>
      </c>
      <c r="U32" s="9">
        <v>4560</v>
      </c>
      <c r="V32" s="13">
        <v>16440</v>
      </c>
      <c r="W32" s="11">
        <v>9460</v>
      </c>
      <c r="X32" s="12">
        <v>10890</v>
      </c>
      <c r="Y32" s="9">
        <v>5850</v>
      </c>
      <c r="Z32" s="9">
        <v>1520</v>
      </c>
      <c r="AA32" s="9">
        <v>7650</v>
      </c>
      <c r="AB32" s="13">
        <v>25910</v>
      </c>
      <c r="AC32" s="9">
        <v>920</v>
      </c>
      <c r="AD32" s="9">
        <v>342710</v>
      </c>
      <c r="AE32" s="10">
        <v>679038</v>
      </c>
      <c r="AF32" s="8">
        <v>40696</v>
      </c>
      <c r="AG32" s="11">
        <v>0</v>
      </c>
      <c r="AH32" s="12">
        <v>0</v>
      </c>
      <c r="AI32" s="10">
        <v>40696</v>
      </c>
      <c r="AJ32" s="8">
        <v>2408</v>
      </c>
      <c r="AK32" s="9">
        <v>2408</v>
      </c>
      <c r="AL32" s="14">
        <f t="shared" si="6"/>
        <v>5.9170434440731279E-2</v>
      </c>
      <c r="AM32" s="12">
        <v>7702248</v>
      </c>
      <c r="AN32" s="9">
        <v>0</v>
      </c>
      <c r="AO32" s="9">
        <v>0</v>
      </c>
      <c r="AP32" s="10">
        <v>7702248</v>
      </c>
      <c r="AQ32" s="8">
        <v>876</v>
      </c>
      <c r="AR32" s="9">
        <v>166071</v>
      </c>
      <c r="AS32" s="9">
        <v>489</v>
      </c>
      <c r="AT32" s="9">
        <v>1686613</v>
      </c>
      <c r="AU32" s="9">
        <v>287418</v>
      </c>
      <c r="AV32" s="9">
        <v>151343</v>
      </c>
      <c r="AW32" s="11">
        <v>8236</v>
      </c>
      <c r="AX32" s="12">
        <v>20280</v>
      </c>
      <c r="AY32" s="9">
        <v>19200</v>
      </c>
      <c r="AZ32" s="10">
        <v>39480</v>
      </c>
      <c r="BA32" s="8">
        <v>8840</v>
      </c>
      <c r="BB32" s="9">
        <v>11700</v>
      </c>
      <c r="BC32" s="9">
        <v>0</v>
      </c>
      <c r="BD32" s="9">
        <v>149820</v>
      </c>
      <c r="BE32" s="9">
        <v>53580</v>
      </c>
      <c r="BF32" s="13">
        <v>203400</v>
      </c>
      <c r="BG32" s="11">
        <v>48570</v>
      </c>
      <c r="BH32" s="12">
        <v>96030</v>
      </c>
      <c r="BI32" s="9">
        <v>82800</v>
      </c>
      <c r="BJ32" s="9">
        <v>20520</v>
      </c>
      <c r="BK32" s="9">
        <v>69750</v>
      </c>
      <c r="BL32" s="13">
        <v>269100</v>
      </c>
      <c r="BM32" s="9">
        <v>9430</v>
      </c>
      <c r="BN32" s="9">
        <v>2170360</v>
      </c>
      <c r="BO32" s="10">
        <v>5061437</v>
      </c>
      <c r="BP32" s="8">
        <v>2640811</v>
      </c>
      <c r="BQ32" s="11">
        <v>0</v>
      </c>
      <c r="BR32" s="12">
        <v>0</v>
      </c>
      <c r="BS32" s="10">
        <v>2640811</v>
      </c>
      <c r="BT32" s="8">
        <v>158241</v>
      </c>
      <c r="BU32" s="9">
        <v>158241</v>
      </c>
      <c r="BV32" s="14">
        <f t="shared" si="0"/>
        <v>5.9921365065504502E-2</v>
      </c>
      <c r="BW32" s="12">
        <v>10261298</v>
      </c>
      <c r="BX32" s="9">
        <v>0</v>
      </c>
      <c r="BY32" s="9">
        <v>0</v>
      </c>
      <c r="BZ32" s="10">
        <v>10261298</v>
      </c>
      <c r="CA32" s="8">
        <v>200</v>
      </c>
      <c r="CB32" s="9">
        <v>143138</v>
      </c>
      <c r="CC32" s="9">
        <v>83</v>
      </c>
      <c r="CD32" s="9">
        <v>1705233</v>
      </c>
      <c r="CE32" s="9">
        <v>278683</v>
      </c>
      <c r="CF32" s="9">
        <v>123415</v>
      </c>
      <c r="CG32" s="11">
        <v>7100</v>
      </c>
      <c r="CH32" s="12">
        <v>16380</v>
      </c>
      <c r="CI32" s="9">
        <v>10800</v>
      </c>
      <c r="CJ32" s="10">
        <v>27180</v>
      </c>
      <c r="CK32" s="8">
        <v>4160</v>
      </c>
      <c r="CL32" s="9">
        <v>9300</v>
      </c>
      <c r="CM32" s="9">
        <v>0</v>
      </c>
      <c r="CN32" s="9">
        <v>135960</v>
      </c>
      <c r="CO32" s="9">
        <v>33440</v>
      </c>
      <c r="CP32" s="13">
        <v>169400</v>
      </c>
      <c r="CQ32" s="11">
        <v>46680</v>
      </c>
      <c r="CR32" s="12">
        <v>87120</v>
      </c>
      <c r="CS32" s="9">
        <v>67950</v>
      </c>
      <c r="CT32" s="9">
        <v>28500</v>
      </c>
      <c r="CU32" s="9">
        <v>41400</v>
      </c>
      <c r="CV32" s="13">
        <v>224970</v>
      </c>
      <c r="CW32" s="9">
        <v>3220</v>
      </c>
      <c r="CX32" s="9">
        <v>1696780</v>
      </c>
      <c r="CY32" s="10">
        <v>4439459</v>
      </c>
      <c r="CZ32" s="8">
        <v>5821839</v>
      </c>
      <c r="DA32" s="11">
        <v>0</v>
      </c>
      <c r="DB32" s="12">
        <v>0</v>
      </c>
      <c r="DC32" s="10">
        <v>5821839</v>
      </c>
      <c r="DD32" s="8">
        <v>349145</v>
      </c>
      <c r="DE32" s="9">
        <v>349145</v>
      </c>
      <c r="DF32" s="14">
        <f t="shared" si="1"/>
        <v>5.9971600039094179E-2</v>
      </c>
      <c r="DG32" s="12">
        <v>9761896</v>
      </c>
      <c r="DH32" s="9">
        <v>0</v>
      </c>
      <c r="DI32" s="9">
        <v>0</v>
      </c>
      <c r="DJ32" s="10">
        <v>9761896</v>
      </c>
      <c r="DK32" s="8">
        <v>660</v>
      </c>
      <c r="DL32" s="9">
        <v>99387</v>
      </c>
      <c r="DM32" s="9">
        <v>239</v>
      </c>
      <c r="DN32" s="9">
        <v>1398519</v>
      </c>
      <c r="DO32" s="9">
        <v>254133</v>
      </c>
      <c r="DP32" s="9">
        <v>89300</v>
      </c>
      <c r="DQ32" s="11">
        <v>6176</v>
      </c>
      <c r="DR32" s="12">
        <v>13260</v>
      </c>
      <c r="DS32" s="9">
        <v>9600</v>
      </c>
      <c r="DT32" s="10">
        <v>22860</v>
      </c>
      <c r="DU32" s="8">
        <v>520</v>
      </c>
      <c r="DV32" s="9">
        <v>5400</v>
      </c>
      <c r="DW32" s="9">
        <v>0</v>
      </c>
      <c r="DX32" s="9">
        <v>107250</v>
      </c>
      <c r="DY32" s="9">
        <v>14060</v>
      </c>
      <c r="DZ32" s="13">
        <v>121310</v>
      </c>
      <c r="EA32" s="11">
        <v>32740</v>
      </c>
      <c r="EB32" s="12">
        <v>72600</v>
      </c>
      <c r="EC32" s="9">
        <v>55800</v>
      </c>
      <c r="ED32" s="9">
        <v>22040</v>
      </c>
      <c r="EE32" s="9">
        <v>25200</v>
      </c>
      <c r="EF32" s="13">
        <v>175640</v>
      </c>
      <c r="EG32" s="9">
        <v>4370</v>
      </c>
      <c r="EH32" s="9">
        <v>1124450</v>
      </c>
      <c r="EI32" s="10">
        <v>3335465</v>
      </c>
      <c r="EJ32" s="8">
        <v>6426431</v>
      </c>
      <c r="EK32" s="11">
        <v>0</v>
      </c>
      <c r="EL32" s="12">
        <v>0</v>
      </c>
      <c r="EM32" s="10">
        <v>6426431</v>
      </c>
      <c r="EN32" s="8">
        <v>385475</v>
      </c>
      <c r="EO32" s="9">
        <v>385475</v>
      </c>
      <c r="EP32" s="14">
        <f t="shared" si="2"/>
        <v>5.9982749367417154E-2</v>
      </c>
      <c r="EQ32" s="12">
        <v>7320308</v>
      </c>
      <c r="ER32" s="9">
        <v>0</v>
      </c>
      <c r="ES32" s="9">
        <v>0</v>
      </c>
      <c r="ET32" s="10">
        <v>7320308</v>
      </c>
      <c r="EU32" s="8">
        <v>280</v>
      </c>
      <c r="EV32" s="9">
        <v>74413</v>
      </c>
      <c r="EW32" s="9">
        <v>69</v>
      </c>
      <c r="EX32" s="9">
        <v>924555</v>
      </c>
      <c r="EY32" s="9">
        <v>183075</v>
      </c>
      <c r="EZ32" s="9">
        <v>53601</v>
      </c>
      <c r="FA32" s="11">
        <v>3978</v>
      </c>
      <c r="FB32" s="12">
        <v>8840</v>
      </c>
      <c r="FC32" s="9">
        <v>5100</v>
      </c>
      <c r="FD32" s="10">
        <v>13940</v>
      </c>
      <c r="FE32" s="8">
        <v>260</v>
      </c>
      <c r="FF32" s="9">
        <v>900</v>
      </c>
      <c r="FG32" s="9">
        <v>0</v>
      </c>
      <c r="FH32" s="9">
        <v>68310</v>
      </c>
      <c r="FI32" s="9">
        <v>8740</v>
      </c>
      <c r="FJ32" s="13">
        <v>77050</v>
      </c>
      <c r="FK32" s="11">
        <v>21430</v>
      </c>
      <c r="FL32" s="12">
        <v>48840</v>
      </c>
      <c r="FM32" s="9">
        <v>31950</v>
      </c>
      <c r="FN32" s="9">
        <v>17860</v>
      </c>
      <c r="FO32" s="9">
        <v>13950</v>
      </c>
      <c r="FP32" s="13">
        <v>112600</v>
      </c>
      <c r="FQ32" s="9">
        <v>1840</v>
      </c>
      <c r="FR32" s="9">
        <v>648010</v>
      </c>
      <c r="FS32" s="10">
        <v>2115932</v>
      </c>
      <c r="FT32" s="8">
        <v>5204376</v>
      </c>
      <c r="FU32" s="11">
        <v>0</v>
      </c>
      <c r="FV32" s="12">
        <v>0</v>
      </c>
      <c r="FW32" s="10">
        <v>5204376</v>
      </c>
      <c r="FX32" s="8">
        <v>312198</v>
      </c>
      <c r="FY32" s="9">
        <v>312198</v>
      </c>
      <c r="FZ32" s="14">
        <f t="shared" si="4"/>
        <v>5.9987595054623262E-2</v>
      </c>
      <c r="GA32" s="12">
        <v>7961935</v>
      </c>
      <c r="GB32" s="9">
        <v>0</v>
      </c>
      <c r="GC32" s="9">
        <v>0</v>
      </c>
      <c r="GD32" s="10">
        <v>7961935</v>
      </c>
      <c r="GE32" s="8">
        <v>0</v>
      </c>
      <c r="GF32" s="9">
        <v>71332</v>
      </c>
      <c r="GG32" s="9">
        <v>54</v>
      </c>
      <c r="GH32" s="9">
        <v>904559</v>
      </c>
      <c r="GI32" s="9">
        <v>253950</v>
      </c>
      <c r="GJ32" s="9">
        <v>45101</v>
      </c>
      <c r="GK32" s="11">
        <v>4072</v>
      </c>
      <c r="GL32" s="12">
        <v>5460</v>
      </c>
      <c r="GM32" s="9">
        <v>3300</v>
      </c>
      <c r="GN32" s="10">
        <v>8760</v>
      </c>
      <c r="GO32" s="8">
        <v>0</v>
      </c>
      <c r="GP32" s="9">
        <v>300</v>
      </c>
      <c r="GQ32" s="9">
        <v>0</v>
      </c>
      <c r="GR32" s="9">
        <v>52800</v>
      </c>
      <c r="GS32" s="9">
        <v>4180</v>
      </c>
      <c r="GT32" s="13">
        <v>56980</v>
      </c>
      <c r="GU32" s="11">
        <v>13510</v>
      </c>
      <c r="GV32" s="12">
        <v>46200</v>
      </c>
      <c r="GW32" s="9">
        <v>36450</v>
      </c>
      <c r="GX32" s="9">
        <v>14440</v>
      </c>
      <c r="GY32" s="9">
        <v>11250</v>
      </c>
      <c r="GZ32" s="13">
        <v>108340</v>
      </c>
      <c r="HA32" s="9">
        <v>920</v>
      </c>
      <c r="HB32" s="9">
        <v>549110</v>
      </c>
      <c r="HC32" s="10">
        <v>2016934</v>
      </c>
      <c r="HD32" s="8">
        <v>5945001</v>
      </c>
      <c r="HE32" s="11">
        <v>0</v>
      </c>
      <c r="HF32" s="12">
        <v>0</v>
      </c>
      <c r="HG32" s="10">
        <v>5945001</v>
      </c>
      <c r="HH32" s="8">
        <v>356646</v>
      </c>
      <c r="HI32" s="9">
        <v>356646</v>
      </c>
      <c r="HJ32" s="14">
        <f t="shared" si="5"/>
        <v>5.9990906645768435E-2</v>
      </c>
      <c r="HK32" s="8">
        <v>5099675</v>
      </c>
      <c r="HL32" s="9">
        <v>0</v>
      </c>
      <c r="HM32" s="9">
        <v>0</v>
      </c>
      <c r="HN32" s="10">
        <v>5099675</v>
      </c>
      <c r="HO32" s="8">
        <v>0</v>
      </c>
      <c r="HP32" s="9">
        <v>39306</v>
      </c>
      <c r="HQ32" s="9">
        <v>22</v>
      </c>
      <c r="HR32" s="9">
        <v>489629</v>
      </c>
      <c r="HS32" s="9">
        <v>135130</v>
      </c>
      <c r="HT32" s="9">
        <v>24764</v>
      </c>
      <c r="HU32" s="11">
        <v>2313</v>
      </c>
      <c r="HV32" s="12">
        <v>1040</v>
      </c>
      <c r="HW32" s="9">
        <v>1200</v>
      </c>
      <c r="HX32" s="10">
        <v>2240</v>
      </c>
      <c r="HY32" s="8">
        <v>0</v>
      </c>
      <c r="HZ32" s="9">
        <v>0</v>
      </c>
      <c r="IA32" s="9">
        <v>0</v>
      </c>
      <c r="IB32" s="9">
        <v>23760</v>
      </c>
      <c r="IC32" s="9">
        <v>3040</v>
      </c>
      <c r="ID32" s="13">
        <v>26800</v>
      </c>
      <c r="IE32" s="11">
        <v>8010</v>
      </c>
      <c r="IF32" s="12">
        <v>14520</v>
      </c>
      <c r="IG32" s="9">
        <v>18450</v>
      </c>
      <c r="IH32" s="9">
        <v>7600</v>
      </c>
      <c r="II32" s="9">
        <v>4500</v>
      </c>
      <c r="IJ32" s="13">
        <v>45070</v>
      </c>
      <c r="IK32" s="9">
        <v>690</v>
      </c>
      <c r="IL32" s="9">
        <v>281220</v>
      </c>
      <c r="IM32" s="10">
        <v>1055172</v>
      </c>
      <c r="IN32" s="8">
        <v>4044503</v>
      </c>
      <c r="IO32" s="11">
        <v>0</v>
      </c>
      <c r="IP32" s="12">
        <v>0</v>
      </c>
      <c r="IQ32" s="10">
        <v>4044503</v>
      </c>
      <c r="IR32" s="8">
        <v>242641</v>
      </c>
      <c r="IS32" s="9">
        <v>242641</v>
      </c>
      <c r="IT32" s="14">
        <f t="shared" si="3"/>
        <v>5.9992785269290194E-2</v>
      </c>
    </row>
    <row r="33" spans="1:254" s="49" customFormat="1" ht="12.6" customHeight="1" x14ac:dyDescent="0.2">
      <c r="A33" s="67">
        <v>21</v>
      </c>
      <c r="B33" s="68" t="s">
        <v>100</v>
      </c>
      <c r="C33" s="15">
        <v>636853</v>
      </c>
      <c r="D33" s="16">
        <v>0</v>
      </c>
      <c r="E33" s="16">
        <v>0</v>
      </c>
      <c r="F33" s="17">
        <v>636853</v>
      </c>
      <c r="G33" s="15">
        <v>0</v>
      </c>
      <c r="H33" s="16">
        <v>21176</v>
      </c>
      <c r="I33" s="16">
        <v>0</v>
      </c>
      <c r="J33" s="16">
        <v>184679</v>
      </c>
      <c r="K33" s="16">
        <v>34262</v>
      </c>
      <c r="L33" s="16">
        <v>19745</v>
      </c>
      <c r="M33" s="18">
        <v>1509</v>
      </c>
      <c r="N33" s="19">
        <v>2860</v>
      </c>
      <c r="O33" s="16">
        <v>2400</v>
      </c>
      <c r="P33" s="17">
        <v>5260</v>
      </c>
      <c r="Q33" s="15">
        <v>260</v>
      </c>
      <c r="R33" s="16">
        <v>600</v>
      </c>
      <c r="S33" s="16">
        <v>0</v>
      </c>
      <c r="T33" s="16">
        <v>10890</v>
      </c>
      <c r="U33" s="16">
        <v>6840</v>
      </c>
      <c r="V33" s="20">
        <v>17730</v>
      </c>
      <c r="W33" s="18">
        <v>5650</v>
      </c>
      <c r="X33" s="19">
        <v>9900</v>
      </c>
      <c r="Y33" s="16">
        <v>8550</v>
      </c>
      <c r="Z33" s="16">
        <v>3800</v>
      </c>
      <c r="AA33" s="16">
        <v>5400</v>
      </c>
      <c r="AB33" s="20">
        <v>27650</v>
      </c>
      <c r="AC33" s="16">
        <v>1380</v>
      </c>
      <c r="AD33" s="16">
        <v>281650</v>
      </c>
      <c r="AE33" s="17">
        <v>601551</v>
      </c>
      <c r="AF33" s="15">
        <v>35302</v>
      </c>
      <c r="AG33" s="18">
        <v>0</v>
      </c>
      <c r="AH33" s="19">
        <v>0</v>
      </c>
      <c r="AI33" s="17">
        <v>35302</v>
      </c>
      <c r="AJ33" s="15">
        <v>2091</v>
      </c>
      <c r="AK33" s="16">
        <v>2091</v>
      </c>
      <c r="AL33" s="21">
        <f t="shared" si="6"/>
        <v>5.9231771571015807E-2</v>
      </c>
      <c r="AM33" s="19">
        <v>7777265</v>
      </c>
      <c r="AN33" s="16">
        <v>0</v>
      </c>
      <c r="AO33" s="16">
        <v>0</v>
      </c>
      <c r="AP33" s="17">
        <v>7777265</v>
      </c>
      <c r="AQ33" s="15">
        <v>399</v>
      </c>
      <c r="AR33" s="16">
        <v>167177</v>
      </c>
      <c r="AS33" s="16">
        <v>554</v>
      </c>
      <c r="AT33" s="16">
        <v>1716776</v>
      </c>
      <c r="AU33" s="16">
        <v>293916</v>
      </c>
      <c r="AV33" s="16">
        <v>164374</v>
      </c>
      <c r="AW33" s="18">
        <v>11010</v>
      </c>
      <c r="AX33" s="19">
        <v>28600</v>
      </c>
      <c r="AY33" s="16">
        <v>22500</v>
      </c>
      <c r="AZ33" s="17">
        <v>51100</v>
      </c>
      <c r="BA33" s="15">
        <v>7020</v>
      </c>
      <c r="BB33" s="16">
        <v>21600</v>
      </c>
      <c r="BC33" s="16">
        <v>0</v>
      </c>
      <c r="BD33" s="16">
        <v>176880</v>
      </c>
      <c r="BE33" s="16">
        <v>66880</v>
      </c>
      <c r="BF33" s="20">
        <v>243760</v>
      </c>
      <c r="BG33" s="18">
        <v>68960</v>
      </c>
      <c r="BH33" s="19">
        <v>136620</v>
      </c>
      <c r="BI33" s="16">
        <v>94050</v>
      </c>
      <c r="BJ33" s="16">
        <v>44080</v>
      </c>
      <c r="BK33" s="16">
        <v>93600</v>
      </c>
      <c r="BL33" s="20">
        <v>368350</v>
      </c>
      <c r="BM33" s="16">
        <v>9660</v>
      </c>
      <c r="BN33" s="16">
        <v>2091090</v>
      </c>
      <c r="BO33" s="17">
        <v>5215192</v>
      </c>
      <c r="BP33" s="15">
        <v>2562073</v>
      </c>
      <c r="BQ33" s="18">
        <v>0</v>
      </c>
      <c r="BR33" s="19">
        <v>0</v>
      </c>
      <c r="BS33" s="17">
        <v>2562073</v>
      </c>
      <c r="BT33" s="15">
        <v>153527</v>
      </c>
      <c r="BU33" s="16">
        <v>153527</v>
      </c>
      <c r="BV33" s="21">
        <f t="shared" si="0"/>
        <v>5.9922960821178789E-2</v>
      </c>
      <c r="BW33" s="19">
        <v>10424544</v>
      </c>
      <c r="BX33" s="16">
        <v>0</v>
      </c>
      <c r="BY33" s="16">
        <v>0</v>
      </c>
      <c r="BZ33" s="17">
        <v>10424544</v>
      </c>
      <c r="CA33" s="15">
        <v>1921</v>
      </c>
      <c r="CB33" s="16">
        <v>136841</v>
      </c>
      <c r="CC33" s="16">
        <v>171</v>
      </c>
      <c r="CD33" s="16">
        <v>1738712</v>
      </c>
      <c r="CE33" s="16">
        <v>279931</v>
      </c>
      <c r="CF33" s="16">
        <v>138131</v>
      </c>
      <c r="CG33" s="18">
        <v>11523</v>
      </c>
      <c r="CH33" s="19">
        <v>21060</v>
      </c>
      <c r="CI33" s="16">
        <v>18900</v>
      </c>
      <c r="CJ33" s="17">
        <v>39960</v>
      </c>
      <c r="CK33" s="15">
        <v>5200</v>
      </c>
      <c r="CL33" s="16">
        <v>14100</v>
      </c>
      <c r="CM33" s="16">
        <v>0</v>
      </c>
      <c r="CN33" s="16">
        <v>171270</v>
      </c>
      <c r="CO33" s="16">
        <v>39900</v>
      </c>
      <c r="CP33" s="20">
        <v>211170</v>
      </c>
      <c r="CQ33" s="18">
        <v>60650</v>
      </c>
      <c r="CR33" s="19">
        <v>133320</v>
      </c>
      <c r="CS33" s="16">
        <v>84150</v>
      </c>
      <c r="CT33" s="16">
        <v>45220</v>
      </c>
      <c r="CU33" s="16">
        <v>71550</v>
      </c>
      <c r="CV33" s="20">
        <v>334240</v>
      </c>
      <c r="CW33" s="16">
        <v>8970</v>
      </c>
      <c r="CX33" s="16">
        <v>1685600</v>
      </c>
      <c r="CY33" s="17">
        <v>4666949</v>
      </c>
      <c r="CZ33" s="15">
        <v>5757595</v>
      </c>
      <c r="DA33" s="18">
        <v>0</v>
      </c>
      <c r="DB33" s="19">
        <v>0</v>
      </c>
      <c r="DC33" s="17">
        <v>5757595</v>
      </c>
      <c r="DD33" s="15">
        <v>345294</v>
      </c>
      <c r="DE33" s="16">
        <v>345294</v>
      </c>
      <c r="DF33" s="21">
        <f t="shared" si="1"/>
        <v>5.9971915357019727E-2</v>
      </c>
      <c r="DG33" s="19">
        <v>9301999</v>
      </c>
      <c r="DH33" s="16">
        <v>0</v>
      </c>
      <c r="DI33" s="16">
        <v>0</v>
      </c>
      <c r="DJ33" s="17">
        <v>9301999</v>
      </c>
      <c r="DK33" s="15">
        <v>2450</v>
      </c>
      <c r="DL33" s="16">
        <v>92384</v>
      </c>
      <c r="DM33" s="16">
        <v>42</v>
      </c>
      <c r="DN33" s="16">
        <v>1324302</v>
      </c>
      <c r="DO33" s="16">
        <v>260774</v>
      </c>
      <c r="DP33" s="16">
        <v>89840</v>
      </c>
      <c r="DQ33" s="18">
        <v>7514</v>
      </c>
      <c r="DR33" s="19">
        <v>15600</v>
      </c>
      <c r="DS33" s="16">
        <v>6600</v>
      </c>
      <c r="DT33" s="17">
        <v>22200</v>
      </c>
      <c r="DU33" s="15">
        <v>1820</v>
      </c>
      <c r="DV33" s="16">
        <v>4500</v>
      </c>
      <c r="DW33" s="16">
        <v>0</v>
      </c>
      <c r="DX33" s="16">
        <v>119790</v>
      </c>
      <c r="DY33" s="16">
        <v>14440</v>
      </c>
      <c r="DZ33" s="20">
        <v>134230</v>
      </c>
      <c r="EA33" s="18">
        <v>37810</v>
      </c>
      <c r="EB33" s="19">
        <v>83160</v>
      </c>
      <c r="EC33" s="16">
        <v>56250</v>
      </c>
      <c r="ED33" s="16">
        <v>25840</v>
      </c>
      <c r="EE33" s="16">
        <v>41400</v>
      </c>
      <c r="EF33" s="20">
        <v>206650</v>
      </c>
      <c r="EG33" s="16">
        <v>2990</v>
      </c>
      <c r="EH33" s="16">
        <v>1059950</v>
      </c>
      <c r="EI33" s="17">
        <v>3247414</v>
      </c>
      <c r="EJ33" s="15">
        <v>6054585</v>
      </c>
      <c r="EK33" s="18">
        <v>0</v>
      </c>
      <c r="EL33" s="19">
        <v>0</v>
      </c>
      <c r="EM33" s="17">
        <v>6054585</v>
      </c>
      <c r="EN33" s="15">
        <v>363172</v>
      </c>
      <c r="EO33" s="16">
        <v>363172</v>
      </c>
      <c r="EP33" s="21">
        <f t="shared" si="2"/>
        <v>5.9982971582693119E-2</v>
      </c>
      <c r="EQ33" s="19">
        <v>6320616</v>
      </c>
      <c r="ER33" s="16">
        <v>0</v>
      </c>
      <c r="ES33" s="16">
        <v>0</v>
      </c>
      <c r="ET33" s="17">
        <v>6320616</v>
      </c>
      <c r="EU33" s="15">
        <v>0</v>
      </c>
      <c r="EV33" s="16">
        <v>48098</v>
      </c>
      <c r="EW33" s="16">
        <v>0</v>
      </c>
      <c r="EX33" s="16">
        <v>785936</v>
      </c>
      <c r="EY33" s="16">
        <v>165620</v>
      </c>
      <c r="EZ33" s="16">
        <v>49626</v>
      </c>
      <c r="FA33" s="18">
        <v>4176</v>
      </c>
      <c r="FB33" s="19">
        <v>5460</v>
      </c>
      <c r="FC33" s="16">
        <v>4200</v>
      </c>
      <c r="FD33" s="17">
        <v>9660</v>
      </c>
      <c r="FE33" s="15">
        <v>520</v>
      </c>
      <c r="FF33" s="16">
        <v>1200</v>
      </c>
      <c r="FG33" s="16">
        <v>0</v>
      </c>
      <c r="FH33" s="16">
        <v>62370</v>
      </c>
      <c r="FI33" s="16">
        <v>5700</v>
      </c>
      <c r="FJ33" s="20">
        <v>68070</v>
      </c>
      <c r="FK33" s="18">
        <v>18670</v>
      </c>
      <c r="FL33" s="19">
        <v>60390</v>
      </c>
      <c r="FM33" s="16">
        <v>28800</v>
      </c>
      <c r="FN33" s="16">
        <v>18620</v>
      </c>
      <c r="FO33" s="16">
        <v>16200</v>
      </c>
      <c r="FP33" s="20">
        <v>124010</v>
      </c>
      <c r="FQ33" s="16">
        <v>1610</v>
      </c>
      <c r="FR33" s="16">
        <v>562010</v>
      </c>
      <c r="FS33" s="17">
        <v>1839206</v>
      </c>
      <c r="FT33" s="15">
        <v>4481410</v>
      </c>
      <c r="FU33" s="18">
        <v>0</v>
      </c>
      <c r="FV33" s="19">
        <v>0</v>
      </c>
      <c r="FW33" s="17">
        <v>4481410</v>
      </c>
      <c r="FX33" s="15">
        <v>268831</v>
      </c>
      <c r="FY33" s="16">
        <v>268831</v>
      </c>
      <c r="FZ33" s="21">
        <f t="shared" si="4"/>
        <v>5.9988039478646227E-2</v>
      </c>
      <c r="GA33" s="19">
        <v>6488494</v>
      </c>
      <c r="GB33" s="16">
        <v>0</v>
      </c>
      <c r="GC33" s="16">
        <v>0</v>
      </c>
      <c r="GD33" s="17">
        <v>6488494</v>
      </c>
      <c r="GE33" s="15">
        <v>0</v>
      </c>
      <c r="GF33" s="16">
        <v>42101</v>
      </c>
      <c r="GG33" s="16">
        <v>9</v>
      </c>
      <c r="GH33" s="16">
        <v>696895</v>
      </c>
      <c r="GI33" s="16">
        <v>161450</v>
      </c>
      <c r="GJ33" s="16">
        <v>40255</v>
      </c>
      <c r="GK33" s="18">
        <v>3888</v>
      </c>
      <c r="GL33" s="19">
        <v>4420</v>
      </c>
      <c r="GM33" s="16">
        <v>3300</v>
      </c>
      <c r="GN33" s="17">
        <v>7720</v>
      </c>
      <c r="GO33" s="15">
        <v>0</v>
      </c>
      <c r="GP33" s="16">
        <v>0</v>
      </c>
      <c r="GQ33" s="16">
        <v>0</v>
      </c>
      <c r="GR33" s="16">
        <v>44880</v>
      </c>
      <c r="GS33" s="16">
        <v>1900</v>
      </c>
      <c r="GT33" s="20">
        <v>46780</v>
      </c>
      <c r="GU33" s="18">
        <v>18190</v>
      </c>
      <c r="GV33" s="19">
        <v>46200</v>
      </c>
      <c r="GW33" s="16">
        <v>36900</v>
      </c>
      <c r="GX33" s="16">
        <v>16340</v>
      </c>
      <c r="GY33" s="16">
        <v>13050</v>
      </c>
      <c r="GZ33" s="20">
        <v>112490</v>
      </c>
      <c r="HA33" s="16">
        <v>1380</v>
      </c>
      <c r="HB33" s="16">
        <v>452360</v>
      </c>
      <c r="HC33" s="17">
        <v>1583509</v>
      </c>
      <c r="HD33" s="15">
        <v>4904985</v>
      </c>
      <c r="HE33" s="18">
        <v>0</v>
      </c>
      <c r="HF33" s="19">
        <v>0</v>
      </c>
      <c r="HG33" s="17">
        <v>4904985</v>
      </c>
      <c r="HH33" s="15">
        <v>294254</v>
      </c>
      <c r="HI33" s="16">
        <v>294254</v>
      </c>
      <c r="HJ33" s="21">
        <f t="shared" si="5"/>
        <v>5.9990805272595128E-2</v>
      </c>
      <c r="HK33" s="15">
        <v>3386442</v>
      </c>
      <c r="HL33" s="16">
        <v>0</v>
      </c>
      <c r="HM33" s="16">
        <v>0</v>
      </c>
      <c r="HN33" s="17">
        <v>3386442</v>
      </c>
      <c r="HO33" s="15">
        <v>0</v>
      </c>
      <c r="HP33" s="16">
        <v>24503</v>
      </c>
      <c r="HQ33" s="16">
        <v>0</v>
      </c>
      <c r="HR33" s="16">
        <v>335207</v>
      </c>
      <c r="HS33" s="16">
        <v>97765</v>
      </c>
      <c r="HT33" s="16">
        <v>17506</v>
      </c>
      <c r="HU33" s="18">
        <v>1773</v>
      </c>
      <c r="HV33" s="19">
        <v>2080</v>
      </c>
      <c r="HW33" s="16">
        <v>1500</v>
      </c>
      <c r="HX33" s="17">
        <v>3580</v>
      </c>
      <c r="HY33" s="15">
        <v>0</v>
      </c>
      <c r="HZ33" s="16">
        <v>0</v>
      </c>
      <c r="IA33" s="16">
        <v>0</v>
      </c>
      <c r="IB33" s="16">
        <v>11660</v>
      </c>
      <c r="IC33" s="16">
        <v>2280</v>
      </c>
      <c r="ID33" s="20">
        <v>13940</v>
      </c>
      <c r="IE33" s="18">
        <v>7330</v>
      </c>
      <c r="IF33" s="19">
        <v>14850</v>
      </c>
      <c r="IG33" s="16">
        <v>13500</v>
      </c>
      <c r="IH33" s="16">
        <v>7220</v>
      </c>
      <c r="II33" s="16">
        <v>4950</v>
      </c>
      <c r="IJ33" s="20">
        <v>40520</v>
      </c>
      <c r="IK33" s="16">
        <v>230</v>
      </c>
      <c r="IL33" s="16">
        <v>185760</v>
      </c>
      <c r="IM33" s="17">
        <v>728114</v>
      </c>
      <c r="IN33" s="15">
        <v>2658328</v>
      </c>
      <c r="IO33" s="18">
        <v>0</v>
      </c>
      <c r="IP33" s="19">
        <v>0</v>
      </c>
      <c r="IQ33" s="17">
        <v>2658328</v>
      </c>
      <c r="IR33" s="15">
        <v>159481</v>
      </c>
      <c r="IS33" s="16">
        <v>159481</v>
      </c>
      <c r="IT33" s="21">
        <f t="shared" si="3"/>
        <v>5.999297302665435E-2</v>
      </c>
    </row>
    <row r="34" spans="1:254" s="49" customFormat="1" ht="12.6" customHeight="1" x14ac:dyDescent="0.2">
      <c r="A34" s="65">
        <v>22</v>
      </c>
      <c r="B34" s="66" t="s">
        <v>101</v>
      </c>
      <c r="C34" s="8">
        <v>419645</v>
      </c>
      <c r="D34" s="9">
        <v>0</v>
      </c>
      <c r="E34" s="9">
        <v>0</v>
      </c>
      <c r="F34" s="10">
        <v>419645</v>
      </c>
      <c r="G34" s="8">
        <v>0</v>
      </c>
      <c r="H34" s="9">
        <v>17145</v>
      </c>
      <c r="I34" s="9">
        <v>38</v>
      </c>
      <c r="J34" s="9">
        <v>120867</v>
      </c>
      <c r="K34" s="9">
        <v>17093</v>
      </c>
      <c r="L34" s="9">
        <v>12540</v>
      </c>
      <c r="M34" s="11">
        <v>876</v>
      </c>
      <c r="N34" s="12">
        <v>780</v>
      </c>
      <c r="O34" s="9">
        <v>1200</v>
      </c>
      <c r="P34" s="10">
        <v>1980</v>
      </c>
      <c r="Q34" s="8">
        <v>260</v>
      </c>
      <c r="R34" s="9">
        <v>1800</v>
      </c>
      <c r="S34" s="9">
        <v>0</v>
      </c>
      <c r="T34" s="9">
        <v>7260</v>
      </c>
      <c r="U34" s="9">
        <v>4940</v>
      </c>
      <c r="V34" s="13">
        <v>12200</v>
      </c>
      <c r="W34" s="11">
        <v>3960</v>
      </c>
      <c r="X34" s="12">
        <v>5940</v>
      </c>
      <c r="Y34" s="9">
        <v>4050</v>
      </c>
      <c r="Z34" s="9">
        <v>3420</v>
      </c>
      <c r="AA34" s="9">
        <v>5400</v>
      </c>
      <c r="AB34" s="13">
        <v>18810</v>
      </c>
      <c r="AC34" s="9">
        <v>920</v>
      </c>
      <c r="AD34" s="9">
        <v>188340</v>
      </c>
      <c r="AE34" s="10">
        <v>396791</v>
      </c>
      <c r="AF34" s="8">
        <v>22854</v>
      </c>
      <c r="AG34" s="11">
        <v>0</v>
      </c>
      <c r="AH34" s="12">
        <v>0</v>
      </c>
      <c r="AI34" s="10">
        <v>22854</v>
      </c>
      <c r="AJ34" s="8">
        <v>1353</v>
      </c>
      <c r="AK34" s="9">
        <v>1353</v>
      </c>
      <c r="AL34" s="14">
        <f t="shared" si="6"/>
        <v>5.9201890259910739E-2</v>
      </c>
      <c r="AM34" s="12">
        <v>4633242</v>
      </c>
      <c r="AN34" s="9">
        <v>0</v>
      </c>
      <c r="AO34" s="9">
        <v>0</v>
      </c>
      <c r="AP34" s="10">
        <v>4633242</v>
      </c>
      <c r="AQ34" s="8">
        <v>2125</v>
      </c>
      <c r="AR34" s="9">
        <v>96156</v>
      </c>
      <c r="AS34" s="9">
        <v>29</v>
      </c>
      <c r="AT34" s="9">
        <v>1044954</v>
      </c>
      <c r="AU34" s="9">
        <v>172323</v>
      </c>
      <c r="AV34" s="9">
        <v>97968</v>
      </c>
      <c r="AW34" s="11">
        <v>7360</v>
      </c>
      <c r="AX34" s="12">
        <v>11180</v>
      </c>
      <c r="AY34" s="9">
        <v>13800</v>
      </c>
      <c r="AZ34" s="10">
        <v>24980</v>
      </c>
      <c r="BA34" s="8">
        <v>5460</v>
      </c>
      <c r="BB34" s="9">
        <v>9900</v>
      </c>
      <c r="BC34" s="9">
        <v>0</v>
      </c>
      <c r="BD34" s="9">
        <v>84810</v>
      </c>
      <c r="BE34" s="9">
        <v>33440</v>
      </c>
      <c r="BF34" s="13">
        <v>118250</v>
      </c>
      <c r="BG34" s="11">
        <v>37940</v>
      </c>
      <c r="BH34" s="12">
        <v>75900</v>
      </c>
      <c r="BI34" s="9">
        <v>46800</v>
      </c>
      <c r="BJ34" s="9">
        <v>23180</v>
      </c>
      <c r="BK34" s="9">
        <v>59850</v>
      </c>
      <c r="BL34" s="13">
        <v>205730</v>
      </c>
      <c r="BM34" s="9">
        <v>6900</v>
      </c>
      <c r="BN34" s="9">
        <v>1265490</v>
      </c>
      <c r="BO34" s="10">
        <v>3095536</v>
      </c>
      <c r="BP34" s="8">
        <v>1537706</v>
      </c>
      <c r="BQ34" s="11">
        <v>0</v>
      </c>
      <c r="BR34" s="12">
        <v>0</v>
      </c>
      <c r="BS34" s="10">
        <v>1537706</v>
      </c>
      <c r="BT34" s="8">
        <v>92143</v>
      </c>
      <c r="BU34" s="9">
        <v>92143</v>
      </c>
      <c r="BV34" s="14">
        <f t="shared" si="0"/>
        <v>5.9922377879776757E-2</v>
      </c>
      <c r="BW34" s="12">
        <v>5979578</v>
      </c>
      <c r="BX34" s="9">
        <v>0</v>
      </c>
      <c r="BY34" s="9">
        <v>0</v>
      </c>
      <c r="BZ34" s="10">
        <v>5979578</v>
      </c>
      <c r="CA34" s="8">
        <v>199</v>
      </c>
      <c r="CB34" s="9">
        <v>76483</v>
      </c>
      <c r="CC34" s="9">
        <v>324</v>
      </c>
      <c r="CD34" s="9">
        <v>1000517</v>
      </c>
      <c r="CE34" s="9">
        <v>171156</v>
      </c>
      <c r="CF34" s="9">
        <v>77977</v>
      </c>
      <c r="CG34" s="11">
        <v>6067</v>
      </c>
      <c r="CH34" s="12">
        <v>9880</v>
      </c>
      <c r="CI34" s="9">
        <v>6900</v>
      </c>
      <c r="CJ34" s="10">
        <v>16780</v>
      </c>
      <c r="CK34" s="8">
        <v>1560</v>
      </c>
      <c r="CL34" s="9">
        <v>8400</v>
      </c>
      <c r="CM34" s="9">
        <v>0</v>
      </c>
      <c r="CN34" s="9">
        <v>85800</v>
      </c>
      <c r="CO34" s="9">
        <v>19760</v>
      </c>
      <c r="CP34" s="13">
        <v>105560</v>
      </c>
      <c r="CQ34" s="11">
        <v>32390</v>
      </c>
      <c r="CR34" s="12">
        <v>73260</v>
      </c>
      <c r="CS34" s="9">
        <v>46800</v>
      </c>
      <c r="CT34" s="9">
        <v>15200</v>
      </c>
      <c r="CU34" s="9">
        <v>31950</v>
      </c>
      <c r="CV34" s="13">
        <v>167210</v>
      </c>
      <c r="CW34" s="9">
        <v>2760</v>
      </c>
      <c r="CX34" s="9">
        <v>975240</v>
      </c>
      <c r="CY34" s="10">
        <v>2642299</v>
      </c>
      <c r="CZ34" s="8">
        <v>3337279</v>
      </c>
      <c r="DA34" s="11">
        <v>0</v>
      </c>
      <c r="DB34" s="12">
        <v>0</v>
      </c>
      <c r="DC34" s="10">
        <v>3337279</v>
      </c>
      <c r="DD34" s="8">
        <v>200141</v>
      </c>
      <c r="DE34" s="9">
        <v>200141</v>
      </c>
      <c r="DF34" s="14">
        <f t="shared" si="1"/>
        <v>5.9971311958035275E-2</v>
      </c>
      <c r="DG34" s="12">
        <v>5440161</v>
      </c>
      <c r="DH34" s="9">
        <v>0</v>
      </c>
      <c r="DI34" s="9">
        <v>0</v>
      </c>
      <c r="DJ34" s="10">
        <v>5440161</v>
      </c>
      <c r="DK34" s="8">
        <v>0</v>
      </c>
      <c r="DL34" s="9">
        <v>50451</v>
      </c>
      <c r="DM34" s="9">
        <v>148</v>
      </c>
      <c r="DN34" s="9">
        <v>780718</v>
      </c>
      <c r="DO34" s="9">
        <v>144751</v>
      </c>
      <c r="DP34" s="9">
        <v>52224</v>
      </c>
      <c r="DQ34" s="11">
        <v>4873</v>
      </c>
      <c r="DR34" s="12">
        <v>7020</v>
      </c>
      <c r="DS34" s="9">
        <v>3000</v>
      </c>
      <c r="DT34" s="10">
        <v>10020</v>
      </c>
      <c r="DU34" s="8">
        <v>520</v>
      </c>
      <c r="DV34" s="9">
        <v>2100</v>
      </c>
      <c r="DW34" s="9">
        <v>0</v>
      </c>
      <c r="DX34" s="9">
        <v>61050</v>
      </c>
      <c r="DY34" s="9">
        <v>11400</v>
      </c>
      <c r="DZ34" s="13">
        <v>72450</v>
      </c>
      <c r="EA34" s="11">
        <v>19140</v>
      </c>
      <c r="EB34" s="12">
        <v>59070</v>
      </c>
      <c r="EC34" s="9">
        <v>34200</v>
      </c>
      <c r="ED34" s="9">
        <v>19760</v>
      </c>
      <c r="EE34" s="9">
        <v>30600</v>
      </c>
      <c r="EF34" s="13">
        <v>143630</v>
      </c>
      <c r="EG34" s="9">
        <v>690</v>
      </c>
      <c r="EH34" s="9">
        <v>618340</v>
      </c>
      <c r="EI34" s="10">
        <v>1899907</v>
      </c>
      <c r="EJ34" s="8">
        <v>3540254</v>
      </c>
      <c r="EK34" s="11">
        <v>0</v>
      </c>
      <c r="EL34" s="12">
        <v>0</v>
      </c>
      <c r="EM34" s="10">
        <v>3540254</v>
      </c>
      <c r="EN34" s="8">
        <v>212357</v>
      </c>
      <c r="EO34" s="9">
        <v>212357</v>
      </c>
      <c r="EP34" s="14">
        <f t="shared" si="2"/>
        <v>5.9983549202966793E-2</v>
      </c>
      <c r="EQ34" s="12">
        <v>3970431</v>
      </c>
      <c r="ER34" s="9">
        <v>0</v>
      </c>
      <c r="ES34" s="9">
        <v>0</v>
      </c>
      <c r="ET34" s="10">
        <v>3970431</v>
      </c>
      <c r="EU34" s="8">
        <v>136</v>
      </c>
      <c r="EV34" s="9">
        <v>36855</v>
      </c>
      <c r="EW34" s="9">
        <v>12</v>
      </c>
      <c r="EX34" s="9">
        <v>494626</v>
      </c>
      <c r="EY34" s="9">
        <v>100797</v>
      </c>
      <c r="EZ34" s="9">
        <v>30059</v>
      </c>
      <c r="FA34" s="11">
        <v>2617</v>
      </c>
      <c r="FB34" s="12">
        <v>3640</v>
      </c>
      <c r="FC34" s="9">
        <v>4500</v>
      </c>
      <c r="FD34" s="10">
        <v>8140</v>
      </c>
      <c r="FE34" s="8">
        <v>260</v>
      </c>
      <c r="FF34" s="9">
        <v>1200</v>
      </c>
      <c r="FG34" s="9">
        <v>0</v>
      </c>
      <c r="FH34" s="9">
        <v>31350</v>
      </c>
      <c r="FI34" s="9">
        <v>4560</v>
      </c>
      <c r="FJ34" s="13">
        <v>35910</v>
      </c>
      <c r="FK34" s="11">
        <v>12450</v>
      </c>
      <c r="FL34" s="12">
        <v>35310</v>
      </c>
      <c r="FM34" s="9">
        <v>18900</v>
      </c>
      <c r="FN34" s="9">
        <v>13680</v>
      </c>
      <c r="FO34" s="9">
        <v>11250</v>
      </c>
      <c r="FP34" s="13">
        <v>79140</v>
      </c>
      <c r="FQ34" s="9">
        <v>1150</v>
      </c>
      <c r="FR34" s="9">
        <v>349590</v>
      </c>
      <c r="FS34" s="10">
        <v>1152930</v>
      </c>
      <c r="FT34" s="8">
        <v>2817501</v>
      </c>
      <c r="FU34" s="11">
        <v>0</v>
      </c>
      <c r="FV34" s="12">
        <v>0</v>
      </c>
      <c r="FW34" s="10">
        <v>2817501</v>
      </c>
      <c r="FX34" s="8">
        <v>169015</v>
      </c>
      <c r="FY34" s="9">
        <v>169015</v>
      </c>
      <c r="FZ34" s="14">
        <f t="shared" si="4"/>
        <v>5.9987556348693398E-2</v>
      </c>
      <c r="GA34" s="12">
        <v>3890480</v>
      </c>
      <c r="GB34" s="9">
        <v>0</v>
      </c>
      <c r="GC34" s="9">
        <v>0</v>
      </c>
      <c r="GD34" s="10">
        <v>3890480</v>
      </c>
      <c r="GE34" s="8">
        <v>0</v>
      </c>
      <c r="GF34" s="9">
        <v>40013</v>
      </c>
      <c r="GG34" s="9">
        <v>2</v>
      </c>
      <c r="GH34" s="9">
        <v>444175</v>
      </c>
      <c r="GI34" s="9">
        <v>93335</v>
      </c>
      <c r="GJ34" s="9">
        <v>24809</v>
      </c>
      <c r="GK34" s="11">
        <v>2583</v>
      </c>
      <c r="GL34" s="12">
        <v>3640</v>
      </c>
      <c r="GM34" s="9">
        <v>1500</v>
      </c>
      <c r="GN34" s="10">
        <v>5140</v>
      </c>
      <c r="GO34" s="8">
        <v>0</v>
      </c>
      <c r="GP34" s="9">
        <v>0</v>
      </c>
      <c r="GQ34" s="9">
        <v>0</v>
      </c>
      <c r="GR34" s="9">
        <v>28380</v>
      </c>
      <c r="GS34" s="9">
        <v>3040</v>
      </c>
      <c r="GT34" s="13">
        <v>31420</v>
      </c>
      <c r="GU34" s="11">
        <v>8150</v>
      </c>
      <c r="GV34" s="12">
        <v>29370</v>
      </c>
      <c r="GW34" s="9">
        <v>19350</v>
      </c>
      <c r="GX34" s="9">
        <v>11020</v>
      </c>
      <c r="GY34" s="9">
        <v>9450</v>
      </c>
      <c r="GZ34" s="13">
        <v>69190</v>
      </c>
      <c r="HA34" s="9">
        <v>230</v>
      </c>
      <c r="HB34" s="9">
        <v>268320</v>
      </c>
      <c r="HC34" s="10">
        <v>987365</v>
      </c>
      <c r="HD34" s="8">
        <v>2903115</v>
      </c>
      <c r="HE34" s="11">
        <v>0</v>
      </c>
      <c r="HF34" s="12">
        <v>0</v>
      </c>
      <c r="HG34" s="10">
        <v>2903115</v>
      </c>
      <c r="HH34" s="8">
        <v>174161</v>
      </c>
      <c r="HI34" s="9">
        <v>174161</v>
      </c>
      <c r="HJ34" s="14">
        <f t="shared" si="5"/>
        <v>5.9991078548386818E-2</v>
      </c>
      <c r="HK34" s="8">
        <v>2511319</v>
      </c>
      <c r="HL34" s="9">
        <v>0</v>
      </c>
      <c r="HM34" s="9">
        <v>0</v>
      </c>
      <c r="HN34" s="10">
        <v>2511319</v>
      </c>
      <c r="HO34" s="8">
        <v>0</v>
      </c>
      <c r="HP34" s="9">
        <v>23458</v>
      </c>
      <c r="HQ34" s="9">
        <v>9</v>
      </c>
      <c r="HR34" s="9">
        <v>239014</v>
      </c>
      <c r="HS34" s="9">
        <v>76404</v>
      </c>
      <c r="HT34" s="9">
        <v>12876</v>
      </c>
      <c r="HU34" s="11">
        <v>1466</v>
      </c>
      <c r="HV34" s="12">
        <v>780</v>
      </c>
      <c r="HW34" s="9">
        <v>600</v>
      </c>
      <c r="HX34" s="10">
        <v>1380</v>
      </c>
      <c r="HY34" s="8">
        <v>0</v>
      </c>
      <c r="HZ34" s="9">
        <v>0</v>
      </c>
      <c r="IA34" s="9">
        <v>0</v>
      </c>
      <c r="IB34" s="9">
        <v>14410</v>
      </c>
      <c r="IC34" s="9">
        <v>640</v>
      </c>
      <c r="ID34" s="13">
        <v>15050</v>
      </c>
      <c r="IE34" s="11">
        <v>5460</v>
      </c>
      <c r="IF34" s="12">
        <v>16170</v>
      </c>
      <c r="IG34" s="9">
        <v>11700</v>
      </c>
      <c r="IH34" s="9">
        <v>4940</v>
      </c>
      <c r="II34" s="9">
        <v>4950</v>
      </c>
      <c r="IJ34" s="13">
        <v>37760</v>
      </c>
      <c r="IK34" s="9">
        <v>460</v>
      </c>
      <c r="IL34" s="9">
        <v>136310</v>
      </c>
      <c r="IM34" s="10">
        <v>549638</v>
      </c>
      <c r="IN34" s="8">
        <v>1961681</v>
      </c>
      <c r="IO34" s="11">
        <v>0</v>
      </c>
      <c r="IP34" s="12">
        <v>0</v>
      </c>
      <c r="IQ34" s="10">
        <v>1961681</v>
      </c>
      <c r="IR34" s="8">
        <v>117688</v>
      </c>
      <c r="IS34" s="9">
        <v>117688</v>
      </c>
      <c r="IT34" s="14">
        <f t="shared" si="3"/>
        <v>5.999344439794238E-2</v>
      </c>
    </row>
    <row r="35" spans="1:254" s="49" customFormat="1" ht="12.6" customHeight="1" x14ac:dyDescent="0.2">
      <c r="A35" s="67">
        <v>23</v>
      </c>
      <c r="B35" s="68" t="s">
        <v>102</v>
      </c>
      <c r="C35" s="15">
        <v>604405</v>
      </c>
      <c r="D35" s="16">
        <v>0</v>
      </c>
      <c r="E35" s="16">
        <v>0</v>
      </c>
      <c r="F35" s="17">
        <v>604405</v>
      </c>
      <c r="G35" s="15">
        <v>0</v>
      </c>
      <c r="H35" s="16">
        <v>16789</v>
      </c>
      <c r="I35" s="16">
        <v>6</v>
      </c>
      <c r="J35" s="16">
        <v>173124</v>
      </c>
      <c r="K35" s="16">
        <v>23567</v>
      </c>
      <c r="L35" s="16">
        <v>19775</v>
      </c>
      <c r="M35" s="18">
        <v>1065</v>
      </c>
      <c r="N35" s="19">
        <v>3120</v>
      </c>
      <c r="O35" s="16">
        <v>5100</v>
      </c>
      <c r="P35" s="17">
        <v>8220</v>
      </c>
      <c r="Q35" s="15">
        <v>260</v>
      </c>
      <c r="R35" s="16">
        <v>3000</v>
      </c>
      <c r="S35" s="16">
        <v>0</v>
      </c>
      <c r="T35" s="16">
        <v>10230</v>
      </c>
      <c r="U35" s="16">
        <v>4940</v>
      </c>
      <c r="V35" s="20">
        <v>15170</v>
      </c>
      <c r="W35" s="18">
        <v>6690</v>
      </c>
      <c r="X35" s="19">
        <v>13200</v>
      </c>
      <c r="Y35" s="16">
        <v>6750</v>
      </c>
      <c r="Z35" s="16">
        <v>2280</v>
      </c>
      <c r="AA35" s="16">
        <v>8550</v>
      </c>
      <c r="AB35" s="20">
        <v>30780</v>
      </c>
      <c r="AC35" s="16">
        <v>3220</v>
      </c>
      <c r="AD35" s="16">
        <v>270040</v>
      </c>
      <c r="AE35" s="17">
        <v>571700</v>
      </c>
      <c r="AF35" s="15">
        <v>32705</v>
      </c>
      <c r="AG35" s="18">
        <v>0</v>
      </c>
      <c r="AH35" s="19">
        <v>0</v>
      </c>
      <c r="AI35" s="17">
        <v>32705</v>
      </c>
      <c r="AJ35" s="15">
        <v>1937</v>
      </c>
      <c r="AK35" s="16">
        <v>1937</v>
      </c>
      <c r="AL35" s="21">
        <f t="shared" si="6"/>
        <v>5.922641797890231E-2</v>
      </c>
      <c r="AM35" s="19">
        <v>7053886</v>
      </c>
      <c r="AN35" s="16">
        <v>0</v>
      </c>
      <c r="AO35" s="16">
        <v>0</v>
      </c>
      <c r="AP35" s="17">
        <v>7053886</v>
      </c>
      <c r="AQ35" s="15">
        <v>0</v>
      </c>
      <c r="AR35" s="16">
        <v>152316</v>
      </c>
      <c r="AS35" s="16">
        <v>252</v>
      </c>
      <c r="AT35" s="16">
        <v>1568667</v>
      </c>
      <c r="AU35" s="16">
        <v>219625</v>
      </c>
      <c r="AV35" s="16">
        <v>143678</v>
      </c>
      <c r="AW35" s="18">
        <v>9387</v>
      </c>
      <c r="AX35" s="19">
        <v>22880</v>
      </c>
      <c r="AY35" s="16">
        <v>22200</v>
      </c>
      <c r="AZ35" s="17">
        <v>45080</v>
      </c>
      <c r="BA35" s="15">
        <v>10400</v>
      </c>
      <c r="BB35" s="16">
        <v>22500</v>
      </c>
      <c r="BC35" s="16">
        <v>0</v>
      </c>
      <c r="BD35" s="16">
        <v>142890</v>
      </c>
      <c r="BE35" s="16">
        <v>54340</v>
      </c>
      <c r="BF35" s="20">
        <v>197230</v>
      </c>
      <c r="BG35" s="18">
        <v>51330</v>
      </c>
      <c r="BH35" s="19">
        <v>124080</v>
      </c>
      <c r="BI35" s="16">
        <v>90900</v>
      </c>
      <c r="BJ35" s="16">
        <v>41040</v>
      </c>
      <c r="BK35" s="16">
        <v>70200</v>
      </c>
      <c r="BL35" s="20">
        <v>326220</v>
      </c>
      <c r="BM35" s="16">
        <v>8510</v>
      </c>
      <c r="BN35" s="16">
        <v>1925970</v>
      </c>
      <c r="BO35" s="17">
        <v>4680913</v>
      </c>
      <c r="BP35" s="15">
        <v>2372973</v>
      </c>
      <c r="BQ35" s="18">
        <v>0</v>
      </c>
      <c r="BR35" s="19">
        <v>0</v>
      </c>
      <c r="BS35" s="17">
        <v>2372973</v>
      </c>
      <c r="BT35" s="15">
        <v>142199</v>
      </c>
      <c r="BU35" s="16">
        <v>142199</v>
      </c>
      <c r="BV35" s="21">
        <f t="shared" si="0"/>
        <v>5.9924407062364383E-2</v>
      </c>
      <c r="BW35" s="19">
        <v>9175055</v>
      </c>
      <c r="BX35" s="16">
        <v>0</v>
      </c>
      <c r="BY35" s="16">
        <v>0</v>
      </c>
      <c r="BZ35" s="17">
        <v>9175055</v>
      </c>
      <c r="CA35" s="15">
        <v>0</v>
      </c>
      <c r="CB35" s="16">
        <v>109152</v>
      </c>
      <c r="CC35" s="16">
        <v>412</v>
      </c>
      <c r="CD35" s="16">
        <v>1573842</v>
      </c>
      <c r="CE35" s="16">
        <v>252628</v>
      </c>
      <c r="CF35" s="16">
        <v>117857</v>
      </c>
      <c r="CG35" s="18">
        <v>8547</v>
      </c>
      <c r="CH35" s="19">
        <v>17160</v>
      </c>
      <c r="CI35" s="16">
        <v>18000</v>
      </c>
      <c r="CJ35" s="17">
        <v>35160</v>
      </c>
      <c r="CK35" s="15">
        <v>5200</v>
      </c>
      <c r="CL35" s="16">
        <v>11400</v>
      </c>
      <c r="CM35" s="16">
        <v>0</v>
      </c>
      <c r="CN35" s="16">
        <v>143880</v>
      </c>
      <c r="CO35" s="16">
        <v>39520</v>
      </c>
      <c r="CP35" s="20">
        <v>183400</v>
      </c>
      <c r="CQ35" s="18">
        <v>51500</v>
      </c>
      <c r="CR35" s="19">
        <v>101310</v>
      </c>
      <c r="CS35" s="16">
        <v>79200</v>
      </c>
      <c r="CT35" s="16">
        <v>32680</v>
      </c>
      <c r="CU35" s="16">
        <v>60750</v>
      </c>
      <c r="CV35" s="20">
        <v>273940</v>
      </c>
      <c r="CW35" s="16">
        <v>8050</v>
      </c>
      <c r="CX35" s="16">
        <v>1478340</v>
      </c>
      <c r="CY35" s="17">
        <v>4109016</v>
      </c>
      <c r="CZ35" s="15">
        <v>5066039</v>
      </c>
      <c r="DA35" s="18">
        <v>0</v>
      </c>
      <c r="DB35" s="19">
        <v>0</v>
      </c>
      <c r="DC35" s="17">
        <v>5066039</v>
      </c>
      <c r="DD35" s="15">
        <v>303817</v>
      </c>
      <c r="DE35" s="16">
        <v>303817</v>
      </c>
      <c r="DF35" s="21">
        <f t="shared" si="1"/>
        <v>5.9971310919635638E-2</v>
      </c>
      <c r="DG35" s="19">
        <v>7961288</v>
      </c>
      <c r="DH35" s="16">
        <v>0</v>
      </c>
      <c r="DI35" s="16">
        <v>0</v>
      </c>
      <c r="DJ35" s="17">
        <v>7961288</v>
      </c>
      <c r="DK35" s="15">
        <v>168</v>
      </c>
      <c r="DL35" s="16">
        <v>71178</v>
      </c>
      <c r="DM35" s="16">
        <v>34</v>
      </c>
      <c r="DN35" s="16">
        <v>1155585</v>
      </c>
      <c r="DO35" s="16">
        <v>178864</v>
      </c>
      <c r="DP35" s="16">
        <v>76016</v>
      </c>
      <c r="DQ35" s="18">
        <v>5752</v>
      </c>
      <c r="DR35" s="19">
        <v>8580</v>
      </c>
      <c r="DS35" s="16">
        <v>6900</v>
      </c>
      <c r="DT35" s="17">
        <v>15480</v>
      </c>
      <c r="DU35" s="15">
        <v>780</v>
      </c>
      <c r="DV35" s="16">
        <v>6000</v>
      </c>
      <c r="DW35" s="16">
        <v>0</v>
      </c>
      <c r="DX35" s="16">
        <v>101640</v>
      </c>
      <c r="DY35" s="16">
        <v>12160</v>
      </c>
      <c r="DZ35" s="20">
        <v>113800</v>
      </c>
      <c r="EA35" s="18">
        <v>37900</v>
      </c>
      <c r="EB35" s="19">
        <v>91080</v>
      </c>
      <c r="EC35" s="16">
        <v>52650</v>
      </c>
      <c r="ED35" s="16">
        <v>23940</v>
      </c>
      <c r="EE35" s="16">
        <v>27900</v>
      </c>
      <c r="EF35" s="20">
        <v>195570</v>
      </c>
      <c r="EG35" s="16">
        <v>3220</v>
      </c>
      <c r="EH35" s="16">
        <v>906010</v>
      </c>
      <c r="EI35" s="17">
        <v>2766323</v>
      </c>
      <c r="EJ35" s="15">
        <v>5194965</v>
      </c>
      <c r="EK35" s="18">
        <v>0</v>
      </c>
      <c r="EL35" s="19">
        <v>0</v>
      </c>
      <c r="EM35" s="17">
        <v>5194965</v>
      </c>
      <c r="EN35" s="15">
        <v>311610</v>
      </c>
      <c r="EO35" s="16">
        <v>311610</v>
      </c>
      <c r="EP35" s="21">
        <f t="shared" si="2"/>
        <v>5.9983079770508561E-2</v>
      </c>
      <c r="EQ35" s="19">
        <v>6124548</v>
      </c>
      <c r="ER35" s="16">
        <v>0</v>
      </c>
      <c r="ES35" s="16">
        <v>0</v>
      </c>
      <c r="ET35" s="17">
        <v>6124548</v>
      </c>
      <c r="EU35" s="15">
        <v>0</v>
      </c>
      <c r="EV35" s="16">
        <v>51245</v>
      </c>
      <c r="EW35" s="16">
        <v>124</v>
      </c>
      <c r="EX35" s="16">
        <v>796323</v>
      </c>
      <c r="EY35" s="16">
        <v>163562</v>
      </c>
      <c r="EZ35" s="16">
        <v>46880</v>
      </c>
      <c r="FA35" s="18">
        <v>4131</v>
      </c>
      <c r="FB35" s="19">
        <v>6760</v>
      </c>
      <c r="FC35" s="16">
        <v>5100</v>
      </c>
      <c r="FD35" s="17">
        <v>11860</v>
      </c>
      <c r="FE35" s="15">
        <v>520</v>
      </c>
      <c r="FF35" s="16">
        <v>600</v>
      </c>
      <c r="FG35" s="16">
        <v>0</v>
      </c>
      <c r="FH35" s="16">
        <v>59070</v>
      </c>
      <c r="FI35" s="16">
        <v>7980</v>
      </c>
      <c r="FJ35" s="20">
        <v>67050</v>
      </c>
      <c r="FK35" s="18">
        <v>21970</v>
      </c>
      <c r="FL35" s="19">
        <v>60390</v>
      </c>
      <c r="FM35" s="16">
        <v>33300</v>
      </c>
      <c r="FN35" s="16">
        <v>23940</v>
      </c>
      <c r="FO35" s="16">
        <v>18900</v>
      </c>
      <c r="FP35" s="20">
        <v>136530</v>
      </c>
      <c r="FQ35" s="16">
        <v>2300</v>
      </c>
      <c r="FR35" s="16">
        <v>534350</v>
      </c>
      <c r="FS35" s="17">
        <v>1837321</v>
      </c>
      <c r="FT35" s="15">
        <v>4287227</v>
      </c>
      <c r="FU35" s="18">
        <v>0</v>
      </c>
      <c r="FV35" s="19">
        <v>0</v>
      </c>
      <c r="FW35" s="17">
        <v>4287227</v>
      </c>
      <c r="FX35" s="15">
        <v>257183</v>
      </c>
      <c r="FY35" s="16">
        <v>257183</v>
      </c>
      <c r="FZ35" s="21">
        <f t="shared" si="4"/>
        <v>5.9988192834202619E-2</v>
      </c>
      <c r="GA35" s="19">
        <v>5687258</v>
      </c>
      <c r="GB35" s="16">
        <v>0</v>
      </c>
      <c r="GC35" s="16">
        <v>0</v>
      </c>
      <c r="GD35" s="17">
        <v>5687258</v>
      </c>
      <c r="GE35" s="15">
        <v>0</v>
      </c>
      <c r="GF35" s="16">
        <v>51458</v>
      </c>
      <c r="GG35" s="16">
        <v>3</v>
      </c>
      <c r="GH35" s="16">
        <v>646976</v>
      </c>
      <c r="GI35" s="16">
        <v>139107</v>
      </c>
      <c r="GJ35" s="16">
        <v>35939</v>
      </c>
      <c r="GK35" s="18">
        <v>3369</v>
      </c>
      <c r="GL35" s="19">
        <v>5720</v>
      </c>
      <c r="GM35" s="16">
        <v>3600</v>
      </c>
      <c r="GN35" s="17">
        <v>9320</v>
      </c>
      <c r="GO35" s="15">
        <v>0</v>
      </c>
      <c r="GP35" s="16">
        <v>0</v>
      </c>
      <c r="GQ35" s="16">
        <v>0</v>
      </c>
      <c r="GR35" s="16">
        <v>48290</v>
      </c>
      <c r="GS35" s="16">
        <v>4180</v>
      </c>
      <c r="GT35" s="20">
        <v>52470</v>
      </c>
      <c r="GU35" s="18">
        <v>10000</v>
      </c>
      <c r="GV35" s="19">
        <v>38610</v>
      </c>
      <c r="GW35" s="16">
        <v>31950</v>
      </c>
      <c r="GX35" s="16">
        <v>15960</v>
      </c>
      <c r="GY35" s="16">
        <v>18000</v>
      </c>
      <c r="GZ35" s="20">
        <v>104520</v>
      </c>
      <c r="HA35" s="16">
        <v>1840</v>
      </c>
      <c r="HB35" s="16">
        <v>393880</v>
      </c>
      <c r="HC35" s="17">
        <v>1448879</v>
      </c>
      <c r="HD35" s="15">
        <v>4238379</v>
      </c>
      <c r="HE35" s="18">
        <v>0</v>
      </c>
      <c r="HF35" s="19">
        <v>0</v>
      </c>
      <c r="HG35" s="17">
        <v>4238379</v>
      </c>
      <c r="HH35" s="15">
        <v>254265</v>
      </c>
      <c r="HI35" s="16">
        <v>254265</v>
      </c>
      <c r="HJ35" s="21">
        <f t="shared" si="5"/>
        <v>5.9991095652370874E-2</v>
      </c>
      <c r="HK35" s="15">
        <v>3132260</v>
      </c>
      <c r="HL35" s="16">
        <v>0</v>
      </c>
      <c r="HM35" s="16">
        <v>0</v>
      </c>
      <c r="HN35" s="17">
        <v>3132260</v>
      </c>
      <c r="HO35" s="15">
        <v>0</v>
      </c>
      <c r="HP35" s="16">
        <v>30829</v>
      </c>
      <c r="HQ35" s="16">
        <v>0</v>
      </c>
      <c r="HR35" s="16">
        <v>312194</v>
      </c>
      <c r="HS35" s="16">
        <v>91144</v>
      </c>
      <c r="HT35" s="16">
        <v>16099</v>
      </c>
      <c r="HU35" s="18">
        <v>1691</v>
      </c>
      <c r="HV35" s="19">
        <v>2080</v>
      </c>
      <c r="HW35" s="16">
        <v>900</v>
      </c>
      <c r="HX35" s="17">
        <v>2980</v>
      </c>
      <c r="HY35" s="15">
        <v>0</v>
      </c>
      <c r="HZ35" s="16">
        <v>0</v>
      </c>
      <c r="IA35" s="16">
        <v>0</v>
      </c>
      <c r="IB35" s="16">
        <v>18920</v>
      </c>
      <c r="IC35" s="16">
        <v>1140</v>
      </c>
      <c r="ID35" s="20">
        <v>20060</v>
      </c>
      <c r="IE35" s="18">
        <v>5770</v>
      </c>
      <c r="IF35" s="19">
        <v>23100</v>
      </c>
      <c r="IG35" s="16">
        <v>14850</v>
      </c>
      <c r="IH35" s="16">
        <v>7220</v>
      </c>
      <c r="II35" s="16">
        <v>3600</v>
      </c>
      <c r="IJ35" s="20">
        <v>48770</v>
      </c>
      <c r="IK35" s="16">
        <v>690</v>
      </c>
      <c r="IL35" s="16">
        <v>170710</v>
      </c>
      <c r="IM35" s="17">
        <v>700937</v>
      </c>
      <c r="IN35" s="15">
        <v>2431323</v>
      </c>
      <c r="IO35" s="18">
        <v>0</v>
      </c>
      <c r="IP35" s="19">
        <v>0</v>
      </c>
      <c r="IQ35" s="17">
        <v>2431323</v>
      </c>
      <c r="IR35" s="15">
        <v>145862</v>
      </c>
      <c r="IS35" s="16">
        <v>145862</v>
      </c>
      <c r="IT35" s="21">
        <f t="shared" si="3"/>
        <v>5.9992851628516655E-2</v>
      </c>
    </row>
    <row r="36" spans="1:254" s="49" customFormat="1" ht="12.6" customHeight="1" x14ac:dyDescent="0.2">
      <c r="A36" s="65">
        <v>24</v>
      </c>
      <c r="B36" s="66" t="s">
        <v>103</v>
      </c>
      <c r="C36" s="8">
        <f>SUM(C13:C35)</f>
        <v>8846642</v>
      </c>
      <c r="D36" s="9">
        <f t="shared" ref="D36:AK36" si="7">SUM(D13:D35)</f>
        <v>0</v>
      </c>
      <c r="E36" s="9">
        <f t="shared" si="7"/>
        <v>0</v>
      </c>
      <c r="F36" s="10">
        <f t="shared" si="7"/>
        <v>8846642</v>
      </c>
      <c r="G36" s="8">
        <f t="shared" si="7"/>
        <v>5858</v>
      </c>
      <c r="H36" s="9">
        <f t="shared" si="7"/>
        <v>306175</v>
      </c>
      <c r="I36" s="13">
        <f t="shared" si="7"/>
        <v>280</v>
      </c>
      <c r="J36" s="9">
        <f t="shared" si="7"/>
        <v>2379395</v>
      </c>
      <c r="K36" s="9">
        <f t="shared" si="7"/>
        <v>425843</v>
      </c>
      <c r="L36" s="9">
        <f t="shared" si="7"/>
        <v>254074</v>
      </c>
      <c r="M36" s="11">
        <f t="shared" si="7"/>
        <v>12669</v>
      </c>
      <c r="N36" s="12">
        <f t="shared" si="7"/>
        <v>26520</v>
      </c>
      <c r="O36" s="9">
        <f t="shared" si="7"/>
        <v>25800</v>
      </c>
      <c r="P36" s="10">
        <f t="shared" si="7"/>
        <v>52320</v>
      </c>
      <c r="Q36" s="8">
        <f>SUM(Q13:Q35)</f>
        <v>6500</v>
      </c>
      <c r="R36" s="9">
        <f>SUM(R13:R35)</f>
        <v>18900</v>
      </c>
      <c r="S36" s="9">
        <f t="shared" si="7"/>
        <v>2080</v>
      </c>
      <c r="T36" s="9">
        <f t="shared" si="7"/>
        <v>106260</v>
      </c>
      <c r="U36" s="9">
        <f t="shared" si="7"/>
        <v>58140</v>
      </c>
      <c r="V36" s="13">
        <f t="shared" si="7"/>
        <v>164400</v>
      </c>
      <c r="W36" s="11">
        <f t="shared" si="7"/>
        <v>59070</v>
      </c>
      <c r="X36" s="12">
        <f t="shared" si="7"/>
        <v>95040</v>
      </c>
      <c r="Y36" s="9">
        <f t="shared" si="7"/>
        <v>72900</v>
      </c>
      <c r="Z36" s="9">
        <f t="shared" si="7"/>
        <v>35720</v>
      </c>
      <c r="AA36" s="9">
        <f t="shared" si="7"/>
        <v>71550</v>
      </c>
      <c r="AB36" s="13">
        <f t="shared" si="7"/>
        <v>275210</v>
      </c>
      <c r="AC36" s="9">
        <f t="shared" si="7"/>
        <v>13110</v>
      </c>
      <c r="AD36" s="9">
        <f t="shared" si="7"/>
        <v>4335690</v>
      </c>
      <c r="AE36" s="10">
        <f t="shared" si="7"/>
        <v>8311294</v>
      </c>
      <c r="AF36" s="8">
        <f t="shared" si="7"/>
        <v>535348</v>
      </c>
      <c r="AG36" s="11">
        <f t="shared" si="7"/>
        <v>0</v>
      </c>
      <c r="AH36" s="12">
        <f t="shared" si="7"/>
        <v>0</v>
      </c>
      <c r="AI36" s="10">
        <f t="shared" si="7"/>
        <v>535348</v>
      </c>
      <c r="AJ36" s="8">
        <f t="shared" si="7"/>
        <v>31716</v>
      </c>
      <c r="AK36" s="9">
        <f t="shared" si="7"/>
        <v>31716</v>
      </c>
      <c r="AL36" s="14">
        <f>AJ36/AI36</f>
        <v>5.9243706897195846E-2</v>
      </c>
      <c r="AM36" s="12">
        <f t="shared" ref="AM36:BU36" si="8">SUM(AM13:AM35)</f>
        <v>94829335</v>
      </c>
      <c r="AN36" s="9">
        <f t="shared" si="8"/>
        <v>0</v>
      </c>
      <c r="AO36" s="9">
        <f t="shared" si="8"/>
        <v>0</v>
      </c>
      <c r="AP36" s="10">
        <f t="shared" si="8"/>
        <v>94829335</v>
      </c>
      <c r="AQ36" s="8">
        <f t="shared" si="8"/>
        <v>16693</v>
      </c>
      <c r="AR36" s="9">
        <f t="shared" si="8"/>
        <v>2334901</v>
      </c>
      <c r="AS36" s="13">
        <f t="shared" si="8"/>
        <v>3375</v>
      </c>
      <c r="AT36" s="9">
        <f t="shared" si="8"/>
        <v>20396591</v>
      </c>
      <c r="AU36" s="9">
        <f t="shared" si="8"/>
        <v>3622018</v>
      </c>
      <c r="AV36" s="9">
        <f t="shared" si="8"/>
        <v>1825222</v>
      </c>
      <c r="AW36" s="11">
        <f t="shared" si="8"/>
        <v>98573</v>
      </c>
      <c r="AX36" s="12">
        <f t="shared" si="8"/>
        <v>246220</v>
      </c>
      <c r="AY36" s="9">
        <f t="shared" si="8"/>
        <v>203700</v>
      </c>
      <c r="AZ36" s="10">
        <f t="shared" si="8"/>
        <v>449920</v>
      </c>
      <c r="BA36" s="8">
        <f>SUM(BA13:BA35)</f>
        <v>114660</v>
      </c>
      <c r="BB36" s="9">
        <f>SUM(BB13:BB35)</f>
        <v>202200</v>
      </c>
      <c r="BC36" s="9">
        <f t="shared" si="8"/>
        <v>0</v>
      </c>
      <c r="BD36" s="9">
        <f t="shared" si="8"/>
        <v>1391610</v>
      </c>
      <c r="BE36" s="9">
        <f t="shared" si="8"/>
        <v>537070</v>
      </c>
      <c r="BF36" s="13">
        <f t="shared" si="8"/>
        <v>1928680</v>
      </c>
      <c r="BG36" s="11">
        <f t="shared" si="8"/>
        <v>512740</v>
      </c>
      <c r="BH36" s="12">
        <f t="shared" si="8"/>
        <v>1105170</v>
      </c>
      <c r="BI36" s="9">
        <f t="shared" si="8"/>
        <v>777600</v>
      </c>
      <c r="BJ36" s="9">
        <f t="shared" si="8"/>
        <v>408880</v>
      </c>
      <c r="BK36" s="9">
        <f t="shared" si="8"/>
        <v>725850</v>
      </c>
      <c r="BL36" s="13">
        <f t="shared" si="8"/>
        <v>3017500</v>
      </c>
      <c r="BM36" s="9">
        <f t="shared" si="8"/>
        <v>81190</v>
      </c>
      <c r="BN36" s="9">
        <f t="shared" si="8"/>
        <v>27311170</v>
      </c>
      <c r="BO36" s="10">
        <f t="shared" si="8"/>
        <v>61912058</v>
      </c>
      <c r="BP36" s="8">
        <f t="shared" si="8"/>
        <v>32917277</v>
      </c>
      <c r="BQ36" s="11">
        <f t="shared" si="8"/>
        <v>0</v>
      </c>
      <c r="BR36" s="12">
        <f t="shared" si="8"/>
        <v>0</v>
      </c>
      <c r="BS36" s="10">
        <f t="shared" si="8"/>
        <v>32917277</v>
      </c>
      <c r="BT36" s="8">
        <f t="shared" si="8"/>
        <v>1972478</v>
      </c>
      <c r="BU36" s="9">
        <f t="shared" si="8"/>
        <v>1972478</v>
      </c>
      <c r="BV36" s="14">
        <f>BT36/BS36</f>
        <v>5.9922271213381346E-2</v>
      </c>
      <c r="BW36" s="12">
        <f t="shared" ref="BW36:DE36" si="9">SUM(BW13:BW35)</f>
        <v>125603721</v>
      </c>
      <c r="BX36" s="9">
        <f t="shared" si="9"/>
        <v>1</v>
      </c>
      <c r="BY36" s="9">
        <f t="shared" si="9"/>
        <v>0</v>
      </c>
      <c r="BZ36" s="10">
        <f t="shared" si="9"/>
        <v>125603722</v>
      </c>
      <c r="CA36" s="8">
        <f t="shared" si="9"/>
        <v>14572</v>
      </c>
      <c r="CB36" s="9">
        <f t="shared" si="9"/>
        <v>1876316</v>
      </c>
      <c r="CC36" s="9">
        <f t="shared" si="9"/>
        <v>2908</v>
      </c>
      <c r="CD36" s="9">
        <f t="shared" si="9"/>
        <v>20509523</v>
      </c>
      <c r="CE36" s="9">
        <f t="shared" si="9"/>
        <v>3716987</v>
      </c>
      <c r="CF36" s="9">
        <f t="shared" si="9"/>
        <v>1487644</v>
      </c>
      <c r="CG36" s="11">
        <f t="shared" si="9"/>
        <v>90830</v>
      </c>
      <c r="CH36" s="12">
        <f t="shared" si="9"/>
        <v>196300</v>
      </c>
      <c r="CI36" s="9">
        <f t="shared" si="9"/>
        <v>149400</v>
      </c>
      <c r="CJ36" s="10">
        <f t="shared" si="9"/>
        <v>345700</v>
      </c>
      <c r="CK36" s="8">
        <f t="shared" si="9"/>
        <v>63960</v>
      </c>
      <c r="CL36" s="9">
        <f t="shared" si="9"/>
        <v>143400</v>
      </c>
      <c r="CM36" s="9">
        <f t="shared" si="9"/>
        <v>0</v>
      </c>
      <c r="CN36" s="9">
        <f t="shared" si="9"/>
        <v>1405030</v>
      </c>
      <c r="CO36" s="9">
        <f t="shared" si="9"/>
        <v>326040</v>
      </c>
      <c r="CP36" s="13">
        <f t="shared" si="9"/>
        <v>1731070</v>
      </c>
      <c r="CQ36" s="11">
        <f t="shared" si="9"/>
        <v>462190</v>
      </c>
      <c r="CR36" s="12">
        <f t="shared" si="9"/>
        <v>1041810</v>
      </c>
      <c r="CS36" s="9">
        <f t="shared" si="9"/>
        <v>698400</v>
      </c>
      <c r="CT36" s="9">
        <f t="shared" si="9"/>
        <v>387980</v>
      </c>
      <c r="CU36" s="9">
        <f t="shared" si="9"/>
        <v>483300</v>
      </c>
      <c r="CV36" s="13">
        <f t="shared" si="9"/>
        <v>2611490</v>
      </c>
      <c r="CW36" s="9">
        <f t="shared" si="9"/>
        <v>56350</v>
      </c>
      <c r="CX36" s="9">
        <f t="shared" si="9"/>
        <v>20919930</v>
      </c>
      <c r="CY36" s="10">
        <f t="shared" si="9"/>
        <v>54029962</v>
      </c>
      <c r="CZ36" s="8">
        <f t="shared" si="9"/>
        <v>71573760</v>
      </c>
      <c r="DA36" s="11">
        <f t="shared" si="9"/>
        <v>0</v>
      </c>
      <c r="DB36" s="12">
        <f t="shared" si="9"/>
        <v>0</v>
      </c>
      <c r="DC36" s="10">
        <f t="shared" si="9"/>
        <v>71573760</v>
      </c>
      <c r="DD36" s="8">
        <f t="shared" si="9"/>
        <v>4292399</v>
      </c>
      <c r="DE36" s="9">
        <f t="shared" si="9"/>
        <v>4292399</v>
      </c>
      <c r="DF36" s="14">
        <f>DD36/DC36</f>
        <v>5.9971685153888801E-2</v>
      </c>
      <c r="DG36" s="12">
        <f t="shared" ref="DG36:EO36" si="10">SUM(DG13:DG35)</f>
        <v>117843330</v>
      </c>
      <c r="DH36" s="9">
        <f t="shared" si="10"/>
        <v>0</v>
      </c>
      <c r="DI36" s="9">
        <f t="shared" si="10"/>
        <v>0</v>
      </c>
      <c r="DJ36" s="10">
        <f t="shared" si="10"/>
        <v>117843330</v>
      </c>
      <c r="DK36" s="8">
        <f t="shared" si="10"/>
        <v>7511</v>
      </c>
      <c r="DL36" s="9">
        <f t="shared" si="10"/>
        <v>1477528</v>
      </c>
      <c r="DM36" s="9">
        <f t="shared" si="10"/>
        <v>1661</v>
      </c>
      <c r="DN36" s="9">
        <f t="shared" si="10"/>
        <v>16270551</v>
      </c>
      <c r="DO36" s="9">
        <f t="shared" si="10"/>
        <v>3251732</v>
      </c>
      <c r="DP36" s="9">
        <f t="shared" si="10"/>
        <v>1029121</v>
      </c>
      <c r="DQ36" s="11">
        <f t="shared" si="10"/>
        <v>69890</v>
      </c>
      <c r="DR36" s="12">
        <f t="shared" si="10"/>
        <v>131560</v>
      </c>
      <c r="DS36" s="9">
        <f t="shared" si="10"/>
        <v>93600</v>
      </c>
      <c r="DT36" s="10">
        <f t="shared" si="10"/>
        <v>225160</v>
      </c>
      <c r="DU36" s="8">
        <f t="shared" si="10"/>
        <v>28860</v>
      </c>
      <c r="DV36" s="9">
        <f t="shared" si="10"/>
        <v>65100</v>
      </c>
      <c r="DW36" s="9">
        <f t="shared" si="10"/>
        <v>0</v>
      </c>
      <c r="DX36" s="9">
        <f t="shared" si="10"/>
        <v>976470</v>
      </c>
      <c r="DY36" s="9">
        <f t="shared" si="10"/>
        <v>164800</v>
      </c>
      <c r="DZ36" s="13">
        <f t="shared" si="10"/>
        <v>1141270</v>
      </c>
      <c r="EA36" s="11">
        <f t="shared" si="10"/>
        <v>317310</v>
      </c>
      <c r="EB36" s="12">
        <f t="shared" si="10"/>
        <v>817740</v>
      </c>
      <c r="EC36" s="9">
        <f t="shared" si="10"/>
        <v>484200</v>
      </c>
      <c r="ED36" s="9">
        <f t="shared" si="10"/>
        <v>295260</v>
      </c>
      <c r="EE36" s="9">
        <f t="shared" si="10"/>
        <v>308700</v>
      </c>
      <c r="EF36" s="13">
        <f t="shared" si="10"/>
        <v>1905900</v>
      </c>
      <c r="EG36" s="9">
        <f t="shared" si="10"/>
        <v>34040</v>
      </c>
      <c r="EH36" s="9">
        <f t="shared" si="10"/>
        <v>13681600</v>
      </c>
      <c r="EI36" s="10">
        <f t="shared" si="10"/>
        <v>39505573</v>
      </c>
      <c r="EJ36" s="8">
        <f t="shared" si="10"/>
        <v>78337757</v>
      </c>
      <c r="EK36" s="11">
        <f t="shared" si="10"/>
        <v>0</v>
      </c>
      <c r="EL36" s="12">
        <f t="shared" si="10"/>
        <v>0</v>
      </c>
      <c r="EM36" s="10">
        <f t="shared" si="10"/>
        <v>78337757</v>
      </c>
      <c r="EN36" s="8">
        <f t="shared" si="10"/>
        <v>4698923</v>
      </c>
      <c r="EO36" s="9">
        <f t="shared" si="10"/>
        <v>4698923</v>
      </c>
      <c r="EP36" s="14">
        <f>EN36/EM36</f>
        <v>5.9982863691131726E-2</v>
      </c>
      <c r="EQ36" s="12">
        <f t="shared" ref="EQ36:FY36" si="11">SUM(EQ13:EQ35)</f>
        <v>96006776</v>
      </c>
      <c r="ER36" s="9">
        <f t="shared" si="11"/>
        <v>0</v>
      </c>
      <c r="ES36" s="9">
        <f t="shared" si="11"/>
        <v>0</v>
      </c>
      <c r="ET36" s="10">
        <f t="shared" si="11"/>
        <v>96006776</v>
      </c>
      <c r="EU36" s="8">
        <f t="shared" si="11"/>
        <v>6788</v>
      </c>
      <c r="EV36" s="9">
        <f t="shared" si="11"/>
        <v>1088766</v>
      </c>
      <c r="EW36" s="9">
        <f t="shared" si="11"/>
        <v>1433</v>
      </c>
      <c r="EX36" s="9">
        <f t="shared" si="11"/>
        <v>11791120</v>
      </c>
      <c r="EY36" s="9">
        <f t="shared" si="11"/>
        <v>2672141</v>
      </c>
      <c r="EZ36" s="9">
        <f t="shared" si="11"/>
        <v>661976</v>
      </c>
      <c r="FA36" s="11">
        <f t="shared" si="11"/>
        <v>49640</v>
      </c>
      <c r="FB36" s="12">
        <f t="shared" si="11"/>
        <v>80860</v>
      </c>
      <c r="FC36" s="9">
        <f t="shared" si="11"/>
        <v>54900</v>
      </c>
      <c r="FD36" s="10">
        <f t="shared" si="11"/>
        <v>135760</v>
      </c>
      <c r="FE36" s="8">
        <f t="shared" si="11"/>
        <v>5200</v>
      </c>
      <c r="FF36" s="9">
        <f t="shared" si="11"/>
        <v>17100</v>
      </c>
      <c r="FG36" s="9">
        <f t="shared" si="11"/>
        <v>0</v>
      </c>
      <c r="FH36" s="9">
        <f t="shared" si="11"/>
        <v>661210</v>
      </c>
      <c r="FI36" s="9">
        <f t="shared" si="11"/>
        <v>85120</v>
      </c>
      <c r="FJ36" s="13">
        <f t="shared" si="11"/>
        <v>746330</v>
      </c>
      <c r="FK36" s="11">
        <f t="shared" si="11"/>
        <v>193550</v>
      </c>
      <c r="FL36" s="12">
        <f t="shared" si="11"/>
        <v>549120</v>
      </c>
      <c r="FM36" s="9">
        <f t="shared" si="11"/>
        <v>322200</v>
      </c>
      <c r="FN36" s="9">
        <f t="shared" si="11"/>
        <v>231800</v>
      </c>
      <c r="FO36" s="9">
        <f t="shared" si="11"/>
        <v>174600</v>
      </c>
      <c r="FP36" s="13">
        <f t="shared" si="11"/>
        <v>1277720</v>
      </c>
      <c r="FQ36" s="9">
        <f t="shared" si="11"/>
        <v>18170</v>
      </c>
      <c r="FR36" s="9">
        <f t="shared" si="11"/>
        <v>8549120</v>
      </c>
      <c r="FS36" s="10">
        <f t="shared" si="11"/>
        <v>27213381</v>
      </c>
      <c r="FT36" s="8">
        <f t="shared" si="11"/>
        <v>68793395</v>
      </c>
      <c r="FU36" s="11">
        <f t="shared" si="11"/>
        <v>0</v>
      </c>
      <c r="FV36" s="12">
        <f t="shared" si="11"/>
        <v>0</v>
      </c>
      <c r="FW36" s="10">
        <f t="shared" si="11"/>
        <v>68793395</v>
      </c>
      <c r="FX36" s="8">
        <f t="shared" si="11"/>
        <v>4126764</v>
      </c>
      <c r="FY36" s="9">
        <f t="shared" si="11"/>
        <v>4126764</v>
      </c>
      <c r="FZ36" s="14">
        <f>FX36/FW36</f>
        <v>5.9987793886317135E-2</v>
      </c>
      <c r="GA36" s="12">
        <f t="shared" ref="GA36:HI36" si="12">SUM(GA13:GA35)</f>
        <v>108153425</v>
      </c>
      <c r="GB36" s="9">
        <f t="shared" si="12"/>
        <v>0</v>
      </c>
      <c r="GC36" s="9">
        <f t="shared" si="12"/>
        <v>0</v>
      </c>
      <c r="GD36" s="10">
        <f t="shared" si="12"/>
        <v>108153425</v>
      </c>
      <c r="GE36" s="8">
        <f t="shared" si="12"/>
        <v>1332</v>
      </c>
      <c r="GF36" s="9">
        <f t="shared" si="12"/>
        <v>1155495</v>
      </c>
      <c r="GG36" s="9">
        <f t="shared" si="12"/>
        <v>945</v>
      </c>
      <c r="GH36" s="9">
        <f t="shared" si="12"/>
        <v>11900341</v>
      </c>
      <c r="GI36" s="9">
        <f t="shared" si="12"/>
        <v>3213664</v>
      </c>
      <c r="GJ36" s="9">
        <f t="shared" si="12"/>
        <v>596026</v>
      </c>
      <c r="GK36" s="11">
        <f t="shared" si="12"/>
        <v>49945</v>
      </c>
      <c r="GL36" s="12">
        <f t="shared" si="12"/>
        <v>58500</v>
      </c>
      <c r="GM36" s="9">
        <f t="shared" si="12"/>
        <v>47100</v>
      </c>
      <c r="GN36" s="10">
        <f t="shared" si="12"/>
        <v>105600</v>
      </c>
      <c r="GO36" s="8">
        <f t="shared" si="12"/>
        <v>0</v>
      </c>
      <c r="GP36" s="9">
        <f t="shared" si="12"/>
        <v>300</v>
      </c>
      <c r="GQ36" s="9">
        <f t="shared" si="12"/>
        <v>0</v>
      </c>
      <c r="GR36" s="9">
        <f t="shared" si="12"/>
        <v>586740</v>
      </c>
      <c r="GS36" s="9">
        <f t="shared" si="12"/>
        <v>57780</v>
      </c>
      <c r="GT36" s="13">
        <f t="shared" si="12"/>
        <v>644520</v>
      </c>
      <c r="GU36" s="11">
        <f t="shared" si="12"/>
        <v>174450</v>
      </c>
      <c r="GV36" s="12">
        <f t="shared" si="12"/>
        <v>492360</v>
      </c>
      <c r="GW36" s="9">
        <f t="shared" si="12"/>
        <v>341550</v>
      </c>
      <c r="GX36" s="9">
        <f t="shared" si="12"/>
        <v>218880</v>
      </c>
      <c r="GY36" s="9">
        <f t="shared" si="12"/>
        <v>148950</v>
      </c>
      <c r="GZ36" s="13">
        <f t="shared" si="12"/>
        <v>1201740</v>
      </c>
      <c r="HA36" s="9">
        <f t="shared" si="12"/>
        <v>17710</v>
      </c>
      <c r="HB36" s="9">
        <f t="shared" si="12"/>
        <v>7507230</v>
      </c>
      <c r="HC36" s="10">
        <f t="shared" si="12"/>
        <v>26568353</v>
      </c>
      <c r="HD36" s="8">
        <f t="shared" si="12"/>
        <v>81585072</v>
      </c>
      <c r="HE36" s="11">
        <f t="shared" si="12"/>
        <v>0</v>
      </c>
      <c r="HF36" s="12">
        <f t="shared" si="12"/>
        <v>0</v>
      </c>
      <c r="HG36" s="10">
        <f t="shared" si="12"/>
        <v>81585072</v>
      </c>
      <c r="HH36" s="8">
        <f t="shared" si="12"/>
        <v>4894344</v>
      </c>
      <c r="HI36" s="9">
        <f t="shared" si="12"/>
        <v>4894344</v>
      </c>
      <c r="HJ36" s="14">
        <f>HH36/HG36</f>
        <v>5.9990680648047967E-2</v>
      </c>
      <c r="HK36" s="8">
        <f t="shared" ref="HK36:IS36" si="13">SUM(HK13:HK35)</f>
        <v>73997474</v>
      </c>
      <c r="HL36" s="9">
        <f t="shared" si="13"/>
        <v>0</v>
      </c>
      <c r="HM36" s="9">
        <f t="shared" si="13"/>
        <v>0</v>
      </c>
      <c r="HN36" s="10">
        <f t="shared" si="13"/>
        <v>73997474</v>
      </c>
      <c r="HO36" s="8">
        <f t="shared" si="13"/>
        <v>85744</v>
      </c>
      <c r="HP36" s="9">
        <f t="shared" si="13"/>
        <v>770053</v>
      </c>
      <c r="HQ36" s="9">
        <f t="shared" si="13"/>
        <v>476</v>
      </c>
      <c r="HR36" s="9">
        <f t="shared" si="13"/>
        <v>6962694</v>
      </c>
      <c r="HS36" s="9">
        <f t="shared" si="13"/>
        <v>2082440</v>
      </c>
      <c r="HT36" s="9">
        <f t="shared" si="13"/>
        <v>334313</v>
      </c>
      <c r="HU36" s="11">
        <f t="shared" si="13"/>
        <v>30107</v>
      </c>
      <c r="HV36" s="12">
        <f t="shared" si="13"/>
        <v>34320</v>
      </c>
      <c r="HW36" s="9">
        <f t="shared" si="13"/>
        <v>32400</v>
      </c>
      <c r="HX36" s="10">
        <f t="shared" si="13"/>
        <v>66720</v>
      </c>
      <c r="HY36" s="8">
        <f t="shared" si="13"/>
        <v>0</v>
      </c>
      <c r="HZ36" s="9">
        <f t="shared" si="13"/>
        <v>0</v>
      </c>
      <c r="IA36" s="9">
        <f t="shared" si="13"/>
        <v>0</v>
      </c>
      <c r="IB36" s="9">
        <f t="shared" si="13"/>
        <v>280390</v>
      </c>
      <c r="IC36" s="9">
        <f t="shared" si="13"/>
        <v>26920</v>
      </c>
      <c r="ID36" s="13">
        <f t="shared" si="13"/>
        <v>307310</v>
      </c>
      <c r="IE36" s="11">
        <f t="shared" si="13"/>
        <v>79430</v>
      </c>
      <c r="IF36" s="12">
        <f t="shared" si="13"/>
        <v>264990</v>
      </c>
      <c r="IG36" s="9">
        <f t="shared" si="13"/>
        <v>189450</v>
      </c>
      <c r="IH36" s="9">
        <f t="shared" si="13"/>
        <v>122360</v>
      </c>
      <c r="II36" s="9">
        <f t="shared" si="13"/>
        <v>74700</v>
      </c>
      <c r="IJ36" s="13">
        <f t="shared" si="13"/>
        <v>651500</v>
      </c>
      <c r="IK36" s="9">
        <f t="shared" si="13"/>
        <v>10810</v>
      </c>
      <c r="IL36" s="9">
        <f t="shared" si="13"/>
        <v>4071680</v>
      </c>
      <c r="IM36" s="10">
        <f t="shared" si="13"/>
        <v>15452801</v>
      </c>
      <c r="IN36" s="8">
        <f t="shared" si="13"/>
        <v>58544673</v>
      </c>
      <c r="IO36" s="11">
        <f t="shared" si="13"/>
        <v>0</v>
      </c>
      <c r="IP36" s="12">
        <f t="shared" si="13"/>
        <v>0</v>
      </c>
      <c r="IQ36" s="10">
        <f t="shared" si="13"/>
        <v>58544673</v>
      </c>
      <c r="IR36" s="8">
        <f t="shared" si="13"/>
        <v>3512264</v>
      </c>
      <c r="IS36" s="9">
        <f t="shared" si="13"/>
        <v>3512264</v>
      </c>
      <c r="IT36" s="14">
        <f t="shared" si="3"/>
        <v>5.999288782431153E-2</v>
      </c>
    </row>
    <row r="37" spans="1:254" s="49" customFormat="1" ht="12.6" customHeight="1" x14ac:dyDescent="0.2">
      <c r="A37" s="67">
        <v>25</v>
      </c>
      <c r="B37" s="68" t="s">
        <v>104</v>
      </c>
      <c r="C37" s="15">
        <v>3151735</v>
      </c>
      <c r="D37" s="16">
        <v>0</v>
      </c>
      <c r="E37" s="16">
        <v>0</v>
      </c>
      <c r="F37" s="17">
        <v>3151735</v>
      </c>
      <c r="G37" s="15">
        <v>401</v>
      </c>
      <c r="H37" s="16">
        <v>96833</v>
      </c>
      <c r="I37" s="16">
        <v>105</v>
      </c>
      <c r="J37" s="16">
        <v>821964</v>
      </c>
      <c r="K37" s="16">
        <v>153494</v>
      </c>
      <c r="L37" s="16">
        <v>98923</v>
      </c>
      <c r="M37" s="18">
        <v>4900</v>
      </c>
      <c r="N37" s="19">
        <v>9880</v>
      </c>
      <c r="O37" s="16">
        <v>9300</v>
      </c>
      <c r="P37" s="17">
        <v>19180</v>
      </c>
      <c r="Q37" s="15">
        <v>2860</v>
      </c>
      <c r="R37" s="16">
        <v>9900</v>
      </c>
      <c r="S37" s="16">
        <v>260</v>
      </c>
      <c r="T37" s="16">
        <v>43560</v>
      </c>
      <c r="U37" s="16">
        <v>21280</v>
      </c>
      <c r="V37" s="20">
        <v>64840</v>
      </c>
      <c r="W37" s="18">
        <v>29080</v>
      </c>
      <c r="X37" s="19">
        <v>45870</v>
      </c>
      <c r="Y37" s="16">
        <v>45000</v>
      </c>
      <c r="Z37" s="16">
        <v>11020</v>
      </c>
      <c r="AA37" s="16">
        <v>31050</v>
      </c>
      <c r="AB37" s="20">
        <v>132940</v>
      </c>
      <c r="AC37" s="16">
        <v>4140</v>
      </c>
      <c r="AD37" s="16">
        <v>1524780</v>
      </c>
      <c r="AE37" s="17">
        <v>2964495</v>
      </c>
      <c r="AF37" s="15">
        <v>187240</v>
      </c>
      <c r="AG37" s="18">
        <v>0</v>
      </c>
      <c r="AH37" s="19">
        <v>0</v>
      </c>
      <c r="AI37" s="17">
        <v>187240</v>
      </c>
      <c r="AJ37" s="15">
        <v>11091</v>
      </c>
      <c r="AK37" s="16">
        <v>11091</v>
      </c>
      <c r="AL37" s="22">
        <f>AJ37/AI37</f>
        <v>5.923413800469985E-2</v>
      </c>
      <c r="AM37" s="19">
        <v>37570723</v>
      </c>
      <c r="AN37" s="16">
        <v>0</v>
      </c>
      <c r="AO37" s="16">
        <v>0</v>
      </c>
      <c r="AP37" s="17">
        <v>37570723</v>
      </c>
      <c r="AQ37" s="15">
        <v>3678</v>
      </c>
      <c r="AR37" s="16">
        <v>781674</v>
      </c>
      <c r="AS37" s="16">
        <v>890</v>
      </c>
      <c r="AT37" s="16">
        <v>7834786</v>
      </c>
      <c r="AU37" s="16">
        <v>1313865</v>
      </c>
      <c r="AV37" s="16">
        <v>780117</v>
      </c>
      <c r="AW37" s="18">
        <v>47312</v>
      </c>
      <c r="AX37" s="19">
        <v>122200</v>
      </c>
      <c r="AY37" s="16">
        <v>103200</v>
      </c>
      <c r="AZ37" s="17">
        <v>225400</v>
      </c>
      <c r="BA37" s="15">
        <v>43160</v>
      </c>
      <c r="BB37" s="16">
        <v>109200</v>
      </c>
      <c r="BC37" s="16"/>
      <c r="BD37" s="16">
        <v>716760</v>
      </c>
      <c r="BE37" s="16">
        <v>262840</v>
      </c>
      <c r="BF37" s="20">
        <v>979600</v>
      </c>
      <c r="BG37" s="18">
        <v>278560</v>
      </c>
      <c r="BH37" s="19">
        <v>563310</v>
      </c>
      <c r="BI37" s="16">
        <v>425250</v>
      </c>
      <c r="BJ37" s="16">
        <v>119320</v>
      </c>
      <c r="BK37" s="16">
        <v>332100</v>
      </c>
      <c r="BL37" s="20">
        <v>1439980</v>
      </c>
      <c r="BM37" s="16">
        <v>47840</v>
      </c>
      <c r="BN37" s="16">
        <v>10673610</v>
      </c>
      <c r="BO37" s="17">
        <v>24558782</v>
      </c>
      <c r="BP37" s="15">
        <v>13011941</v>
      </c>
      <c r="BQ37" s="18">
        <v>0</v>
      </c>
      <c r="BR37" s="19">
        <v>0</v>
      </c>
      <c r="BS37" s="17">
        <v>13011941</v>
      </c>
      <c r="BT37" s="15">
        <v>779725</v>
      </c>
      <c r="BU37" s="16">
        <v>779725</v>
      </c>
      <c r="BV37" s="22">
        <f>BT37/BS37</f>
        <v>5.9923803835261781E-2</v>
      </c>
      <c r="BW37" s="19">
        <v>52650898</v>
      </c>
      <c r="BX37" s="16">
        <v>350</v>
      </c>
      <c r="BY37" s="16">
        <v>0</v>
      </c>
      <c r="BZ37" s="17">
        <v>52651248</v>
      </c>
      <c r="CA37" s="15">
        <v>9254</v>
      </c>
      <c r="CB37" s="16">
        <v>690465</v>
      </c>
      <c r="CC37" s="16">
        <v>916</v>
      </c>
      <c r="CD37" s="16">
        <v>8384506</v>
      </c>
      <c r="CE37" s="16">
        <v>1445642</v>
      </c>
      <c r="CF37" s="16">
        <v>694245</v>
      </c>
      <c r="CG37" s="18">
        <v>50237</v>
      </c>
      <c r="CH37" s="19">
        <v>104260</v>
      </c>
      <c r="CI37" s="16">
        <v>79800</v>
      </c>
      <c r="CJ37" s="17">
        <v>184060</v>
      </c>
      <c r="CK37" s="15">
        <v>27820</v>
      </c>
      <c r="CL37" s="16">
        <v>74400</v>
      </c>
      <c r="CM37" s="16"/>
      <c r="CN37" s="16">
        <v>791340</v>
      </c>
      <c r="CO37" s="16">
        <v>161120</v>
      </c>
      <c r="CP37" s="20">
        <v>952460</v>
      </c>
      <c r="CQ37" s="18">
        <v>299430</v>
      </c>
      <c r="CR37" s="19">
        <v>573210</v>
      </c>
      <c r="CS37" s="16">
        <v>427050</v>
      </c>
      <c r="CT37" s="16">
        <v>115900</v>
      </c>
      <c r="CU37" s="16">
        <v>289350</v>
      </c>
      <c r="CV37" s="20">
        <v>1405510</v>
      </c>
      <c r="CW37" s="16">
        <v>32890</v>
      </c>
      <c r="CX37" s="16">
        <v>8678690</v>
      </c>
      <c r="CY37" s="17">
        <v>22929609</v>
      </c>
      <c r="CZ37" s="15">
        <v>29721289</v>
      </c>
      <c r="DA37" s="18">
        <v>350</v>
      </c>
      <c r="DB37" s="19">
        <v>0</v>
      </c>
      <c r="DC37" s="17">
        <v>29721639</v>
      </c>
      <c r="DD37" s="15">
        <v>1782470</v>
      </c>
      <c r="DE37" s="16">
        <v>1782470</v>
      </c>
      <c r="DF37" s="22">
        <f>DD37/DC37</f>
        <v>5.9972130069946679E-2</v>
      </c>
      <c r="DG37" s="19">
        <v>47992395</v>
      </c>
      <c r="DH37" s="16">
        <v>0</v>
      </c>
      <c r="DI37" s="16">
        <v>0</v>
      </c>
      <c r="DJ37" s="17">
        <v>47992395</v>
      </c>
      <c r="DK37" s="15">
        <v>1852</v>
      </c>
      <c r="DL37" s="16">
        <v>494304</v>
      </c>
      <c r="DM37" s="16">
        <v>917</v>
      </c>
      <c r="DN37" s="16">
        <v>6537761</v>
      </c>
      <c r="DO37" s="16">
        <v>1240889</v>
      </c>
      <c r="DP37" s="16">
        <v>474391</v>
      </c>
      <c r="DQ37" s="18">
        <v>39757</v>
      </c>
      <c r="DR37" s="19">
        <v>66300</v>
      </c>
      <c r="DS37" s="16">
        <v>43800</v>
      </c>
      <c r="DT37" s="17">
        <v>110100</v>
      </c>
      <c r="DU37" s="15">
        <v>11440</v>
      </c>
      <c r="DV37" s="16">
        <v>31800</v>
      </c>
      <c r="DW37" s="16"/>
      <c r="DX37" s="16">
        <v>557590</v>
      </c>
      <c r="DY37" s="16">
        <v>83980</v>
      </c>
      <c r="DZ37" s="20">
        <v>641570</v>
      </c>
      <c r="EA37" s="18">
        <v>188060</v>
      </c>
      <c r="EB37" s="19">
        <v>395340</v>
      </c>
      <c r="EC37" s="16">
        <v>279000</v>
      </c>
      <c r="ED37" s="16">
        <v>82080</v>
      </c>
      <c r="EE37" s="16">
        <v>167850</v>
      </c>
      <c r="EF37" s="20">
        <v>924270</v>
      </c>
      <c r="EG37" s="16">
        <v>19780</v>
      </c>
      <c r="EH37" s="16">
        <v>5552590</v>
      </c>
      <c r="EI37" s="17">
        <v>16268564</v>
      </c>
      <c r="EJ37" s="15">
        <v>31723831</v>
      </c>
      <c r="EK37" s="18">
        <v>0</v>
      </c>
      <c r="EL37" s="19">
        <v>0</v>
      </c>
      <c r="EM37" s="17">
        <v>31723831</v>
      </c>
      <c r="EN37" s="15">
        <v>1902892</v>
      </c>
      <c r="EO37" s="16">
        <v>1902892</v>
      </c>
      <c r="EP37" s="22">
        <f>EN37/EM37</f>
        <v>5.9983045553357033E-2</v>
      </c>
      <c r="EQ37" s="19">
        <v>37761332</v>
      </c>
      <c r="ER37" s="16">
        <v>0</v>
      </c>
      <c r="ES37" s="16">
        <v>0</v>
      </c>
      <c r="ET37" s="17">
        <v>37761332</v>
      </c>
      <c r="EU37" s="15">
        <v>2100</v>
      </c>
      <c r="EV37" s="16">
        <v>360822</v>
      </c>
      <c r="EW37" s="16">
        <v>661</v>
      </c>
      <c r="EX37" s="16">
        <v>4596329</v>
      </c>
      <c r="EY37" s="16">
        <v>1025584</v>
      </c>
      <c r="EZ37" s="16">
        <v>305168</v>
      </c>
      <c r="FA37" s="18">
        <v>28271</v>
      </c>
      <c r="FB37" s="19">
        <v>38220</v>
      </c>
      <c r="FC37" s="16">
        <v>29400</v>
      </c>
      <c r="FD37" s="17">
        <v>67620</v>
      </c>
      <c r="FE37" s="15">
        <v>3640</v>
      </c>
      <c r="FF37" s="16">
        <v>6900</v>
      </c>
      <c r="FG37" s="16"/>
      <c r="FH37" s="16">
        <v>357170</v>
      </c>
      <c r="FI37" s="16">
        <v>52820</v>
      </c>
      <c r="FJ37" s="20">
        <v>409990</v>
      </c>
      <c r="FK37" s="18">
        <v>114180</v>
      </c>
      <c r="FL37" s="19">
        <v>263010</v>
      </c>
      <c r="FM37" s="16">
        <v>207900</v>
      </c>
      <c r="FN37" s="16">
        <v>74480</v>
      </c>
      <c r="FO37" s="16">
        <v>91800</v>
      </c>
      <c r="FP37" s="20">
        <v>637190</v>
      </c>
      <c r="FQ37" s="16">
        <v>11730</v>
      </c>
      <c r="FR37" s="16">
        <v>3343250</v>
      </c>
      <c r="FS37" s="17">
        <v>10912774</v>
      </c>
      <c r="FT37" s="15">
        <v>26848558</v>
      </c>
      <c r="FU37" s="18">
        <v>0</v>
      </c>
      <c r="FV37" s="19">
        <v>0</v>
      </c>
      <c r="FW37" s="17">
        <v>26848558</v>
      </c>
      <c r="FX37" s="15">
        <v>1610604</v>
      </c>
      <c r="FY37" s="16">
        <v>1610604</v>
      </c>
      <c r="FZ37" s="22">
        <f>FX37/FW37</f>
        <v>5.9988473123956977E-2</v>
      </c>
      <c r="GA37" s="19">
        <v>38445930</v>
      </c>
      <c r="GB37" s="16">
        <v>0</v>
      </c>
      <c r="GC37" s="16">
        <v>984</v>
      </c>
      <c r="GD37" s="17">
        <v>38446914</v>
      </c>
      <c r="GE37" s="15">
        <v>751</v>
      </c>
      <c r="GF37" s="16">
        <v>326837</v>
      </c>
      <c r="GG37" s="16">
        <v>437</v>
      </c>
      <c r="GH37" s="16">
        <v>4159782</v>
      </c>
      <c r="GI37" s="16">
        <v>1089714</v>
      </c>
      <c r="GJ37" s="16">
        <v>246007</v>
      </c>
      <c r="GK37" s="18">
        <v>24382</v>
      </c>
      <c r="GL37" s="19">
        <v>29120</v>
      </c>
      <c r="GM37" s="16">
        <v>20400</v>
      </c>
      <c r="GN37" s="17">
        <v>49520</v>
      </c>
      <c r="GO37" s="15">
        <v>520</v>
      </c>
      <c r="GP37" s="16">
        <v>300</v>
      </c>
      <c r="GQ37" s="16"/>
      <c r="GR37" s="16">
        <v>288090</v>
      </c>
      <c r="GS37" s="16">
        <v>33440</v>
      </c>
      <c r="GT37" s="20">
        <v>321530</v>
      </c>
      <c r="GU37" s="18">
        <v>106990</v>
      </c>
      <c r="GV37" s="19">
        <v>229350</v>
      </c>
      <c r="GW37" s="16">
        <v>173250</v>
      </c>
      <c r="GX37" s="16">
        <v>55100</v>
      </c>
      <c r="GY37" s="16">
        <v>56250</v>
      </c>
      <c r="GZ37" s="20">
        <v>513950</v>
      </c>
      <c r="HA37" s="16">
        <v>8280</v>
      </c>
      <c r="HB37" s="16">
        <v>2671160</v>
      </c>
      <c r="HC37" s="17">
        <v>9519723</v>
      </c>
      <c r="HD37" s="15">
        <v>28926207</v>
      </c>
      <c r="HE37" s="18">
        <v>0</v>
      </c>
      <c r="HF37" s="19">
        <v>984</v>
      </c>
      <c r="HG37" s="17">
        <v>28927191</v>
      </c>
      <c r="HH37" s="15">
        <v>1735379</v>
      </c>
      <c r="HI37" s="16">
        <v>1735379</v>
      </c>
      <c r="HJ37" s="22">
        <f>HH37/HG37</f>
        <v>5.9991272571194347E-2</v>
      </c>
      <c r="HK37" s="15">
        <v>23826958</v>
      </c>
      <c r="HL37" s="16">
        <v>0</v>
      </c>
      <c r="HM37" s="16">
        <v>0</v>
      </c>
      <c r="HN37" s="17">
        <v>23826958</v>
      </c>
      <c r="HO37" s="15">
        <v>0</v>
      </c>
      <c r="HP37" s="16">
        <v>199555</v>
      </c>
      <c r="HQ37" s="16">
        <v>441</v>
      </c>
      <c r="HR37" s="16">
        <v>2279408</v>
      </c>
      <c r="HS37" s="16">
        <v>630992</v>
      </c>
      <c r="HT37" s="16">
        <v>124364</v>
      </c>
      <c r="HU37" s="18">
        <v>14095</v>
      </c>
      <c r="HV37" s="19">
        <v>14820</v>
      </c>
      <c r="HW37" s="16">
        <v>10200</v>
      </c>
      <c r="HX37" s="17">
        <v>25020</v>
      </c>
      <c r="HY37" s="15"/>
      <c r="HZ37" s="16"/>
      <c r="IA37" s="16"/>
      <c r="IB37" s="16">
        <v>130790</v>
      </c>
      <c r="IC37" s="16">
        <v>18770</v>
      </c>
      <c r="ID37" s="20">
        <v>149560</v>
      </c>
      <c r="IE37" s="18">
        <v>39790</v>
      </c>
      <c r="IF37" s="19">
        <v>103290</v>
      </c>
      <c r="IG37" s="16">
        <v>85950</v>
      </c>
      <c r="IH37" s="16">
        <v>36480</v>
      </c>
      <c r="II37" s="16">
        <v>24300</v>
      </c>
      <c r="IJ37" s="20">
        <v>250020</v>
      </c>
      <c r="IK37" s="16">
        <v>3680</v>
      </c>
      <c r="IL37" s="16">
        <v>1308350</v>
      </c>
      <c r="IM37" s="17">
        <v>5024834</v>
      </c>
      <c r="IN37" s="15">
        <v>18802124</v>
      </c>
      <c r="IO37" s="18">
        <v>0</v>
      </c>
      <c r="IP37" s="19">
        <v>0</v>
      </c>
      <c r="IQ37" s="17">
        <v>18802124</v>
      </c>
      <c r="IR37" s="15">
        <v>1127999</v>
      </c>
      <c r="IS37" s="16">
        <v>1127999</v>
      </c>
      <c r="IT37" s="22">
        <f t="shared" si="3"/>
        <v>5.9993168856880212E-2</v>
      </c>
    </row>
    <row r="38" spans="1:254" s="49" customFormat="1" ht="12.6" customHeight="1" x14ac:dyDescent="0.2">
      <c r="A38" s="69">
        <v>26</v>
      </c>
      <c r="B38" s="70" t="s">
        <v>105</v>
      </c>
      <c r="C38" s="23">
        <f>C36+C37</f>
        <v>11998377</v>
      </c>
      <c r="D38" s="24">
        <f t="shared" ref="D38:AK38" si="14">D36+D37</f>
        <v>0</v>
      </c>
      <c r="E38" s="24">
        <f t="shared" si="14"/>
        <v>0</v>
      </c>
      <c r="F38" s="25">
        <f t="shared" si="14"/>
        <v>11998377</v>
      </c>
      <c r="G38" s="23">
        <f t="shared" si="14"/>
        <v>6259</v>
      </c>
      <c r="H38" s="24">
        <f t="shared" si="14"/>
        <v>403008</v>
      </c>
      <c r="I38" s="28">
        <f t="shared" si="14"/>
        <v>385</v>
      </c>
      <c r="J38" s="24">
        <f t="shared" si="14"/>
        <v>3201359</v>
      </c>
      <c r="K38" s="24">
        <f t="shared" si="14"/>
        <v>579337</v>
      </c>
      <c r="L38" s="24">
        <f t="shared" si="14"/>
        <v>352997</v>
      </c>
      <c r="M38" s="26">
        <f t="shared" si="14"/>
        <v>17569</v>
      </c>
      <c r="N38" s="27">
        <f t="shared" si="14"/>
        <v>36400</v>
      </c>
      <c r="O38" s="24">
        <f t="shared" si="14"/>
        <v>35100</v>
      </c>
      <c r="P38" s="25">
        <f t="shared" si="14"/>
        <v>71500</v>
      </c>
      <c r="Q38" s="23">
        <f>Q36+Q37</f>
        <v>9360</v>
      </c>
      <c r="R38" s="24">
        <f>R36+R37</f>
        <v>28800</v>
      </c>
      <c r="S38" s="24">
        <f t="shared" si="14"/>
        <v>2340</v>
      </c>
      <c r="T38" s="24">
        <f t="shared" si="14"/>
        <v>149820</v>
      </c>
      <c r="U38" s="24">
        <f t="shared" si="14"/>
        <v>79420</v>
      </c>
      <c r="V38" s="28">
        <f t="shared" si="14"/>
        <v>229240</v>
      </c>
      <c r="W38" s="26">
        <f t="shared" si="14"/>
        <v>88150</v>
      </c>
      <c r="X38" s="27">
        <f t="shared" si="14"/>
        <v>140910</v>
      </c>
      <c r="Y38" s="24">
        <f t="shared" si="14"/>
        <v>117900</v>
      </c>
      <c r="Z38" s="24">
        <f t="shared" si="14"/>
        <v>46740</v>
      </c>
      <c r="AA38" s="24">
        <f t="shared" si="14"/>
        <v>102600</v>
      </c>
      <c r="AB38" s="28">
        <f t="shared" si="14"/>
        <v>408150</v>
      </c>
      <c r="AC38" s="24">
        <f t="shared" si="14"/>
        <v>17250</v>
      </c>
      <c r="AD38" s="24">
        <f t="shared" si="14"/>
        <v>5860470</v>
      </c>
      <c r="AE38" s="25">
        <f t="shared" si="14"/>
        <v>11275789</v>
      </c>
      <c r="AF38" s="23">
        <f t="shared" si="14"/>
        <v>722588</v>
      </c>
      <c r="AG38" s="26">
        <f t="shared" si="14"/>
        <v>0</v>
      </c>
      <c r="AH38" s="27">
        <f t="shared" si="14"/>
        <v>0</v>
      </c>
      <c r="AI38" s="25">
        <f t="shared" si="14"/>
        <v>722588</v>
      </c>
      <c r="AJ38" s="23">
        <f t="shared" si="14"/>
        <v>42807</v>
      </c>
      <c r="AK38" s="24">
        <f t="shared" si="14"/>
        <v>42807</v>
      </c>
      <c r="AL38" s="29">
        <f>AJ38/AI38</f>
        <v>5.9241227366078598E-2</v>
      </c>
      <c r="AM38" s="27">
        <f t="shared" ref="AM38:BU38" si="15">AM36+AM37</f>
        <v>132400058</v>
      </c>
      <c r="AN38" s="24">
        <f t="shared" si="15"/>
        <v>0</v>
      </c>
      <c r="AO38" s="24">
        <f t="shared" si="15"/>
        <v>0</v>
      </c>
      <c r="AP38" s="25">
        <f t="shared" si="15"/>
        <v>132400058</v>
      </c>
      <c r="AQ38" s="23">
        <f t="shared" si="15"/>
        <v>20371</v>
      </c>
      <c r="AR38" s="24">
        <f t="shared" si="15"/>
        <v>3116575</v>
      </c>
      <c r="AS38" s="28">
        <f t="shared" si="15"/>
        <v>4265</v>
      </c>
      <c r="AT38" s="24">
        <f t="shared" si="15"/>
        <v>28231377</v>
      </c>
      <c r="AU38" s="24">
        <f t="shared" si="15"/>
        <v>4935883</v>
      </c>
      <c r="AV38" s="24">
        <f t="shared" si="15"/>
        <v>2605339</v>
      </c>
      <c r="AW38" s="26">
        <f t="shared" si="15"/>
        <v>145885</v>
      </c>
      <c r="AX38" s="27">
        <f t="shared" si="15"/>
        <v>368420</v>
      </c>
      <c r="AY38" s="24">
        <f t="shared" si="15"/>
        <v>306900</v>
      </c>
      <c r="AZ38" s="25">
        <f t="shared" si="15"/>
        <v>675320</v>
      </c>
      <c r="BA38" s="23">
        <f>BA36+BA37</f>
        <v>157820</v>
      </c>
      <c r="BB38" s="24">
        <f>BB36+BB37</f>
        <v>311400</v>
      </c>
      <c r="BC38" s="24">
        <f t="shared" si="15"/>
        <v>0</v>
      </c>
      <c r="BD38" s="24">
        <f t="shared" si="15"/>
        <v>2108370</v>
      </c>
      <c r="BE38" s="24">
        <f t="shared" si="15"/>
        <v>799910</v>
      </c>
      <c r="BF38" s="28">
        <f t="shared" si="15"/>
        <v>2908280</v>
      </c>
      <c r="BG38" s="26">
        <f t="shared" si="15"/>
        <v>791300</v>
      </c>
      <c r="BH38" s="27">
        <f t="shared" si="15"/>
        <v>1668480</v>
      </c>
      <c r="BI38" s="24">
        <f t="shared" si="15"/>
        <v>1202850</v>
      </c>
      <c r="BJ38" s="24">
        <f t="shared" si="15"/>
        <v>528200</v>
      </c>
      <c r="BK38" s="24">
        <f t="shared" si="15"/>
        <v>1057950</v>
      </c>
      <c r="BL38" s="28">
        <f t="shared" si="15"/>
        <v>4457480</v>
      </c>
      <c r="BM38" s="24">
        <f t="shared" si="15"/>
        <v>129030</v>
      </c>
      <c r="BN38" s="24">
        <f t="shared" si="15"/>
        <v>37984780</v>
      </c>
      <c r="BO38" s="25">
        <f t="shared" si="15"/>
        <v>86470840</v>
      </c>
      <c r="BP38" s="23">
        <f t="shared" si="15"/>
        <v>45929218</v>
      </c>
      <c r="BQ38" s="26">
        <f t="shared" si="15"/>
        <v>0</v>
      </c>
      <c r="BR38" s="27">
        <f t="shared" si="15"/>
        <v>0</v>
      </c>
      <c r="BS38" s="25">
        <f t="shared" si="15"/>
        <v>45929218</v>
      </c>
      <c r="BT38" s="23">
        <f t="shared" si="15"/>
        <v>2752203</v>
      </c>
      <c r="BU38" s="24">
        <f t="shared" si="15"/>
        <v>2752203</v>
      </c>
      <c r="BV38" s="29">
        <f>BT38/BS38</f>
        <v>5.9922705411618371E-2</v>
      </c>
      <c r="BW38" s="27">
        <f t="shared" ref="BW38:DE38" si="16">BW36+BW37</f>
        <v>178254619</v>
      </c>
      <c r="BX38" s="24">
        <f t="shared" si="16"/>
        <v>351</v>
      </c>
      <c r="BY38" s="24">
        <f t="shared" si="16"/>
        <v>0</v>
      </c>
      <c r="BZ38" s="25">
        <f t="shared" si="16"/>
        <v>178254970</v>
      </c>
      <c r="CA38" s="23">
        <f t="shared" si="16"/>
        <v>23826</v>
      </c>
      <c r="CB38" s="24">
        <f t="shared" si="16"/>
        <v>2566781</v>
      </c>
      <c r="CC38" s="24">
        <f t="shared" si="16"/>
        <v>3824</v>
      </c>
      <c r="CD38" s="24">
        <f t="shared" si="16"/>
        <v>28894029</v>
      </c>
      <c r="CE38" s="24">
        <f t="shared" si="16"/>
        <v>5162629</v>
      </c>
      <c r="CF38" s="24">
        <f t="shared" si="16"/>
        <v>2181889</v>
      </c>
      <c r="CG38" s="26">
        <f t="shared" si="16"/>
        <v>141067</v>
      </c>
      <c r="CH38" s="27">
        <f t="shared" si="16"/>
        <v>300560</v>
      </c>
      <c r="CI38" s="24">
        <f t="shared" si="16"/>
        <v>229200</v>
      </c>
      <c r="CJ38" s="25">
        <f t="shared" si="16"/>
        <v>529760</v>
      </c>
      <c r="CK38" s="23">
        <f t="shared" si="16"/>
        <v>91780</v>
      </c>
      <c r="CL38" s="24">
        <f t="shared" si="16"/>
        <v>217800</v>
      </c>
      <c r="CM38" s="24">
        <f t="shared" si="16"/>
        <v>0</v>
      </c>
      <c r="CN38" s="24">
        <f t="shared" si="16"/>
        <v>2196370</v>
      </c>
      <c r="CO38" s="24">
        <f t="shared" si="16"/>
        <v>487160</v>
      </c>
      <c r="CP38" s="28">
        <f t="shared" si="16"/>
        <v>2683530</v>
      </c>
      <c r="CQ38" s="26">
        <f t="shared" si="16"/>
        <v>761620</v>
      </c>
      <c r="CR38" s="27">
        <f t="shared" si="16"/>
        <v>1615020</v>
      </c>
      <c r="CS38" s="24">
        <f t="shared" si="16"/>
        <v>1125450</v>
      </c>
      <c r="CT38" s="24">
        <f t="shared" si="16"/>
        <v>503880</v>
      </c>
      <c r="CU38" s="24">
        <f t="shared" si="16"/>
        <v>772650</v>
      </c>
      <c r="CV38" s="28">
        <f t="shared" si="16"/>
        <v>4017000</v>
      </c>
      <c r="CW38" s="24">
        <f t="shared" si="16"/>
        <v>89240</v>
      </c>
      <c r="CX38" s="24">
        <f t="shared" si="16"/>
        <v>29598620</v>
      </c>
      <c r="CY38" s="25">
        <f t="shared" si="16"/>
        <v>76959571</v>
      </c>
      <c r="CZ38" s="23">
        <f t="shared" si="16"/>
        <v>101295049</v>
      </c>
      <c r="DA38" s="26">
        <f t="shared" si="16"/>
        <v>350</v>
      </c>
      <c r="DB38" s="27">
        <f t="shared" si="16"/>
        <v>0</v>
      </c>
      <c r="DC38" s="25">
        <f t="shared" si="16"/>
        <v>101295399</v>
      </c>
      <c r="DD38" s="23">
        <f t="shared" si="16"/>
        <v>6074869</v>
      </c>
      <c r="DE38" s="24">
        <f t="shared" si="16"/>
        <v>6074869</v>
      </c>
      <c r="DF38" s="29">
        <f>DD38/DC38</f>
        <v>5.9971815699151353E-2</v>
      </c>
      <c r="DG38" s="27">
        <f t="shared" ref="DG38:EO38" si="17">DG36+DG37</f>
        <v>165835725</v>
      </c>
      <c r="DH38" s="24">
        <f t="shared" si="17"/>
        <v>0</v>
      </c>
      <c r="DI38" s="24">
        <f t="shared" si="17"/>
        <v>0</v>
      </c>
      <c r="DJ38" s="25">
        <f t="shared" si="17"/>
        <v>165835725</v>
      </c>
      <c r="DK38" s="23">
        <f t="shared" si="17"/>
        <v>9363</v>
      </c>
      <c r="DL38" s="24">
        <f t="shared" si="17"/>
        <v>1971832</v>
      </c>
      <c r="DM38" s="24">
        <f t="shared" si="17"/>
        <v>2578</v>
      </c>
      <c r="DN38" s="24">
        <f t="shared" si="17"/>
        <v>22808312</v>
      </c>
      <c r="DO38" s="24">
        <f t="shared" si="17"/>
        <v>4492621</v>
      </c>
      <c r="DP38" s="24">
        <f t="shared" si="17"/>
        <v>1503512</v>
      </c>
      <c r="DQ38" s="26">
        <f t="shared" si="17"/>
        <v>109647</v>
      </c>
      <c r="DR38" s="27">
        <f t="shared" si="17"/>
        <v>197860</v>
      </c>
      <c r="DS38" s="24">
        <f t="shared" si="17"/>
        <v>137400</v>
      </c>
      <c r="DT38" s="25">
        <f t="shared" si="17"/>
        <v>335260</v>
      </c>
      <c r="DU38" s="23">
        <f t="shared" si="17"/>
        <v>40300</v>
      </c>
      <c r="DV38" s="24">
        <f t="shared" si="17"/>
        <v>96900</v>
      </c>
      <c r="DW38" s="24">
        <f t="shared" si="17"/>
        <v>0</v>
      </c>
      <c r="DX38" s="24">
        <f t="shared" si="17"/>
        <v>1534060</v>
      </c>
      <c r="DY38" s="24">
        <f t="shared" si="17"/>
        <v>248780</v>
      </c>
      <c r="DZ38" s="28">
        <f t="shared" si="17"/>
        <v>1782840</v>
      </c>
      <c r="EA38" s="26">
        <f t="shared" si="17"/>
        <v>505370</v>
      </c>
      <c r="EB38" s="27">
        <f t="shared" si="17"/>
        <v>1213080</v>
      </c>
      <c r="EC38" s="24">
        <f t="shared" si="17"/>
        <v>763200</v>
      </c>
      <c r="ED38" s="24">
        <f t="shared" si="17"/>
        <v>377340</v>
      </c>
      <c r="EE38" s="24">
        <f t="shared" si="17"/>
        <v>476550</v>
      </c>
      <c r="EF38" s="28">
        <f t="shared" si="17"/>
        <v>2830170</v>
      </c>
      <c r="EG38" s="24">
        <f t="shared" si="17"/>
        <v>53820</v>
      </c>
      <c r="EH38" s="24">
        <f t="shared" si="17"/>
        <v>19234190</v>
      </c>
      <c r="EI38" s="25">
        <f t="shared" si="17"/>
        <v>55774137</v>
      </c>
      <c r="EJ38" s="23">
        <f t="shared" si="17"/>
        <v>110061588</v>
      </c>
      <c r="EK38" s="26">
        <f t="shared" si="17"/>
        <v>0</v>
      </c>
      <c r="EL38" s="27">
        <f t="shared" si="17"/>
        <v>0</v>
      </c>
      <c r="EM38" s="25">
        <f t="shared" si="17"/>
        <v>110061588</v>
      </c>
      <c r="EN38" s="23">
        <f t="shared" si="17"/>
        <v>6601815</v>
      </c>
      <c r="EO38" s="24">
        <f t="shared" si="17"/>
        <v>6601815</v>
      </c>
      <c r="EP38" s="29">
        <f>EN38/EM38</f>
        <v>5.9982916110568933E-2</v>
      </c>
      <c r="EQ38" s="27">
        <f t="shared" ref="EQ38:FY38" si="18">EQ36+EQ37</f>
        <v>133768108</v>
      </c>
      <c r="ER38" s="24">
        <f t="shared" si="18"/>
        <v>0</v>
      </c>
      <c r="ES38" s="24">
        <f t="shared" si="18"/>
        <v>0</v>
      </c>
      <c r="ET38" s="25">
        <f t="shared" si="18"/>
        <v>133768108</v>
      </c>
      <c r="EU38" s="23">
        <f t="shared" si="18"/>
        <v>8888</v>
      </c>
      <c r="EV38" s="24">
        <f t="shared" si="18"/>
        <v>1449588</v>
      </c>
      <c r="EW38" s="24">
        <f t="shared" si="18"/>
        <v>2094</v>
      </c>
      <c r="EX38" s="24">
        <f t="shared" si="18"/>
        <v>16387449</v>
      </c>
      <c r="EY38" s="24">
        <f t="shared" si="18"/>
        <v>3697725</v>
      </c>
      <c r="EZ38" s="24">
        <f t="shared" si="18"/>
        <v>967144</v>
      </c>
      <c r="FA38" s="26">
        <f t="shared" si="18"/>
        <v>77911</v>
      </c>
      <c r="FB38" s="27">
        <f t="shared" si="18"/>
        <v>119080</v>
      </c>
      <c r="FC38" s="24">
        <f t="shared" si="18"/>
        <v>84300</v>
      </c>
      <c r="FD38" s="25">
        <f t="shared" si="18"/>
        <v>203380</v>
      </c>
      <c r="FE38" s="23">
        <f t="shared" si="18"/>
        <v>8840</v>
      </c>
      <c r="FF38" s="24">
        <f t="shared" si="18"/>
        <v>24000</v>
      </c>
      <c r="FG38" s="24">
        <f t="shared" si="18"/>
        <v>0</v>
      </c>
      <c r="FH38" s="24">
        <f t="shared" si="18"/>
        <v>1018380</v>
      </c>
      <c r="FI38" s="24">
        <f t="shared" si="18"/>
        <v>137940</v>
      </c>
      <c r="FJ38" s="28">
        <f t="shared" si="18"/>
        <v>1156320</v>
      </c>
      <c r="FK38" s="26">
        <f t="shared" si="18"/>
        <v>307730</v>
      </c>
      <c r="FL38" s="27">
        <f t="shared" si="18"/>
        <v>812130</v>
      </c>
      <c r="FM38" s="24">
        <f t="shared" si="18"/>
        <v>530100</v>
      </c>
      <c r="FN38" s="24">
        <f t="shared" si="18"/>
        <v>306280</v>
      </c>
      <c r="FO38" s="24">
        <f t="shared" si="18"/>
        <v>266400</v>
      </c>
      <c r="FP38" s="28">
        <f t="shared" si="18"/>
        <v>1914910</v>
      </c>
      <c r="FQ38" s="24">
        <f t="shared" si="18"/>
        <v>29900</v>
      </c>
      <c r="FR38" s="24">
        <f t="shared" si="18"/>
        <v>11892370</v>
      </c>
      <c r="FS38" s="25">
        <f t="shared" si="18"/>
        <v>38126155</v>
      </c>
      <c r="FT38" s="23">
        <f t="shared" si="18"/>
        <v>95641953</v>
      </c>
      <c r="FU38" s="26">
        <f t="shared" si="18"/>
        <v>0</v>
      </c>
      <c r="FV38" s="27">
        <f t="shared" si="18"/>
        <v>0</v>
      </c>
      <c r="FW38" s="25">
        <f t="shared" si="18"/>
        <v>95641953</v>
      </c>
      <c r="FX38" s="23">
        <f t="shared" si="18"/>
        <v>5737368</v>
      </c>
      <c r="FY38" s="24">
        <f t="shared" si="18"/>
        <v>5737368</v>
      </c>
      <c r="FZ38" s="29">
        <f>FX38/FW38</f>
        <v>5.9987984561544867E-2</v>
      </c>
      <c r="GA38" s="27">
        <f t="shared" ref="GA38:HI38" si="19">GA36+GA37</f>
        <v>146599355</v>
      </c>
      <c r="GB38" s="24">
        <f t="shared" si="19"/>
        <v>0</v>
      </c>
      <c r="GC38" s="24">
        <f t="shared" si="19"/>
        <v>984</v>
      </c>
      <c r="GD38" s="25">
        <f t="shared" si="19"/>
        <v>146600339</v>
      </c>
      <c r="GE38" s="23">
        <f t="shared" si="19"/>
        <v>2083</v>
      </c>
      <c r="GF38" s="24">
        <f t="shared" si="19"/>
        <v>1482332</v>
      </c>
      <c r="GG38" s="24">
        <f t="shared" si="19"/>
        <v>1382</v>
      </c>
      <c r="GH38" s="24">
        <f t="shared" si="19"/>
        <v>16060123</v>
      </c>
      <c r="GI38" s="24">
        <f t="shared" si="19"/>
        <v>4303378</v>
      </c>
      <c r="GJ38" s="24">
        <f t="shared" si="19"/>
        <v>842033</v>
      </c>
      <c r="GK38" s="26">
        <f t="shared" si="19"/>
        <v>74327</v>
      </c>
      <c r="GL38" s="27">
        <f t="shared" si="19"/>
        <v>87620</v>
      </c>
      <c r="GM38" s="24">
        <f t="shared" si="19"/>
        <v>67500</v>
      </c>
      <c r="GN38" s="25">
        <f t="shared" si="19"/>
        <v>155120</v>
      </c>
      <c r="GO38" s="23">
        <f t="shared" si="19"/>
        <v>520</v>
      </c>
      <c r="GP38" s="24">
        <f t="shared" si="19"/>
        <v>600</v>
      </c>
      <c r="GQ38" s="24">
        <f t="shared" si="19"/>
        <v>0</v>
      </c>
      <c r="GR38" s="24">
        <f t="shared" si="19"/>
        <v>874830</v>
      </c>
      <c r="GS38" s="24">
        <f t="shared" si="19"/>
        <v>91220</v>
      </c>
      <c r="GT38" s="28">
        <f t="shared" si="19"/>
        <v>966050</v>
      </c>
      <c r="GU38" s="26">
        <f t="shared" si="19"/>
        <v>281440</v>
      </c>
      <c r="GV38" s="27">
        <f t="shared" si="19"/>
        <v>721710</v>
      </c>
      <c r="GW38" s="24">
        <f t="shared" si="19"/>
        <v>514800</v>
      </c>
      <c r="GX38" s="24">
        <f t="shared" si="19"/>
        <v>273980</v>
      </c>
      <c r="GY38" s="24">
        <f t="shared" si="19"/>
        <v>205200</v>
      </c>
      <c r="GZ38" s="28">
        <f t="shared" si="19"/>
        <v>1715690</v>
      </c>
      <c r="HA38" s="24">
        <f t="shared" si="19"/>
        <v>25990</v>
      </c>
      <c r="HB38" s="24">
        <f t="shared" si="19"/>
        <v>10178390</v>
      </c>
      <c r="HC38" s="25">
        <f t="shared" si="19"/>
        <v>36088076</v>
      </c>
      <c r="HD38" s="23">
        <f t="shared" si="19"/>
        <v>110511279</v>
      </c>
      <c r="HE38" s="26">
        <f t="shared" si="19"/>
        <v>0</v>
      </c>
      <c r="HF38" s="27">
        <f t="shared" si="19"/>
        <v>984</v>
      </c>
      <c r="HG38" s="25">
        <f t="shared" si="19"/>
        <v>110512263</v>
      </c>
      <c r="HH38" s="23">
        <f t="shared" si="19"/>
        <v>6629723</v>
      </c>
      <c r="HI38" s="24">
        <f t="shared" si="19"/>
        <v>6629723</v>
      </c>
      <c r="HJ38" s="29">
        <f>HH38/HG38</f>
        <v>5.9990835587178229E-2</v>
      </c>
      <c r="HK38" s="23">
        <f t="shared" ref="HK38:IS38" si="20">HK36+HK37</f>
        <v>97824432</v>
      </c>
      <c r="HL38" s="24">
        <f t="shared" si="20"/>
        <v>0</v>
      </c>
      <c r="HM38" s="24">
        <f t="shared" si="20"/>
        <v>0</v>
      </c>
      <c r="HN38" s="25">
        <f t="shared" si="20"/>
        <v>97824432</v>
      </c>
      <c r="HO38" s="23">
        <f t="shared" si="20"/>
        <v>85744</v>
      </c>
      <c r="HP38" s="24">
        <f t="shared" si="20"/>
        <v>969608</v>
      </c>
      <c r="HQ38" s="24">
        <f t="shared" si="20"/>
        <v>917</v>
      </c>
      <c r="HR38" s="24">
        <f t="shared" si="20"/>
        <v>9242102</v>
      </c>
      <c r="HS38" s="24">
        <f t="shared" si="20"/>
        <v>2713432</v>
      </c>
      <c r="HT38" s="24">
        <f t="shared" si="20"/>
        <v>458677</v>
      </c>
      <c r="HU38" s="26">
        <f t="shared" si="20"/>
        <v>44202</v>
      </c>
      <c r="HV38" s="27">
        <f t="shared" si="20"/>
        <v>49140</v>
      </c>
      <c r="HW38" s="24">
        <f t="shared" si="20"/>
        <v>42600</v>
      </c>
      <c r="HX38" s="25">
        <f t="shared" si="20"/>
        <v>91740</v>
      </c>
      <c r="HY38" s="23">
        <f t="shared" si="20"/>
        <v>0</v>
      </c>
      <c r="HZ38" s="24">
        <f t="shared" si="20"/>
        <v>0</v>
      </c>
      <c r="IA38" s="24">
        <f t="shared" si="20"/>
        <v>0</v>
      </c>
      <c r="IB38" s="24">
        <f t="shared" si="20"/>
        <v>411180</v>
      </c>
      <c r="IC38" s="24">
        <f t="shared" si="20"/>
        <v>45690</v>
      </c>
      <c r="ID38" s="28">
        <f t="shared" si="20"/>
        <v>456870</v>
      </c>
      <c r="IE38" s="26">
        <f t="shared" si="20"/>
        <v>119220</v>
      </c>
      <c r="IF38" s="27">
        <f t="shared" si="20"/>
        <v>368280</v>
      </c>
      <c r="IG38" s="24">
        <f t="shared" si="20"/>
        <v>275400</v>
      </c>
      <c r="IH38" s="24">
        <f t="shared" si="20"/>
        <v>158840</v>
      </c>
      <c r="II38" s="24">
        <f t="shared" si="20"/>
        <v>99000</v>
      </c>
      <c r="IJ38" s="28">
        <f t="shared" si="20"/>
        <v>901520</v>
      </c>
      <c r="IK38" s="24">
        <f t="shared" si="20"/>
        <v>14490</v>
      </c>
      <c r="IL38" s="24">
        <f t="shared" si="20"/>
        <v>5380030</v>
      </c>
      <c r="IM38" s="25">
        <f t="shared" si="20"/>
        <v>20477635</v>
      </c>
      <c r="IN38" s="23">
        <f t="shared" si="20"/>
        <v>77346797</v>
      </c>
      <c r="IO38" s="26">
        <f t="shared" si="20"/>
        <v>0</v>
      </c>
      <c r="IP38" s="27">
        <f t="shared" si="20"/>
        <v>0</v>
      </c>
      <c r="IQ38" s="25">
        <f t="shared" si="20"/>
        <v>77346797</v>
      </c>
      <c r="IR38" s="23">
        <f t="shared" si="20"/>
        <v>4640263</v>
      </c>
      <c r="IS38" s="24">
        <f t="shared" si="20"/>
        <v>4640263</v>
      </c>
      <c r="IT38" s="29">
        <f t="shared" si="3"/>
        <v>5.9992956140123038E-2</v>
      </c>
    </row>
  </sheetData>
  <mergeCells count="466">
    <mergeCell ref="IM7:IM11"/>
    <mergeCell ref="HW9:HW11"/>
    <mergeCell ref="HX9:HX11"/>
    <mergeCell ref="IB7:ID7"/>
    <mergeCell ref="IE7:IE11"/>
    <mergeCell ref="IF7:IJ7"/>
    <mergeCell ref="IK7:IK11"/>
    <mergeCell ref="IB8:IB11"/>
    <mergeCell ref="IC8:IC11"/>
    <mergeCell ref="HK7:HK11"/>
    <mergeCell ref="HL7:HL11"/>
    <mergeCell ref="HT7:HT11"/>
    <mergeCell ref="HM7:HM11"/>
    <mergeCell ref="HN7:HN11"/>
    <mergeCell ref="HO7:HO11"/>
    <mergeCell ref="HY7:HY11"/>
    <mergeCell ref="HZ7:HZ11"/>
    <mergeCell ref="HR7:HR11"/>
    <mergeCell ref="HV8:HX8"/>
    <mergeCell ref="HV9:HV11"/>
    <mergeCell ref="HP7:HQ8"/>
    <mergeCell ref="HQ9:HQ11"/>
    <mergeCell ref="HY6:IE6"/>
    <mergeCell ref="IF6:IM6"/>
    <mergeCell ref="IN6:IO6"/>
    <mergeCell ref="IP6:IQ6"/>
    <mergeCell ref="ID8:ID11"/>
    <mergeCell ref="IF8:IF11"/>
    <mergeCell ref="IR6:IT6"/>
    <mergeCell ref="HS7:HS11"/>
    <mergeCell ref="HU7:HU11"/>
    <mergeCell ref="HV7:HX7"/>
    <mergeCell ref="IA7:IA11"/>
    <mergeCell ref="IS9:IS11"/>
    <mergeCell ref="IT7:IT11"/>
    <mergeCell ref="IQ7:IQ11"/>
    <mergeCell ref="IR7:IR11"/>
    <mergeCell ref="IN7:IN11"/>
    <mergeCell ref="IJ8:IJ11"/>
    <mergeCell ref="IO7:IO11"/>
    <mergeCell ref="IP7:IP11"/>
    <mergeCell ref="IG8:IG11"/>
    <mergeCell ref="IH8:IH11"/>
    <mergeCell ref="II8:II11"/>
    <mergeCell ref="IS7:IS8"/>
    <mergeCell ref="IL7:IL11"/>
    <mergeCell ref="EG7:EG11"/>
    <mergeCell ref="EH7:EH11"/>
    <mergeCell ref="EZ7:EZ11"/>
    <mergeCell ref="FA7:FA11"/>
    <mergeCell ref="IF4:IM4"/>
    <mergeCell ref="IN4:IO4"/>
    <mergeCell ref="IP4:IQ4"/>
    <mergeCell ref="HK2:HU2"/>
    <mergeCell ref="IR4:IS4"/>
    <mergeCell ref="HK5:HN5"/>
    <mergeCell ref="HO5:HU5"/>
    <mergeCell ref="HV5:HX5"/>
    <mergeCell ref="HY5:IE5"/>
    <mergeCell ref="IF5:IM5"/>
    <mergeCell ref="HK4:HN4"/>
    <mergeCell ref="HO4:HU4"/>
    <mergeCell ref="HV4:HX4"/>
    <mergeCell ref="HY4:IE4"/>
    <mergeCell ref="IN5:IO5"/>
    <mergeCell ref="IP5:IQ5"/>
    <mergeCell ref="IR5:IT5"/>
    <mergeCell ref="HK6:HN6"/>
    <mergeCell ref="HO6:HU6"/>
    <mergeCell ref="HV6:HX6"/>
    <mergeCell ref="EI7:EI11"/>
    <mergeCell ref="EJ7:EJ11"/>
    <mergeCell ref="GO7:GO11"/>
    <mergeCell ref="EK7:EK11"/>
    <mergeCell ref="EL7:EL11"/>
    <mergeCell ref="ET7:ET11"/>
    <mergeCell ref="EM7:EM11"/>
    <mergeCell ref="EN7:EN11"/>
    <mergeCell ref="EO7:EO8"/>
    <mergeCell ref="EP7:EP11"/>
    <mergeCell ref="EQ7:EQ11"/>
    <mergeCell ref="ER7:ER11"/>
    <mergeCell ref="EO9:EO11"/>
    <mergeCell ref="ES7:ES11"/>
    <mergeCell ref="EU7:EU11"/>
    <mergeCell ref="FB7:FD7"/>
    <mergeCell ref="FB8:FD8"/>
    <mergeCell ref="EX7:EX11"/>
    <mergeCell ref="EY7:EY11"/>
    <mergeCell ref="FB9:FB11"/>
    <mergeCell ref="FC9:FC11"/>
    <mergeCell ref="FD9:FD11"/>
    <mergeCell ref="FH7:FJ7"/>
    <mergeCell ref="FK7:FK11"/>
    <mergeCell ref="BA5:BG5"/>
    <mergeCell ref="BA6:BG6"/>
    <mergeCell ref="EQ4:ET4"/>
    <mergeCell ref="DU4:EA4"/>
    <mergeCell ref="EB4:EI4"/>
    <mergeCell ref="CA4:CG4"/>
    <mergeCell ref="DU7:DU11"/>
    <mergeCell ref="DV7:DV11"/>
    <mergeCell ref="EN5:EP5"/>
    <mergeCell ref="DB5:DC5"/>
    <mergeCell ref="DD5:DF5"/>
    <mergeCell ref="DG5:DJ5"/>
    <mergeCell ref="DK5:DQ5"/>
    <mergeCell ref="DR5:DT5"/>
    <mergeCell ref="DU5:EA5"/>
    <mergeCell ref="EB5:EI5"/>
    <mergeCell ref="BN7:BN11"/>
    <mergeCell ref="BO7:BO11"/>
    <mergeCell ref="BP7:BP11"/>
    <mergeCell ref="BQ7:BQ11"/>
    <mergeCell ref="BG7:BG11"/>
    <mergeCell ref="BH7:BL7"/>
    <mergeCell ref="BL8:BL11"/>
    <mergeCell ref="DX7:DZ7"/>
    <mergeCell ref="C2:M2"/>
    <mergeCell ref="AM2:AW2"/>
    <mergeCell ref="BW2:CG2"/>
    <mergeCell ref="DG2:DQ2"/>
    <mergeCell ref="AJ4:AK4"/>
    <mergeCell ref="AM4:AP4"/>
    <mergeCell ref="Q4:W4"/>
    <mergeCell ref="X4:AE4"/>
    <mergeCell ref="AF4:AG4"/>
    <mergeCell ref="AH4:AI4"/>
    <mergeCell ref="BA4:BG4"/>
    <mergeCell ref="EQ2:FA2"/>
    <mergeCell ref="GA2:GK2"/>
    <mergeCell ref="BH4:BO4"/>
    <mergeCell ref="BP4:BQ4"/>
    <mergeCell ref="BR4:BS4"/>
    <mergeCell ref="BT4:BU4"/>
    <mergeCell ref="BW4:BZ4"/>
    <mergeCell ref="DK4:DQ4"/>
    <mergeCell ref="DR4:DT4"/>
    <mergeCell ref="A4:B4"/>
    <mergeCell ref="C4:F4"/>
    <mergeCell ref="G4:M4"/>
    <mergeCell ref="N4:P4"/>
    <mergeCell ref="EU4:FA4"/>
    <mergeCell ref="FB4:FD4"/>
    <mergeCell ref="AQ4:AW4"/>
    <mergeCell ref="EJ4:EK4"/>
    <mergeCell ref="EL4:EM4"/>
    <mergeCell ref="EN4:EO4"/>
    <mergeCell ref="CH4:CJ4"/>
    <mergeCell ref="CK4:CQ4"/>
    <mergeCell ref="CR4:CY4"/>
    <mergeCell ref="CZ4:DA4"/>
    <mergeCell ref="DB4:DC4"/>
    <mergeCell ref="DD4:DE4"/>
    <mergeCell ref="DG4:DJ4"/>
    <mergeCell ref="AX4:AZ4"/>
    <mergeCell ref="HH4:HI4"/>
    <mergeCell ref="GE4:GK4"/>
    <mergeCell ref="GL4:GN4"/>
    <mergeCell ref="GO4:GU4"/>
    <mergeCell ref="GV4:HC4"/>
    <mergeCell ref="HD4:HE4"/>
    <mergeCell ref="HF4:HG4"/>
    <mergeCell ref="FE4:FK4"/>
    <mergeCell ref="FL4:FS4"/>
    <mergeCell ref="FT4:FU4"/>
    <mergeCell ref="FV4:FW4"/>
    <mergeCell ref="FX4:FY4"/>
    <mergeCell ref="GA4:GD4"/>
    <mergeCell ref="AM5:AP5"/>
    <mergeCell ref="AQ5:AW5"/>
    <mergeCell ref="BH5:BO5"/>
    <mergeCell ref="AX5:AZ5"/>
    <mergeCell ref="BP5:BQ5"/>
    <mergeCell ref="EJ5:EK5"/>
    <mergeCell ref="EL5:EM5"/>
    <mergeCell ref="A5:B5"/>
    <mergeCell ref="C5:F5"/>
    <mergeCell ref="G5:M5"/>
    <mergeCell ref="N5:P5"/>
    <mergeCell ref="Q5:W5"/>
    <mergeCell ref="X5:AE5"/>
    <mergeCell ref="AF5:AG5"/>
    <mergeCell ref="AH5:AI5"/>
    <mergeCell ref="AJ5:AL5"/>
    <mergeCell ref="BR5:BS5"/>
    <mergeCell ref="BT5:BV5"/>
    <mergeCell ref="BW5:BZ5"/>
    <mergeCell ref="CA5:CG5"/>
    <mergeCell ref="CH5:CJ5"/>
    <mergeCell ref="CK5:CQ5"/>
    <mergeCell ref="CR5:CY5"/>
    <mergeCell ref="CZ5:DA5"/>
    <mergeCell ref="GV5:HC5"/>
    <mergeCell ref="HD5:HE5"/>
    <mergeCell ref="HF5:HG5"/>
    <mergeCell ref="HH5:HJ5"/>
    <mergeCell ref="FV5:FW5"/>
    <mergeCell ref="FX5:FZ5"/>
    <mergeCell ref="GA5:GD5"/>
    <mergeCell ref="GE5:GK5"/>
    <mergeCell ref="AJ6:AL6"/>
    <mergeCell ref="AM6:AP6"/>
    <mergeCell ref="GL5:GN5"/>
    <mergeCell ref="GO5:GU5"/>
    <mergeCell ref="EQ5:ET5"/>
    <mergeCell ref="EU5:FA5"/>
    <mergeCell ref="FB5:FD5"/>
    <mergeCell ref="FE5:FK5"/>
    <mergeCell ref="FL5:FS5"/>
    <mergeCell ref="FT5:FU5"/>
    <mergeCell ref="DR6:DT6"/>
    <mergeCell ref="DU6:EA6"/>
    <mergeCell ref="EB6:EI6"/>
    <mergeCell ref="GL6:GN6"/>
    <mergeCell ref="FE6:FK6"/>
    <mergeCell ref="FL6:FS6"/>
    <mergeCell ref="Q6:W6"/>
    <mergeCell ref="X6:AE6"/>
    <mergeCell ref="AF6:AG6"/>
    <mergeCell ref="AH6:AI6"/>
    <mergeCell ref="A6:B6"/>
    <mergeCell ref="C6:F6"/>
    <mergeCell ref="G6:M6"/>
    <mergeCell ref="N6:P6"/>
    <mergeCell ref="DK6:DQ6"/>
    <mergeCell ref="AQ6:AW6"/>
    <mergeCell ref="BH6:BO6"/>
    <mergeCell ref="BP6:BQ6"/>
    <mergeCell ref="BR6:BS6"/>
    <mergeCell ref="BT6:BV6"/>
    <mergeCell ref="BW6:BZ6"/>
    <mergeCell ref="AX6:AZ6"/>
    <mergeCell ref="CA6:CG6"/>
    <mergeCell ref="CH6:CJ6"/>
    <mergeCell ref="CK6:CQ6"/>
    <mergeCell ref="CR6:CY6"/>
    <mergeCell ref="CZ6:DA6"/>
    <mergeCell ref="DB6:DC6"/>
    <mergeCell ref="DD6:DF6"/>
    <mergeCell ref="DG6:DJ6"/>
    <mergeCell ref="FT6:FU6"/>
    <mergeCell ref="FV6:FW6"/>
    <mergeCell ref="FX6:FZ6"/>
    <mergeCell ref="GA6:GD6"/>
    <mergeCell ref="GV6:HC6"/>
    <mergeCell ref="HD6:HE6"/>
    <mergeCell ref="HF6:HG6"/>
    <mergeCell ref="EJ6:EK6"/>
    <mergeCell ref="EL6:EM6"/>
    <mergeCell ref="EN6:EP6"/>
    <mergeCell ref="EQ6:ET6"/>
    <mergeCell ref="EU6:FA6"/>
    <mergeCell ref="FB6:FD6"/>
    <mergeCell ref="GE6:GK6"/>
    <mergeCell ref="HH6:HJ6"/>
    <mergeCell ref="A7:B12"/>
    <mergeCell ref="C7:C11"/>
    <mergeCell ref="D7:D11"/>
    <mergeCell ref="E7:E11"/>
    <mergeCell ref="F7:F11"/>
    <mergeCell ref="G7:G11"/>
    <mergeCell ref="J7:J11"/>
    <mergeCell ref="K7:K11"/>
    <mergeCell ref="GO6:GU6"/>
    <mergeCell ref="T7:V7"/>
    <mergeCell ref="W7:W11"/>
    <mergeCell ref="V8:V11"/>
    <mergeCell ref="L7:L11"/>
    <mergeCell ref="M7:M11"/>
    <mergeCell ref="N7:P7"/>
    <mergeCell ref="S7:S11"/>
    <mergeCell ref="N9:N11"/>
    <mergeCell ref="O9:O11"/>
    <mergeCell ref="P9:P11"/>
    <mergeCell ref="X7:AB7"/>
    <mergeCell ref="AC7:AC11"/>
    <mergeCell ref="AD7:AD11"/>
    <mergeCell ref="AE7:AE11"/>
    <mergeCell ref="N8:P8"/>
    <mergeCell ref="Q7:Q11"/>
    <mergeCell ref="R7:R11"/>
    <mergeCell ref="GP7:GP11"/>
    <mergeCell ref="AX8:AZ8"/>
    <mergeCell ref="AL7:AL11"/>
    <mergeCell ref="AM7:AM11"/>
    <mergeCell ref="AN7:AN11"/>
    <mergeCell ref="AO7:AO11"/>
    <mergeCell ref="AP7:AP11"/>
    <mergeCell ref="AV7:AV11"/>
    <mergeCell ref="AF7:AF11"/>
    <mergeCell ref="AG7:AG11"/>
    <mergeCell ref="AH7:AH11"/>
    <mergeCell ref="AI7:AI11"/>
    <mergeCell ref="AJ7:AJ11"/>
    <mergeCell ref="AK7:AK8"/>
    <mergeCell ref="AK9:AK11"/>
    <mergeCell ref="AQ7:AQ11"/>
    <mergeCell ref="FE7:FE11"/>
    <mergeCell ref="FF7:FF11"/>
    <mergeCell ref="DY8:DY11"/>
    <mergeCell ref="EC8:EC11"/>
    <mergeCell ref="ED8:ED11"/>
    <mergeCell ref="AZ9:AZ11"/>
    <mergeCell ref="BA7:BA11"/>
    <mergeCell ref="BB7:BB11"/>
    <mergeCell ref="AU7:AU11"/>
    <mergeCell ref="BC7:BC11"/>
    <mergeCell ref="BD7:BF7"/>
    <mergeCell ref="BE8:BE11"/>
    <mergeCell ref="BF8:BF11"/>
    <mergeCell ref="X8:X11"/>
    <mergeCell ref="Y8:Y11"/>
    <mergeCell ref="Z8:Z11"/>
    <mergeCell ref="AA8:AA11"/>
    <mergeCell ref="AB8:AB11"/>
    <mergeCell ref="CH7:CJ7"/>
    <mergeCell ref="CJ9:CJ11"/>
    <mergeCell ref="CD7:CD11"/>
    <mergeCell ref="CE7:CE11"/>
    <mergeCell ref="CH8:CJ8"/>
    <mergeCell ref="CI9:CI11"/>
    <mergeCell ref="BS7:BS11"/>
    <mergeCell ref="BT7:BT11"/>
    <mergeCell ref="BU7:BU8"/>
    <mergeCell ref="BV7:BV11"/>
    <mergeCell ref="BU9:BU11"/>
    <mergeCell ref="BW7:BW11"/>
    <mergeCell ref="CF7:CF11"/>
    <mergeCell ref="CG7:CG11"/>
    <mergeCell ref="DS9:DS11"/>
    <mergeCell ref="DT9:DT11"/>
    <mergeCell ref="EF8:EF11"/>
    <mergeCell ref="DH7:DH11"/>
    <mergeCell ref="DI7:DI11"/>
    <mergeCell ref="DJ7:DJ11"/>
    <mergeCell ref="DK7:DK11"/>
    <mergeCell ref="DN7:DN11"/>
    <mergeCell ref="DO7:DO11"/>
    <mergeCell ref="EE8:EE11"/>
    <mergeCell ref="DW7:DW11"/>
    <mergeCell ref="DQ7:DQ11"/>
    <mergeCell ref="DR7:DT7"/>
    <mergeCell ref="EA7:EA11"/>
    <mergeCell ref="EB7:EF7"/>
    <mergeCell ref="DX8:DX11"/>
    <mergeCell ref="DR8:DT8"/>
    <mergeCell ref="DR9:DR11"/>
    <mergeCell ref="FI8:FI11"/>
    <mergeCell ref="FJ8:FJ11"/>
    <mergeCell ref="GM9:GM11"/>
    <mergeCell ref="GH7:GH11"/>
    <mergeCell ref="GI7:GI11"/>
    <mergeCell ref="GJ7:GJ11"/>
    <mergeCell ref="FZ7:FZ11"/>
    <mergeCell ref="GB7:GB11"/>
    <mergeCell ref="FL7:FP7"/>
    <mergeCell ref="FQ7:FQ11"/>
    <mergeCell ref="FR7:FR11"/>
    <mergeCell ref="FS7:FS11"/>
    <mergeCell ref="FL8:FL11"/>
    <mergeCell ref="FY9:FY11"/>
    <mergeCell ref="FW7:FW11"/>
    <mergeCell ref="FX7:FX11"/>
    <mergeCell ref="FY7:FY8"/>
    <mergeCell ref="HI7:HI8"/>
    <mergeCell ref="HJ7:HJ11"/>
    <mergeCell ref="HI9:HI11"/>
    <mergeCell ref="HA7:HA11"/>
    <mergeCell ref="HB7:HB11"/>
    <mergeCell ref="HC7:HC11"/>
    <mergeCell ref="HD7:HD11"/>
    <mergeCell ref="HE7:HE11"/>
    <mergeCell ref="HF7:HF11"/>
    <mergeCell ref="HG7:HG11"/>
    <mergeCell ref="DF7:DF11"/>
    <mergeCell ref="DG7:DG11"/>
    <mergeCell ref="CZ7:CZ11"/>
    <mergeCell ref="DP7:DP11"/>
    <mergeCell ref="DA7:DA11"/>
    <mergeCell ref="GR7:GT7"/>
    <mergeCell ref="GU7:GU11"/>
    <mergeCell ref="GV7:GZ7"/>
    <mergeCell ref="GR8:GR11"/>
    <mergeCell ref="GS8:GS11"/>
    <mergeCell ref="GV8:GV11"/>
    <mergeCell ref="GW8:GW11"/>
    <mergeCell ref="GX8:GX11"/>
    <mergeCell ref="DZ8:DZ11"/>
    <mergeCell ref="EB8:EB11"/>
    <mergeCell ref="GN9:GN11"/>
    <mergeCell ref="GL9:GL11"/>
    <mergeCell ref="GK7:GK11"/>
    <mergeCell ref="GL7:GN7"/>
    <mergeCell ref="GD7:GD11"/>
    <mergeCell ref="GE7:GE11"/>
    <mergeCell ref="FG7:FG11"/>
    <mergeCell ref="GA7:GA11"/>
    <mergeCell ref="FH8:FH11"/>
    <mergeCell ref="CN8:CN11"/>
    <mergeCell ref="CO8:CO11"/>
    <mergeCell ref="DB7:DB11"/>
    <mergeCell ref="DC7:DC11"/>
    <mergeCell ref="DD7:DD11"/>
    <mergeCell ref="DE7:DE8"/>
    <mergeCell ref="CN7:CP7"/>
    <mergeCell ref="CQ7:CQ11"/>
    <mergeCell ref="CR7:CV7"/>
    <mergeCell ref="CW7:CW11"/>
    <mergeCell ref="CX7:CX11"/>
    <mergeCell ref="CY7:CY11"/>
    <mergeCell ref="CP8:CP11"/>
    <mergeCell ref="CR8:CR11"/>
    <mergeCell ref="CS8:CS11"/>
    <mergeCell ref="CT8:CT11"/>
    <mergeCell ref="CU8:CU11"/>
    <mergeCell ref="CV8:CV11"/>
    <mergeCell ref="DE9:DE11"/>
    <mergeCell ref="CM7:CM11"/>
    <mergeCell ref="CH9:CH11"/>
    <mergeCell ref="CK7:CK11"/>
    <mergeCell ref="CL7:CL11"/>
    <mergeCell ref="HH7:HH11"/>
    <mergeCell ref="GY8:GY11"/>
    <mergeCell ref="GZ8:GZ11"/>
    <mergeCell ref="FM8:FM11"/>
    <mergeCell ref="FN8:FN11"/>
    <mergeCell ref="FO8:FO11"/>
    <mergeCell ref="FP8:FP11"/>
    <mergeCell ref="GL8:GN8"/>
    <mergeCell ref="GT8:GT11"/>
    <mergeCell ref="GQ7:GQ11"/>
    <mergeCell ref="DL7:DM8"/>
    <mergeCell ref="DM9:DM11"/>
    <mergeCell ref="EV7:EW8"/>
    <mergeCell ref="EW9:EW11"/>
    <mergeCell ref="GF7:GG8"/>
    <mergeCell ref="GG9:GG11"/>
    <mergeCell ref="GC7:GC11"/>
    <mergeCell ref="FT7:FT11"/>
    <mergeCell ref="FU7:FU11"/>
    <mergeCell ref="FV7:FV11"/>
    <mergeCell ref="H7:I8"/>
    <mergeCell ref="I9:I11"/>
    <mergeCell ref="AR7:AS8"/>
    <mergeCell ref="AS9:AS11"/>
    <mergeCell ref="CB7:CC8"/>
    <mergeCell ref="CC9:CC11"/>
    <mergeCell ref="T8:T11"/>
    <mergeCell ref="U8:U11"/>
    <mergeCell ref="BR7:BR11"/>
    <mergeCell ref="BZ7:BZ11"/>
    <mergeCell ref="BM7:BM11"/>
    <mergeCell ref="BH8:BH11"/>
    <mergeCell ref="BX7:BX11"/>
    <mergeCell ref="BY7:BY11"/>
    <mergeCell ref="CA7:CA11"/>
    <mergeCell ref="BI8:BI11"/>
    <mergeCell ref="BJ8:BJ11"/>
    <mergeCell ref="BK8:BK11"/>
    <mergeCell ref="AT7:AT11"/>
    <mergeCell ref="AW7:AW11"/>
    <mergeCell ref="BD8:BD11"/>
    <mergeCell ref="AX7:AZ7"/>
    <mergeCell ref="AX9:AX11"/>
    <mergeCell ref="AY9:AY11"/>
  </mergeCells>
  <phoneticPr fontId="3"/>
  <dataValidations count="7">
    <dataValidation type="whole" allowBlank="1" showInputMessage="1" showErrorMessage="1" errorTitle="入力エラー" error="数値以外の入力または、11桁以上の入力は行えません。" sqref="AJ13:AK38 AD13:AD38 T13:U38 G13:G38 W13:W38 BT13:BU38 BN13:BN38 BD13:BE38 AQ13:AQ38 BG13:BG38 DD13:DE38 CX13:CX38 CN13:CO38 CA13:CA38 CQ13:CQ38 EN13:EO38 EH13:EH38 DX13:DY38 DK13:DK38 EA13:EA38 FX13:FY38 FR13:FR38 FH13:FI38 EU13:EU38 FK13:FK38 HH13:HI38 HB13:HB38 GR13:GS38 GE13:GE38 GU13:GU38 IR13:IS38 IE13:IE38 HO13:HO38 IB13:IC38 IL13:IL38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AH13:AH38 E13:E38 BR13:BR38 AO13:AO38 DB13:DB38 BY13:BY38 EL13:EL38 DI13:DI38 FV13:FV38 ES13:ES38 HF13:HF38 GC13:GC38 IP13:IP38 HM13:HM38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AG13:AG38 D13:D38 EV13:EW38 BQ13:BQ38 AN13:AN38 H13:I38 DA13:DA38 BX13:BX38 AR13:AS38 EK13:EK38 DH13:DH38 CB13:CC38 FU13:FU38 ER13:ER38 DL13:DM38 HE13:HE38 GB13:GB38 GF13:GG38 IO13:IO38 HP13:HQ38 HL13:HL38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F13:AF38 C13:C38 BP13:BP38 AM13:AM38 CZ13:CZ38 BW13:BW38 EJ13:EJ38 DG13:DG38 FT13:FT38 EQ13:EQ38 HD13:HD38 GA13:GA38 IN13:IN38 HK13:HK38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AC13:AC38 N13:O38 K13:K38 Q13:R38 X13:AA38 BM13:BM38 AX13:AY38 AU13:AU38 BA13:BB38 BH13:BK38 CW13:CW38 CH13:CI38 CE13:CE38 CK13:CL38 CR13:CU38 EG13:EG38 DR13:DS38 DO13:DO38 DU13:DV38 EB13:EE38 FQ13:FQ38 FB13:FC38 EY13:EY38 FE13:FF38 FL13:FO38 HA13:HA38 GL13:GM38 GI13:GI38 GO13:GP38 GV13:GY38 IK13:IK38 IF13:II38 HY13:HZ38 HS13:HS38 HV13:HW38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S13:S38 BC13:BC38 CM13:CM38 DW13:DW38 FG13:FG38 GQ13:GQ38 IA13:IA38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J13:J38 L13:M38 AT13:AT38 AV13:AW38 CD13:CD38 CF13:CG38 DN13:DN38 DP13:DQ38 EX13:EX38 EZ13:FA38 GH13:GH38 GJ13:GK38 HR13:HR38 HT13:HU38">
      <formula1>-9999999999999</formula1>
      <formula2>99999999999999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>&amp;C&amp;"ＭＳ Ｐゴシック,太字"&amp;12第52表　課税標準額段階別令和５年度分所得割額等に関する調
【営業等所得者】</oddHeader>
  </headerFooter>
  <colBreaks count="23" manualBreakCount="23">
    <brk id="13" max="1048575" man="1"/>
    <brk id="23" max="1048575" man="1"/>
    <brk id="33" max="1048575" man="1"/>
    <brk id="38" max="37" man="1"/>
    <brk id="49" max="37" man="1"/>
    <brk id="59" max="37" man="1"/>
    <brk id="69" max="37" man="1"/>
    <brk id="74" max="37" man="1"/>
    <brk id="85" max="37" man="1"/>
    <brk id="95" max="37" man="1"/>
    <brk id="105" max="37" man="1"/>
    <brk id="110" max="37" man="1"/>
    <brk id="121" max="37" man="1"/>
    <brk id="131" max="37" man="1"/>
    <brk id="141" max="37" man="1"/>
    <brk id="146" max="37" man="1"/>
    <brk id="157" max="37" man="1"/>
    <brk id="167" max="37" man="1"/>
    <brk id="177" max="37" man="1"/>
    <brk id="182" max="37" man="1"/>
    <brk id="193" max="37" man="1"/>
    <brk id="203" max="37" man="1"/>
    <brk id="213" max="37" man="1"/>
  </colBreaks>
  <ignoredErrors>
    <ignoredError sqref="C3:N3 HJ3 X3 FZ3:GL3 EP3:FB3 DF3:DR3 AL3:AX3 BV3:CH3 O3:W3 CI3:DE3 AY3:BU3 DS3:EO3 FC3:FY3 GM3:HI3 Y3:AK3" numberStoredAsText="1"/>
    <ignoredError sqref="J36:P36 BC36:BU36 C36:H36 J38:P38 C38:H38 AM36:AR36 BC38:BU38 AM38:AR38 BW36:CL36 BW38:CL38 DG36:DV36 DG38:DV38 FZ37 EQ36:FF36 EQ38:FF38 HJ37 S36:AK36 S38:AK38 Q36:R36 AT38:AZ38 AT36:AZ36 CM36:DE36 CM38:DE38 DW36:EO36 DW38:EO38 FG36:GP36 FG38:GP38 GQ36:HJ36 GQ38:HJ38 Q38:R38" unlockedFormula="1"/>
    <ignoredError sqref="AL37:AL38 BV36:BV38 DF36:DF38 EP36:EP38" formula="1" unlockedFormula="1"/>
    <ignoredError sqref="AL36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4">
    <tabColor theme="8"/>
  </sheetPr>
  <dimension ref="A1:HJ38"/>
  <sheetViews>
    <sheetView showGridLines="0" tabSelected="1" view="pageBreakPreview" topLeftCell="FV1" zoomScale="80" zoomScaleNormal="80" zoomScaleSheetLayoutView="80" workbookViewId="0">
      <selection activeCell="HD22" sqref="HD22"/>
    </sheetView>
  </sheetViews>
  <sheetFormatPr defaultColWidth="1" defaultRowHeight="15" customHeight="1" x14ac:dyDescent="0.2"/>
  <cols>
    <col min="1" max="1" width="3" style="48" customWidth="1"/>
    <col min="2" max="2" width="12.88671875" style="48" customWidth="1"/>
    <col min="3" max="6" width="15" style="48" customWidth="1"/>
    <col min="7" max="7" width="8" style="48" customWidth="1"/>
    <col min="8" max="8" width="7" style="49" customWidth="1"/>
    <col min="9" max="9" width="8.44140625" style="49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42" width="15" style="48" customWidth="1"/>
    <col min="43" max="43" width="8" style="48" customWidth="1"/>
    <col min="44" max="44" width="7" style="49" customWidth="1"/>
    <col min="45" max="45" width="8.44140625" style="49" customWidth="1"/>
    <col min="46" max="46" width="10" style="48" customWidth="1"/>
    <col min="47" max="47" width="9" style="48" customWidth="1"/>
    <col min="48" max="49" width="10" style="48" customWidth="1"/>
    <col min="50" max="52" width="9" style="48" customWidth="1"/>
    <col min="53" max="54" width="8" style="48" customWidth="1"/>
    <col min="55" max="59" width="7" style="48" customWidth="1"/>
    <col min="60" max="66" width="10" style="48" customWidth="1"/>
    <col min="67" max="67" width="12" style="48" customWidth="1"/>
    <col min="68" max="73" width="18" style="48" customWidth="1"/>
    <col min="74" max="74" width="6" style="48" customWidth="1"/>
    <col min="75" max="78" width="15" style="48" customWidth="1"/>
    <col min="79" max="79" width="8" style="48" customWidth="1"/>
    <col min="80" max="80" width="7" style="49" customWidth="1"/>
    <col min="81" max="81" width="8.44140625" style="49" customWidth="1"/>
    <col min="82" max="82" width="10" style="48" customWidth="1"/>
    <col min="83" max="83" width="9" style="48" customWidth="1"/>
    <col min="84" max="85" width="10" style="48" customWidth="1"/>
    <col min="86" max="88" width="9" style="48" customWidth="1"/>
    <col min="89" max="90" width="8" style="48" customWidth="1"/>
    <col min="91" max="95" width="7" style="48" customWidth="1"/>
    <col min="96" max="102" width="10" style="48" customWidth="1"/>
    <col min="103" max="103" width="12" style="48" customWidth="1"/>
    <col min="104" max="109" width="18" style="48" customWidth="1"/>
    <col min="110" max="110" width="6" style="48" customWidth="1"/>
    <col min="111" max="114" width="15" style="48" customWidth="1"/>
    <col min="115" max="115" width="8" style="48" customWidth="1"/>
    <col min="116" max="116" width="7" style="49" customWidth="1"/>
    <col min="117" max="117" width="8.44140625" style="49" customWidth="1"/>
    <col min="118" max="118" width="10" style="48" customWidth="1"/>
    <col min="119" max="119" width="9" style="48" customWidth="1"/>
    <col min="120" max="121" width="10" style="48" customWidth="1"/>
    <col min="122" max="124" width="9" style="48" customWidth="1"/>
    <col min="125" max="126" width="8" style="48" customWidth="1"/>
    <col min="127" max="131" width="7" style="48" customWidth="1"/>
    <col min="132" max="138" width="10" style="48" customWidth="1"/>
    <col min="139" max="139" width="12" style="48" customWidth="1"/>
    <col min="140" max="145" width="18" style="48" customWidth="1"/>
    <col min="146" max="146" width="6" style="48" customWidth="1"/>
    <col min="147" max="150" width="15" style="48" customWidth="1"/>
    <col min="151" max="151" width="8" style="48" customWidth="1"/>
    <col min="152" max="152" width="7" style="49" customWidth="1"/>
    <col min="153" max="153" width="8.6640625" style="49" customWidth="1"/>
    <col min="154" max="154" width="10" style="48" customWidth="1"/>
    <col min="155" max="155" width="9" style="48" customWidth="1"/>
    <col min="156" max="157" width="10" style="48" customWidth="1"/>
    <col min="158" max="160" width="9" style="48" customWidth="1"/>
    <col min="161" max="162" width="8" style="48" customWidth="1"/>
    <col min="163" max="167" width="7" style="48" customWidth="1"/>
    <col min="168" max="174" width="10" style="48" customWidth="1"/>
    <col min="175" max="175" width="12" style="48" customWidth="1"/>
    <col min="176" max="181" width="18" style="48" customWidth="1"/>
    <col min="182" max="182" width="6" style="48" customWidth="1"/>
    <col min="183" max="186" width="15" style="48" customWidth="1"/>
    <col min="187" max="187" width="8" style="48" customWidth="1"/>
    <col min="188" max="188" width="7" style="49" customWidth="1"/>
    <col min="189" max="189" width="8.44140625" style="49" customWidth="1"/>
    <col min="190" max="190" width="10" style="48" customWidth="1"/>
    <col min="191" max="191" width="9" style="48" customWidth="1"/>
    <col min="192" max="193" width="10" style="48" customWidth="1"/>
    <col min="194" max="196" width="9" style="48" customWidth="1"/>
    <col min="197" max="198" width="8" style="48" customWidth="1"/>
    <col min="199" max="203" width="7" style="48" customWidth="1"/>
    <col min="204" max="210" width="10" style="48" customWidth="1"/>
    <col min="211" max="211" width="12" style="48" customWidth="1"/>
    <col min="212" max="217" width="18" style="48" customWidth="1"/>
    <col min="218" max="218" width="6" style="48" customWidth="1"/>
    <col min="219" max="16384" width="1" style="48"/>
  </cols>
  <sheetData>
    <row r="1" spans="1:218" ht="19.5" customHeight="1" x14ac:dyDescent="0.2"/>
    <row r="2" spans="1:218" ht="13.5" customHeight="1" x14ac:dyDescent="0.2"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DG2" s="157"/>
      <c r="DH2" s="157"/>
      <c r="DI2" s="157"/>
      <c r="DJ2" s="157"/>
      <c r="DK2" s="157"/>
      <c r="DL2" s="157"/>
      <c r="DM2" s="157"/>
      <c r="DN2" s="157"/>
      <c r="DO2" s="157"/>
      <c r="DP2" s="157"/>
      <c r="DQ2" s="157"/>
      <c r="EQ2" s="157"/>
      <c r="ER2" s="157"/>
      <c r="ES2" s="157"/>
      <c r="ET2" s="157"/>
      <c r="EU2" s="157"/>
      <c r="EV2" s="157"/>
      <c r="EW2" s="157"/>
      <c r="EX2" s="157"/>
      <c r="EY2" s="157"/>
      <c r="EZ2" s="157"/>
      <c r="FA2" s="157"/>
      <c r="GA2" s="157"/>
      <c r="GB2" s="157"/>
      <c r="GC2" s="157"/>
      <c r="GD2" s="157"/>
      <c r="GE2" s="157"/>
      <c r="GF2" s="157"/>
      <c r="GG2" s="157"/>
      <c r="GH2" s="157"/>
      <c r="GI2" s="157"/>
      <c r="GJ2" s="157"/>
      <c r="GK2" s="157"/>
    </row>
    <row r="3" spans="1:218" ht="13.5" customHeight="1" x14ac:dyDescent="0.2">
      <c r="C3" s="50" t="s">
        <v>0</v>
      </c>
      <c r="D3" s="50" t="s">
        <v>29</v>
      </c>
      <c r="E3" s="50" t="s">
        <v>25</v>
      </c>
      <c r="F3" s="50" t="s">
        <v>30</v>
      </c>
      <c r="G3" s="50" t="s">
        <v>27</v>
      </c>
      <c r="H3" s="50" t="s">
        <v>28</v>
      </c>
      <c r="I3" s="50" t="s">
        <v>150</v>
      </c>
      <c r="J3" s="50" t="s">
        <v>151</v>
      </c>
      <c r="K3" s="50" t="s">
        <v>152</v>
      </c>
      <c r="L3" s="50" t="s">
        <v>153</v>
      </c>
      <c r="M3" s="51" t="s">
        <v>154</v>
      </c>
      <c r="N3" s="51" t="s">
        <v>6</v>
      </c>
      <c r="O3" s="51" t="s">
        <v>7</v>
      </c>
      <c r="P3" s="51" t="s">
        <v>155</v>
      </c>
      <c r="Q3" s="51" t="s">
        <v>8</v>
      </c>
      <c r="R3" s="51" t="s">
        <v>9</v>
      </c>
      <c r="S3" s="51" t="s">
        <v>10</v>
      </c>
      <c r="T3" s="51" t="s">
        <v>156</v>
      </c>
      <c r="U3" s="51" t="s">
        <v>11</v>
      </c>
      <c r="V3" s="51" t="s">
        <v>12</v>
      </c>
      <c r="W3" s="51" t="s">
        <v>13</v>
      </c>
      <c r="X3" s="51" t="s">
        <v>14</v>
      </c>
      <c r="Y3" s="51" t="s">
        <v>157</v>
      </c>
      <c r="Z3" s="51" t="s">
        <v>15</v>
      </c>
      <c r="AA3" s="51" t="s">
        <v>16</v>
      </c>
      <c r="AB3" s="51" t="s">
        <v>17</v>
      </c>
      <c r="AC3" s="51" t="s">
        <v>18</v>
      </c>
      <c r="AD3" s="51" t="s">
        <v>19</v>
      </c>
      <c r="AE3" s="51" t="s">
        <v>158</v>
      </c>
      <c r="AF3" s="51" t="s">
        <v>159</v>
      </c>
      <c r="AG3" s="51" t="s">
        <v>160</v>
      </c>
      <c r="AH3" s="51" t="s">
        <v>20</v>
      </c>
      <c r="AI3" s="51" t="s">
        <v>21</v>
      </c>
      <c r="AJ3" s="51" t="s">
        <v>22</v>
      </c>
      <c r="AK3" s="51" t="s">
        <v>161</v>
      </c>
      <c r="AM3" s="50" t="s">
        <v>0</v>
      </c>
      <c r="AN3" s="50" t="s">
        <v>1</v>
      </c>
      <c r="AO3" s="50" t="s">
        <v>2</v>
      </c>
      <c r="AP3" s="50" t="s">
        <v>3</v>
      </c>
      <c r="AQ3" s="50" t="s">
        <v>4</v>
      </c>
      <c r="AR3" s="50" t="s">
        <v>5</v>
      </c>
      <c r="AS3" s="50" t="s">
        <v>150</v>
      </c>
      <c r="AT3" s="50" t="s">
        <v>151</v>
      </c>
      <c r="AU3" s="50" t="s">
        <v>152</v>
      </c>
      <c r="AV3" s="50" t="s">
        <v>153</v>
      </c>
      <c r="AW3" s="51" t="s">
        <v>154</v>
      </c>
      <c r="AX3" s="51" t="s">
        <v>6</v>
      </c>
      <c r="AY3" s="51" t="s">
        <v>7</v>
      </c>
      <c r="AZ3" s="51" t="s">
        <v>155</v>
      </c>
      <c r="BA3" s="51" t="s">
        <v>8</v>
      </c>
      <c r="BB3" s="51" t="s">
        <v>9</v>
      </c>
      <c r="BC3" s="51" t="s">
        <v>10</v>
      </c>
      <c r="BD3" s="51" t="s">
        <v>156</v>
      </c>
      <c r="BE3" s="51" t="s">
        <v>11</v>
      </c>
      <c r="BF3" s="51" t="s">
        <v>12</v>
      </c>
      <c r="BG3" s="51" t="s">
        <v>13</v>
      </c>
      <c r="BH3" s="51" t="s">
        <v>14</v>
      </c>
      <c r="BI3" s="51" t="s">
        <v>157</v>
      </c>
      <c r="BJ3" s="51" t="s">
        <v>15</v>
      </c>
      <c r="BK3" s="51" t="s">
        <v>16</v>
      </c>
      <c r="BL3" s="51" t="s">
        <v>17</v>
      </c>
      <c r="BM3" s="51" t="s">
        <v>18</v>
      </c>
      <c r="BN3" s="51" t="s">
        <v>19</v>
      </c>
      <c r="BO3" s="51" t="s">
        <v>158</v>
      </c>
      <c r="BP3" s="51" t="s">
        <v>159</v>
      </c>
      <c r="BQ3" s="51" t="s">
        <v>160</v>
      </c>
      <c r="BR3" s="51" t="s">
        <v>20</v>
      </c>
      <c r="BS3" s="51" t="s">
        <v>21</v>
      </c>
      <c r="BT3" s="51" t="s">
        <v>22</v>
      </c>
      <c r="BU3" s="51" t="s">
        <v>161</v>
      </c>
      <c r="BW3" s="50" t="s">
        <v>0</v>
      </c>
      <c r="BX3" s="50" t="s">
        <v>1</v>
      </c>
      <c r="BY3" s="50" t="s">
        <v>2</v>
      </c>
      <c r="BZ3" s="50" t="s">
        <v>3</v>
      </c>
      <c r="CA3" s="50" t="s">
        <v>4</v>
      </c>
      <c r="CB3" s="50" t="s">
        <v>5</v>
      </c>
      <c r="CC3" s="50" t="s">
        <v>150</v>
      </c>
      <c r="CD3" s="50" t="s">
        <v>151</v>
      </c>
      <c r="CE3" s="50" t="s">
        <v>152</v>
      </c>
      <c r="CF3" s="50" t="s">
        <v>153</v>
      </c>
      <c r="CG3" s="51" t="s">
        <v>154</v>
      </c>
      <c r="CH3" s="51" t="s">
        <v>6</v>
      </c>
      <c r="CI3" s="51" t="s">
        <v>7</v>
      </c>
      <c r="CJ3" s="51" t="s">
        <v>155</v>
      </c>
      <c r="CK3" s="51" t="s">
        <v>8</v>
      </c>
      <c r="CL3" s="51" t="s">
        <v>9</v>
      </c>
      <c r="CM3" s="51" t="s">
        <v>10</v>
      </c>
      <c r="CN3" s="51" t="s">
        <v>156</v>
      </c>
      <c r="CO3" s="51" t="s">
        <v>11</v>
      </c>
      <c r="CP3" s="51" t="s">
        <v>12</v>
      </c>
      <c r="CQ3" s="51" t="s">
        <v>13</v>
      </c>
      <c r="CR3" s="51" t="s">
        <v>14</v>
      </c>
      <c r="CS3" s="51" t="s">
        <v>157</v>
      </c>
      <c r="CT3" s="51" t="s">
        <v>15</v>
      </c>
      <c r="CU3" s="51" t="s">
        <v>16</v>
      </c>
      <c r="CV3" s="51" t="s">
        <v>17</v>
      </c>
      <c r="CW3" s="51" t="s">
        <v>18</v>
      </c>
      <c r="CX3" s="51" t="s">
        <v>19</v>
      </c>
      <c r="CY3" s="51" t="s">
        <v>158</v>
      </c>
      <c r="CZ3" s="51" t="s">
        <v>159</v>
      </c>
      <c r="DA3" s="51" t="s">
        <v>160</v>
      </c>
      <c r="DB3" s="51" t="s">
        <v>20</v>
      </c>
      <c r="DC3" s="51" t="s">
        <v>21</v>
      </c>
      <c r="DD3" s="51" t="s">
        <v>22</v>
      </c>
      <c r="DE3" s="51" t="s">
        <v>161</v>
      </c>
      <c r="DG3" s="50" t="s">
        <v>0</v>
      </c>
      <c r="DH3" s="50" t="s">
        <v>29</v>
      </c>
      <c r="DI3" s="50" t="s">
        <v>25</v>
      </c>
      <c r="DJ3" s="50" t="s">
        <v>30</v>
      </c>
      <c r="DK3" s="50" t="s">
        <v>27</v>
      </c>
      <c r="DL3" s="50" t="s">
        <v>28</v>
      </c>
      <c r="DM3" s="50" t="s">
        <v>150</v>
      </c>
      <c r="DN3" s="50" t="s">
        <v>151</v>
      </c>
      <c r="DO3" s="50" t="s">
        <v>152</v>
      </c>
      <c r="DP3" s="50" t="s">
        <v>153</v>
      </c>
      <c r="DQ3" s="51" t="s">
        <v>154</v>
      </c>
      <c r="DR3" s="51" t="s">
        <v>6</v>
      </c>
      <c r="DS3" s="51" t="s">
        <v>7</v>
      </c>
      <c r="DT3" s="51" t="s">
        <v>155</v>
      </c>
      <c r="DU3" s="50" t="s">
        <v>8</v>
      </c>
      <c r="DV3" s="50" t="s">
        <v>9</v>
      </c>
      <c r="DW3" s="50" t="s">
        <v>10</v>
      </c>
      <c r="DX3" s="50" t="s">
        <v>156</v>
      </c>
      <c r="DY3" s="50" t="s">
        <v>11</v>
      </c>
      <c r="DZ3" s="50" t="s">
        <v>12</v>
      </c>
      <c r="EA3" s="50" t="s">
        <v>13</v>
      </c>
      <c r="EB3" s="50" t="s">
        <v>14</v>
      </c>
      <c r="EC3" s="50" t="s">
        <v>157</v>
      </c>
      <c r="ED3" s="50" t="s">
        <v>15</v>
      </c>
      <c r="EE3" s="50" t="s">
        <v>16</v>
      </c>
      <c r="EF3" s="50" t="s">
        <v>17</v>
      </c>
      <c r="EG3" s="50" t="s">
        <v>18</v>
      </c>
      <c r="EH3" s="50" t="s">
        <v>19</v>
      </c>
      <c r="EI3" s="50" t="s">
        <v>158</v>
      </c>
      <c r="EJ3" s="50" t="s">
        <v>159</v>
      </c>
      <c r="EK3" s="50" t="s">
        <v>160</v>
      </c>
      <c r="EL3" s="50" t="s">
        <v>20</v>
      </c>
      <c r="EM3" s="50" t="s">
        <v>21</v>
      </c>
      <c r="EN3" s="50" t="s">
        <v>22</v>
      </c>
      <c r="EO3" s="50" t="s">
        <v>161</v>
      </c>
      <c r="EQ3" s="50" t="s">
        <v>0</v>
      </c>
      <c r="ER3" s="50" t="s">
        <v>29</v>
      </c>
      <c r="ES3" s="50" t="s">
        <v>25</v>
      </c>
      <c r="ET3" s="50" t="s">
        <v>30</v>
      </c>
      <c r="EU3" s="50" t="s">
        <v>27</v>
      </c>
      <c r="EV3" s="50" t="s">
        <v>28</v>
      </c>
      <c r="EW3" s="50" t="s">
        <v>150</v>
      </c>
      <c r="EX3" s="50" t="s">
        <v>151</v>
      </c>
      <c r="EY3" s="50" t="s">
        <v>152</v>
      </c>
      <c r="EZ3" s="50" t="s">
        <v>153</v>
      </c>
      <c r="FA3" s="51" t="s">
        <v>154</v>
      </c>
      <c r="FB3" s="51" t="s">
        <v>6</v>
      </c>
      <c r="FC3" s="51" t="s">
        <v>7</v>
      </c>
      <c r="FD3" s="51" t="s">
        <v>155</v>
      </c>
      <c r="FE3" s="50" t="s">
        <v>8</v>
      </c>
      <c r="FF3" s="50" t="s">
        <v>9</v>
      </c>
      <c r="FG3" s="50" t="s">
        <v>10</v>
      </c>
      <c r="FH3" s="50" t="s">
        <v>156</v>
      </c>
      <c r="FI3" s="50" t="s">
        <v>11</v>
      </c>
      <c r="FJ3" s="50" t="s">
        <v>12</v>
      </c>
      <c r="FK3" s="50" t="s">
        <v>13</v>
      </c>
      <c r="FL3" s="50" t="s">
        <v>14</v>
      </c>
      <c r="FM3" s="50" t="s">
        <v>157</v>
      </c>
      <c r="FN3" s="50" t="s">
        <v>15</v>
      </c>
      <c r="FO3" s="50" t="s">
        <v>16</v>
      </c>
      <c r="FP3" s="50" t="s">
        <v>17</v>
      </c>
      <c r="FQ3" s="50" t="s">
        <v>18</v>
      </c>
      <c r="FR3" s="50" t="s">
        <v>19</v>
      </c>
      <c r="FS3" s="50" t="s">
        <v>158</v>
      </c>
      <c r="FT3" s="50" t="s">
        <v>159</v>
      </c>
      <c r="FU3" s="50" t="s">
        <v>160</v>
      </c>
      <c r="FV3" s="50" t="s">
        <v>20</v>
      </c>
      <c r="FW3" s="50" t="s">
        <v>21</v>
      </c>
      <c r="FX3" s="50" t="s">
        <v>22</v>
      </c>
      <c r="FY3" s="50" t="s">
        <v>161</v>
      </c>
      <c r="GA3" s="50" t="s">
        <v>0</v>
      </c>
      <c r="GB3" s="50" t="s">
        <v>29</v>
      </c>
      <c r="GC3" s="50" t="s">
        <v>25</v>
      </c>
      <c r="GD3" s="50" t="s">
        <v>30</v>
      </c>
      <c r="GE3" s="50" t="s">
        <v>27</v>
      </c>
      <c r="GF3" s="50" t="s">
        <v>28</v>
      </c>
      <c r="GG3" s="50" t="s">
        <v>150</v>
      </c>
      <c r="GH3" s="50" t="s">
        <v>151</v>
      </c>
      <c r="GI3" s="50" t="s">
        <v>152</v>
      </c>
      <c r="GJ3" s="50" t="s">
        <v>153</v>
      </c>
      <c r="GK3" s="51" t="s">
        <v>154</v>
      </c>
      <c r="GL3" s="51" t="s">
        <v>6</v>
      </c>
      <c r="GM3" s="51" t="s">
        <v>7</v>
      </c>
      <c r="GN3" s="51" t="s">
        <v>155</v>
      </c>
      <c r="GO3" s="50" t="s">
        <v>8</v>
      </c>
      <c r="GP3" s="50" t="s">
        <v>9</v>
      </c>
      <c r="GQ3" s="50" t="s">
        <v>10</v>
      </c>
      <c r="GR3" s="50" t="s">
        <v>156</v>
      </c>
      <c r="GS3" s="50" t="s">
        <v>11</v>
      </c>
      <c r="GT3" s="50" t="s">
        <v>12</v>
      </c>
      <c r="GU3" s="50" t="s">
        <v>13</v>
      </c>
      <c r="GV3" s="50" t="s">
        <v>14</v>
      </c>
      <c r="GW3" s="50" t="s">
        <v>157</v>
      </c>
      <c r="GX3" s="50" t="s">
        <v>15</v>
      </c>
      <c r="GY3" s="50" t="s">
        <v>16</v>
      </c>
      <c r="GZ3" s="50" t="s">
        <v>17</v>
      </c>
      <c r="HA3" s="50" t="s">
        <v>18</v>
      </c>
      <c r="HB3" s="50" t="s">
        <v>19</v>
      </c>
      <c r="HC3" s="50" t="s">
        <v>158</v>
      </c>
      <c r="HD3" s="50" t="s">
        <v>159</v>
      </c>
      <c r="HE3" s="50" t="s">
        <v>160</v>
      </c>
      <c r="HF3" s="50" t="s">
        <v>20</v>
      </c>
      <c r="HG3" s="50" t="s">
        <v>21</v>
      </c>
      <c r="HH3" s="50" t="s">
        <v>22</v>
      </c>
      <c r="HI3" s="50" t="s">
        <v>161</v>
      </c>
    </row>
    <row r="4" spans="1:218" s="52" customFormat="1" ht="13.5" customHeight="1" x14ac:dyDescent="0.2">
      <c r="A4" s="153" t="s">
        <v>31</v>
      </c>
      <c r="B4" s="154"/>
      <c r="C4" s="152">
        <v>80</v>
      </c>
      <c r="D4" s="150"/>
      <c r="E4" s="150"/>
      <c r="F4" s="150"/>
      <c r="G4" s="151">
        <v>81</v>
      </c>
      <c r="H4" s="151"/>
      <c r="I4" s="151"/>
      <c r="J4" s="151"/>
      <c r="K4" s="151"/>
      <c r="L4" s="151"/>
      <c r="M4" s="152"/>
      <c r="N4" s="151">
        <v>81</v>
      </c>
      <c r="O4" s="151"/>
      <c r="P4" s="152"/>
      <c r="Q4" s="150">
        <v>82</v>
      </c>
      <c r="R4" s="150"/>
      <c r="S4" s="150"/>
      <c r="T4" s="150"/>
      <c r="U4" s="150"/>
      <c r="V4" s="150"/>
      <c r="W4" s="150"/>
      <c r="X4" s="150">
        <v>83</v>
      </c>
      <c r="Y4" s="150"/>
      <c r="Z4" s="150"/>
      <c r="AA4" s="150"/>
      <c r="AB4" s="150"/>
      <c r="AC4" s="150"/>
      <c r="AD4" s="150"/>
      <c r="AE4" s="150"/>
      <c r="AF4" s="151">
        <v>84</v>
      </c>
      <c r="AG4" s="152"/>
      <c r="AH4" s="151">
        <v>84</v>
      </c>
      <c r="AI4" s="152"/>
      <c r="AJ4" s="150">
        <v>85</v>
      </c>
      <c r="AK4" s="150"/>
      <c r="AL4" s="71"/>
      <c r="AM4" s="152">
        <v>90</v>
      </c>
      <c r="AN4" s="150"/>
      <c r="AO4" s="150"/>
      <c r="AP4" s="150"/>
      <c r="AQ4" s="151">
        <v>91</v>
      </c>
      <c r="AR4" s="151"/>
      <c r="AS4" s="151"/>
      <c r="AT4" s="151"/>
      <c r="AU4" s="151"/>
      <c r="AV4" s="151"/>
      <c r="AW4" s="152"/>
      <c r="AX4" s="151">
        <v>91</v>
      </c>
      <c r="AY4" s="151"/>
      <c r="AZ4" s="152"/>
      <c r="BA4" s="150">
        <v>92</v>
      </c>
      <c r="BB4" s="150"/>
      <c r="BC4" s="150"/>
      <c r="BD4" s="150"/>
      <c r="BE4" s="150"/>
      <c r="BF4" s="150"/>
      <c r="BG4" s="150"/>
      <c r="BH4" s="150">
        <v>93</v>
      </c>
      <c r="BI4" s="150"/>
      <c r="BJ4" s="150"/>
      <c r="BK4" s="150"/>
      <c r="BL4" s="150"/>
      <c r="BM4" s="150"/>
      <c r="BN4" s="150"/>
      <c r="BO4" s="150"/>
      <c r="BP4" s="151">
        <v>94</v>
      </c>
      <c r="BQ4" s="152"/>
      <c r="BR4" s="151">
        <v>94</v>
      </c>
      <c r="BS4" s="152"/>
      <c r="BT4" s="150">
        <v>95</v>
      </c>
      <c r="BU4" s="150"/>
      <c r="BV4" s="71"/>
      <c r="BW4" s="152">
        <v>100</v>
      </c>
      <c r="BX4" s="150"/>
      <c r="BY4" s="150"/>
      <c r="BZ4" s="150"/>
      <c r="CA4" s="151">
        <v>101</v>
      </c>
      <c r="CB4" s="151"/>
      <c r="CC4" s="151"/>
      <c r="CD4" s="151"/>
      <c r="CE4" s="151"/>
      <c r="CF4" s="151"/>
      <c r="CG4" s="152"/>
      <c r="CH4" s="151">
        <v>101</v>
      </c>
      <c r="CI4" s="151"/>
      <c r="CJ4" s="152"/>
      <c r="CK4" s="150">
        <v>102</v>
      </c>
      <c r="CL4" s="150"/>
      <c r="CM4" s="150"/>
      <c r="CN4" s="150"/>
      <c r="CO4" s="150"/>
      <c r="CP4" s="150"/>
      <c r="CQ4" s="150"/>
      <c r="CR4" s="150">
        <v>103</v>
      </c>
      <c r="CS4" s="150"/>
      <c r="CT4" s="150"/>
      <c r="CU4" s="150"/>
      <c r="CV4" s="150"/>
      <c r="CW4" s="150"/>
      <c r="CX4" s="150"/>
      <c r="CY4" s="150"/>
      <c r="CZ4" s="151">
        <v>104</v>
      </c>
      <c r="DA4" s="152"/>
      <c r="DB4" s="151">
        <v>104</v>
      </c>
      <c r="DC4" s="152"/>
      <c r="DD4" s="150">
        <v>105</v>
      </c>
      <c r="DE4" s="150"/>
      <c r="DF4" s="71"/>
      <c r="DG4" s="152">
        <v>110</v>
      </c>
      <c r="DH4" s="150"/>
      <c r="DI4" s="150"/>
      <c r="DJ4" s="150"/>
      <c r="DK4" s="151">
        <v>111</v>
      </c>
      <c r="DL4" s="151"/>
      <c r="DM4" s="151"/>
      <c r="DN4" s="151"/>
      <c r="DO4" s="151"/>
      <c r="DP4" s="151"/>
      <c r="DQ4" s="152"/>
      <c r="DR4" s="151">
        <v>111</v>
      </c>
      <c r="DS4" s="151"/>
      <c r="DT4" s="152"/>
      <c r="DU4" s="150">
        <v>112</v>
      </c>
      <c r="DV4" s="150"/>
      <c r="DW4" s="150"/>
      <c r="DX4" s="150"/>
      <c r="DY4" s="150"/>
      <c r="DZ4" s="150"/>
      <c r="EA4" s="150"/>
      <c r="EB4" s="150">
        <v>113</v>
      </c>
      <c r="EC4" s="150"/>
      <c r="ED4" s="150"/>
      <c r="EE4" s="150"/>
      <c r="EF4" s="150"/>
      <c r="EG4" s="150"/>
      <c r="EH4" s="150"/>
      <c r="EI4" s="150"/>
      <c r="EJ4" s="151">
        <v>114</v>
      </c>
      <c r="EK4" s="152"/>
      <c r="EL4" s="151">
        <v>114</v>
      </c>
      <c r="EM4" s="152"/>
      <c r="EN4" s="150">
        <v>115</v>
      </c>
      <c r="EO4" s="150"/>
      <c r="EP4" s="71"/>
      <c r="EQ4" s="152">
        <v>120</v>
      </c>
      <c r="ER4" s="150"/>
      <c r="ES4" s="150"/>
      <c r="ET4" s="150"/>
      <c r="EU4" s="151">
        <v>121</v>
      </c>
      <c r="EV4" s="151"/>
      <c r="EW4" s="151"/>
      <c r="EX4" s="151"/>
      <c r="EY4" s="151"/>
      <c r="EZ4" s="151"/>
      <c r="FA4" s="152"/>
      <c r="FB4" s="151">
        <v>121</v>
      </c>
      <c r="FC4" s="151"/>
      <c r="FD4" s="152"/>
      <c r="FE4" s="150">
        <v>122</v>
      </c>
      <c r="FF4" s="150"/>
      <c r="FG4" s="150"/>
      <c r="FH4" s="150"/>
      <c r="FI4" s="150"/>
      <c r="FJ4" s="150"/>
      <c r="FK4" s="150"/>
      <c r="FL4" s="150">
        <v>123</v>
      </c>
      <c r="FM4" s="150"/>
      <c r="FN4" s="150"/>
      <c r="FO4" s="150"/>
      <c r="FP4" s="150"/>
      <c r="FQ4" s="150"/>
      <c r="FR4" s="150"/>
      <c r="FS4" s="150"/>
      <c r="FT4" s="151">
        <v>124</v>
      </c>
      <c r="FU4" s="152"/>
      <c r="FV4" s="151">
        <v>124</v>
      </c>
      <c r="FW4" s="152"/>
      <c r="FX4" s="150">
        <v>125</v>
      </c>
      <c r="FY4" s="150"/>
      <c r="FZ4" s="71"/>
      <c r="GA4" s="152">
        <v>130</v>
      </c>
      <c r="GB4" s="150"/>
      <c r="GC4" s="150"/>
      <c r="GD4" s="150"/>
      <c r="GE4" s="151">
        <v>131</v>
      </c>
      <c r="GF4" s="151"/>
      <c r="GG4" s="151"/>
      <c r="GH4" s="151"/>
      <c r="GI4" s="151"/>
      <c r="GJ4" s="151"/>
      <c r="GK4" s="152"/>
      <c r="GL4" s="151">
        <v>131</v>
      </c>
      <c r="GM4" s="151"/>
      <c r="GN4" s="152"/>
      <c r="GO4" s="150">
        <v>132</v>
      </c>
      <c r="GP4" s="150"/>
      <c r="GQ4" s="150"/>
      <c r="GR4" s="150"/>
      <c r="GS4" s="150"/>
      <c r="GT4" s="150"/>
      <c r="GU4" s="150"/>
      <c r="GV4" s="150">
        <v>133</v>
      </c>
      <c r="GW4" s="150"/>
      <c r="GX4" s="150"/>
      <c r="GY4" s="150"/>
      <c r="GZ4" s="150"/>
      <c r="HA4" s="150"/>
      <c r="HB4" s="150"/>
      <c r="HC4" s="150"/>
      <c r="HD4" s="151">
        <v>134</v>
      </c>
      <c r="HE4" s="152"/>
      <c r="HF4" s="151">
        <v>134</v>
      </c>
      <c r="HG4" s="152"/>
      <c r="HH4" s="150">
        <v>135</v>
      </c>
      <c r="HI4" s="150"/>
      <c r="HJ4" s="71"/>
    </row>
    <row r="5" spans="1:218" s="52" customFormat="1" ht="13.5" customHeight="1" x14ac:dyDescent="0.2">
      <c r="A5" s="148" t="s">
        <v>32</v>
      </c>
      <c r="B5" s="149"/>
      <c r="C5" s="141" t="s">
        <v>33</v>
      </c>
      <c r="D5" s="139"/>
      <c r="E5" s="139"/>
      <c r="F5" s="139"/>
      <c r="G5" s="140" t="s">
        <v>117</v>
      </c>
      <c r="H5" s="140"/>
      <c r="I5" s="140"/>
      <c r="J5" s="140"/>
      <c r="K5" s="140"/>
      <c r="L5" s="140"/>
      <c r="M5" s="141"/>
      <c r="N5" s="140" t="s">
        <v>117</v>
      </c>
      <c r="O5" s="140"/>
      <c r="P5" s="141"/>
      <c r="Q5" s="139" t="s">
        <v>117</v>
      </c>
      <c r="R5" s="139"/>
      <c r="S5" s="139"/>
      <c r="T5" s="139"/>
      <c r="U5" s="139"/>
      <c r="V5" s="139"/>
      <c r="W5" s="139"/>
      <c r="X5" s="139" t="s">
        <v>117</v>
      </c>
      <c r="Y5" s="139"/>
      <c r="Z5" s="139"/>
      <c r="AA5" s="139"/>
      <c r="AB5" s="139"/>
      <c r="AC5" s="139"/>
      <c r="AD5" s="139"/>
      <c r="AE5" s="139"/>
      <c r="AF5" s="140" t="s">
        <v>117</v>
      </c>
      <c r="AG5" s="141"/>
      <c r="AH5" s="140" t="s">
        <v>117</v>
      </c>
      <c r="AI5" s="141"/>
      <c r="AJ5" s="142" t="s">
        <v>117</v>
      </c>
      <c r="AK5" s="143"/>
      <c r="AL5" s="144"/>
      <c r="AM5" s="141" t="s">
        <v>33</v>
      </c>
      <c r="AN5" s="139"/>
      <c r="AO5" s="139"/>
      <c r="AP5" s="139"/>
      <c r="AQ5" s="140" t="s">
        <v>117</v>
      </c>
      <c r="AR5" s="140"/>
      <c r="AS5" s="140"/>
      <c r="AT5" s="140"/>
      <c r="AU5" s="140"/>
      <c r="AV5" s="140"/>
      <c r="AW5" s="141"/>
      <c r="AX5" s="140" t="s">
        <v>117</v>
      </c>
      <c r="AY5" s="140"/>
      <c r="AZ5" s="141"/>
      <c r="BA5" s="139" t="s">
        <v>117</v>
      </c>
      <c r="BB5" s="139"/>
      <c r="BC5" s="139"/>
      <c r="BD5" s="139"/>
      <c r="BE5" s="139"/>
      <c r="BF5" s="139"/>
      <c r="BG5" s="139"/>
      <c r="BH5" s="139" t="s">
        <v>117</v>
      </c>
      <c r="BI5" s="139"/>
      <c r="BJ5" s="139"/>
      <c r="BK5" s="139"/>
      <c r="BL5" s="139"/>
      <c r="BM5" s="139"/>
      <c r="BN5" s="139"/>
      <c r="BO5" s="139"/>
      <c r="BP5" s="140" t="s">
        <v>117</v>
      </c>
      <c r="BQ5" s="141"/>
      <c r="BR5" s="140" t="s">
        <v>117</v>
      </c>
      <c r="BS5" s="141"/>
      <c r="BT5" s="142" t="s">
        <v>117</v>
      </c>
      <c r="BU5" s="143"/>
      <c r="BV5" s="144"/>
      <c r="BW5" s="141" t="s">
        <v>33</v>
      </c>
      <c r="BX5" s="139"/>
      <c r="BY5" s="139"/>
      <c r="BZ5" s="139"/>
      <c r="CA5" s="140" t="s">
        <v>117</v>
      </c>
      <c r="CB5" s="140"/>
      <c r="CC5" s="140"/>
      <c r="CD5" s="140"/>
      <c r="CE5" s="140"/>
      <c r="CF5" s="140"/>
      <c r="CG5" s="141"/>
      <c r="CH5" s="140" t="s">
        <v>117</v>
      </c>
      <c r="CI5" s="140"/>
      <c r="CJ5" s="141"/>
      <c r="CK5" s="139" t="s">
        <v>117</v>
      </c>
      <c r="CL5" s="139"/>
      <c r="CM5" s="139"/>
      <c r="CN5" s="139"/>
      <c r="CO5" s="139"/>
      <c r="CP5" s="139"/>
      <c r="CQ5" s="139"/>
      <c r="CR5" s="139" t="s">
        <v>117</v>
      </c>
      <c r="CS5" s="139"/>
      <c r="CT5" s="139"/>
      <c r="CU5" s="139"/>
      <c r="CV5" s="139"/>
      <c r="CW5" s="139"/>
      <c r="CX5" s="139"/>
      <c r="CY5" s="139"/>
      <c r="CZ5" s="140" t="s">
        <v>117</v>
      </c>
      <c r="DA5" s="141"/>
      <c r="DB5" s="140" t="s">
        <v>117</v>
      </c>
      <c r="DC5" s="141"/>
      <c r="DD5" s="142" t="s">
        <v>117</v>
      </c>
      <c r="DE5" s="143"/>
      <c r="DF5" s="144"/>
      <c r="DG5" s="141" t="s">
        <v>33</v>
      </c>
      <c r="DH5" s="139"/>
      <c r="DI5" s="139"/>
      <c r="DJ5" s="139"/>
      <c r="DK5" s="140" t="s">
        <v>117</v>
      </c>
      <c r="DL5" s="140"/>
      <c r="DM5" s="140"/>
      <c r="DN5" s="140"/>
      <c r="DO5" s="140"/>
      <c r="DP5" s="140"/>
      <c r="DQ5" s="141"/>
      <c r="DR5" s="140" t="s">
        <v>117</v>
      </c>
      <c r="DS5" s="140"/>
      <c r="DT5" s="141"/>
      <c r="DU5" s="139" t="s">
        <v>117</v>
      </c>
      <c r="DV5" s="139"/>
      <c r="DW5" s="139"/>
      <c r="DX5" s="139"/>
      <c r="DY5" s="139"/>
      <c r="DZ5" s="139"/>
      <c r="EA5" s="139"/>
      <c r="EB5" s="139" t="s">
        <v>117</v>
      </c>
      <c r="EC5" s="139"/>
      <c r="ED5" s="139"/>
      <c r="EE5" s="139"/>
      <c r="EF5" s="139"/>
      <c r="EG5" s="139"/>
      <c r="EH5" s="139"/>
      <c r="EI5" s="139"/>
      <c r="EJ5" s="140" t="s">
        <v>117</v>
      </c>
      <c r="EK5" s="141"/>
      <c r="EL5" s="140" t="s">
        <v>117</v>
      </c>
      <c r="EM5" s="141"/>
      <c r="EN5" s="142" t="s">
        <v>117</v>
      </c>
      <c r="EO5" s="143"/>
      <c r="EP5" s="144"/>
      <c r="EQ5" s="141" t="s">
        <v>33</v>
      </c>
      <c r="ER5" s="139"/>
      <c r="ES5" s="139"/>
      <c r="ET5" s="139"/>
      <c r="EU5" s="140" t="s">
        <v>117</v>
      </c>
      <c r="EV5" s="140"/>
      <c r="EW5" s="140"/>
      <c r="EX5" s="140"/>
      <c r="EY5" s="140"/>
      <c r="EZ5" s="140"/>
      <c r="FA5" s="141"/>
      <c r="FB5" s="140" t="s">
        <v>117</v>
      </c>
      <c r="FC5" s="140"/>
      <c r="FD5" s="141"/>
      <c r="FE5" s="139" t="s">
        <v>117</v>
      </c>
      <c r="FF5" s="139"/>
      <c r="FG5" s="139"/>
      <c r="FH5" s="139"/>
      <c r="FI5" s="139"/>
      <c r="FJ5" s="139"/>
      <c r="FK5" s="139"/>
      <c r="FL5" s="139" t="s">
        <v>117</v>
      </c>
      <c r="FM5" s="139"/>
      <c r="FN5" s="139"/>
      <c r="FO5" s="139"/>
      <c r="FP5" s="139"/>
      <c r="FQ5" s="139"/>
      <c r="FR5" s="139"/>
      <c r="FS5" s="139"/>
      <c r="FT5" s="140" t="s">
        <v>117</v>
      </c>
      <c r="FU5" s="141"/>
      <c r="FV5" s="140" t="s">
        <v>117</v>
      </c>
      <c r="FW5" s="141"/>
      <c r="FX5" s="142" t="s">
        <v>117</v>
      </c>
      <c r="FY5" s="143"/>
      <c r="FZ5" s="144"/>
      <c r="GA5" s="141" t="s">
        <v>33</v>
      </c>
      <c r="GB5" s="139"/>
      <c r="GC5" s="139"/>
      <c r="GD5" s="139"/>
      <c r="GE5" s="140" t="s">
        <v>117</v>
      </c>
      <c r="GF5" s="140"/>
      <c r="GG5" s="140"/>
      <c r="GH5" s="140"/>
      <c r="GI5" s="140"/>
      <c r="GJ5" s="140"/>
      <c r="GK5" s="141"/>
      <c r="GL5" s="140" t="s">
        <v>117</v>
      </c>
      <c r="GM5" s="140"/>
      <c r="GN5" s="141"/>
      <c r="GO5" s="139" t="s">
        <v>117</v>
      </c>
      <c r="GP5" s="139"/>
      <c r="GQ5" s="139"/>
      <c r="GR5" s="139"/>
      <c r="GS5" s="139"/>
      <c r="GT5" s="139"/>
      <c r="GU5" s="139"/>
      <c r="GV5" s="139" t="s">
        <v>117</v>
      </c>
      <c r="GW5" s="139"/>
      <c r="GX5" s="139"/>
      <c r="GY5" s="139"/>
      <c r="GZ5" s="139"/>
      <c r="HA5" s="139"/>
      <c r="HB5" s="139"/>
      <c r="HC5" s="139"/>
      <c r="HD5" s="140" t="s">
        <v>117</v>
      </c>
      <c r="HE5" s="141"/>
      <c r="HF5" s="140" t="s">
        <v>117</v>
      </c>
      <c r="HG5" s="141"/>
      <c r="HH5" s="142" t="s">
        <v>117</v>
      </c>
      <c r="HI5" s="143"/>
      <c r="HJ5" s="144"/>
    </row>
    <row r="6" spans="1:218" s="52" customFormat="1" ht="13.5" customHeight="1" x14ac:dyDescent="0.2">
      <c r="A6" s="134" t="s">
        <v>35</v>
      </c>
      <c r="B6" s="135"/>
      <c r="C6" s="128" t="s">
        <v>43</v>
      </c>
      <c r="D6" s="133"/>
      <c r="E6" s="133"/>
      <c r="F6" s="133"/>
      <c r="G6" s="127" t="s">
        <v>43</v>
      </c>
      <c r="H6" s="127"/>
      <c r="I6" s="127"/>
      <c r="J6" s="127"/>
      <c r="K6" s="127"/>
      <c r="L6" s="127"/>
      <c r="M6" s="128"/>
      <c r="N6" s="127" t="s">
        <v>43</v>
      </c>
      <c r="O6" s="127"/>
      <c r="P6" s="128"/>
      <c r="Q6" s="133" t="s">
        <v>43</v>
      </c>
      <c r="R6" s="133"/>
      <c r="S6" s="133"/>
      <c r="T6" s="133"/>
      <c r="U6" s="133"/>
      <c r="V6" s="133"/>
      <c r="W6" s="133"/>
      <c r="X6" s="133" t="s">
        <v>43</v>
      </c>
      <c r="Y6" s="133"/>
      <c r="Z6" s="133"/>
      <c r="AA6" s="133"/>
      <c r="AB6" s="133"/>
      <c r="AC6" s="133"/>
      <c r="AD6" s="133"/>
      <c r="AE6" s="133"/>
      <c r="AF6" s="127" t="s">
        <v>43</v>
      </c>
      <c r="AG6" s="128"/>
      <c r="AH6" s="127" t="s">
        <v>43</v>
      </c>
      <c r="AI6" s="128"/>
      <c r="AJ6" s="127" t="s">
        <v>43</v>
      </c>
      <c r="AK6" s="127"/>
      <c r="AL6" s="128"/>
      <c r="AM6" s="128" t="s">
        <v>171</v>
      </c>
      <c r="AN6" s="133"/>
      <c r="AO6" s="133"/>
      <c r="AP6" s="133"/>
      <c r="AQ6" s="127" t="s">
        <v>171</v>
      </c>
      <c r="AR6" s="127"/>
      <c r="AS6" s="127"/>
      <c r="AT6" s="127"/>
      <c r="AU6" s="127"/>
      <c r="AV6" s="127"/>
      <c r="AW6" s="128"/>
      <c r="AX6" s="127" t="s">
        <v>171</v>
      </c>
      <c r="AY6" s="127"/>
      <c r="AZ6" s="128"/>
      <c r="BA6" s="133" t="s">
        <v>171</v>
      </c>
      <c r="BB6" s="133"/>
      <c r="BC6" s="133"/>
      <c r="BD6" s="133"/>
      <c r="BE6" s="133"/>
      <c r="BF6" s="133"/>
      <c r="BG6" s="133"/>
      <c r="BH6" s="133" t="s">
        <v>171</v>
      </c>
      <c r="BI6" s="133"/>
      <c r="BJ6" s="133"/>
      <c r="BK6" s="133"/>
      <c r="BL6" s="133"/>
      <c r="BM6" s="133"/>
      <c r="BN6" s="133"/>
      <c r="BO6" s="133"/>
      <c r="BP6" s="127" t="s">
        <v>171</v>
      </c>
      <c r="BQ6" s="128"/>
      <c r="BR6" s="127" t="s">
        <v>171</v>
      </c>
      <c r="BS6" s="128"/>
      <c r="BT6" s="127" t="s">
        <v>171</v>
      </c>
      <c r="BU6" s="127"/>
      <c r="BV6" s="128"/>
      <c r="BW6" s="128" t="s">
        <v>172</v>
      </c>
      <c r="BX6" s="133"/>
      <c r="BY6" s="133"/>
      <c r="BZ6" s="133"/>
      <c r="CA6" s="127" t="s">
        <v>172</v>
      </c>
      <c r="CB6" s="127"/>
      <c r="CC6" s="127"/>
      <c r="CD6" s="127"/>
      <c r="CE6" s="127"/>
      <c r="CF6" s="127"/>
      <c r="CG6" s="128"/>
      <c r="CH6" s="127" t="s">
        <v>172</v>
      </c>
      <c r="CI6" s="127"/>
      <c r="CJ6" s="128"/>
      <c r="CK6" s="133" t="s">
        <v>172</v>
      </c>
      <c r="CL6" s="133"/>
      <c r="CM6" s="133"/>
      <c r="CN6" s="133"/>
      <c r="CO6" s="133"/>
      <c r="CP6" s="133"/>
      <c r="CQ6" s="133"/>
      <c r="CR6" s="133" t="s">
        <v>172</v>
      </c>
      <c r="CS6" s="133"/>
      <c r="CT6" s="133"/>
      <c r="CU6" s="133"/>
      <c r="CV6" s="133"/>
      <c r="CW6" s="133"/>
      <c r="CX6" s="133"/>
      <c r="CY6" s="133"/>
      <c r="CZ6" s="127" t="s">
        <v>172</v>
      </c>
      <c r="DA6" s="128"/>
      <c r="DB6" s="127" t="s">
        <v>172</v>
      </c>
      <c r="DC6" s="128"/>
      <c r="DD6" s="127" t="s">
        <v>172</v>
      </c>
      <c r="DE6" s="127"/>
      <c r="DF6" s="128"/>
      <c r="DG6" s="128" t="s">
        <v>173</v>
      </c>
      <c r="DH6" s="133"/>
      <c r="DI6" s="133"/>
      <c r="DJ6" s="133"/>
      <c r="DK6" s="127" t="s">
        <v>173</v>
      </c>
      <c r="DL6" s="127"/>
      <c r="DM6" s="127"/>
      <c r="DN6" s="127"/>
      <c r="DO6" s="127"/>
      <c r="DP6" s="127"/>
      <c r="DQ6" s="128"/>
      <c r="DR6" s="127" t="s">
        <v>173</v>
      </c>
      <c r="DS6" s="127"/>
      <c r="DT6" s="128"/>
      <c r="DU6" s="133" t="s">
        <v>173</v>
      </c>
      <c r="DV6" s="133"/>
      <c r="DW6" s="133"/>
      <c r="DX6" s="133"/>
      <c r="DY6" s="133"/>
      <c r="DZ6" s="133"/>
      <c r="EA6" s="133"/>
      <c r="EB6" s="133" t="s">
        <v>173</v>
      </c>
      <c r="EC6" s="133"/>
      <c r="ED6" s="133"/>
      <c r="EE6" s="133"/>
      <c r="EF6" s="133"/>
      <c r="EG6" s="133"/>
      <c r="EH6" s="133"/>
      <c r="EI6" s="133"/>
      <c r="EJ6" s="127" t="s">
        <v>173</v>
      </c>
      <c r="EK6" s="128"/>
      <c r="EL6" s="127" t="s">
        <v>173</v>
      </c>
      <c r="EM6" s="128"/>
      <c r="EN6" s="127" t="s">
        <v>173</v>
      </c>
      <c r="EO6" s="127"/>
      <c r="EP6" s="128"/>
      <c r="EQ6" s="128" t="s">
        <v>174</v>
      </c>
      <c r="ER6" s="133"/>
      <c r="ES6" s="133"/>
      <c r="ET6" s="133"/>
      <c r="EU6" s="127" t="s">
        <v>174</v>
      </c>
      <c r="EV6" s="127"/>
      <c r="EW6" s="127"/>
      <c r="EX6" s="127"/>
      <c r="EY6" s="127"/>
      <c r="EZ6" s="127"/>
      <c r="FA6" s="128"/>
      <c r="FB6" s="127" t="s">
        <v>174</v>
      </c>
      <c r="FC6" s="127"/>
      <c r="FD6" s="128"/>
      <c r="FE6" s="133" t="s">
        <v>174</v>
      </c>
      <c r="FF6" s="133"/>
      <c r="FG6" s="133"/>
      <c r="FH6" s="133"/>
      <c r="FI6" s="133"/>
      <c r="FJ6" s="133"/>
      <c r="FK6" s="133"/>
      <c r="FL6" s="133" t="s">
        <v>174</v>
      </c>
      <c r="FM6" s="133"/>
      <c r="FN6" s="133"/>
      <c r="FO6" s="133"/>
      <c r="FP6" s="133"/>
      <c r="FQ6" s="133"/>
      <c r="FR6" s="133"/>
      <c r="FS6" s="133"/>
      <c r="FT6" s="127" t="s">
        <v>174</v>
      </c>
      <c r="FU6" s="128"/>
      <c r="FV6" s="127" t="s">
        <v>174</v>
      </c>
      <c r="FW6" s="128"/>
      <c r="FX6" s="127" t="s">
        <v>174</v>
      </c>
      <c r="FY6" s="127"/>
      <c r="FZ6" s="128"/>
      <c r="GA6" s="128" t="s">
        <v>175</v>
      </c>
      <c r="GB6" s="133"/>
      <c r="GC6" s="133"/>
      <c r="GD6" s="133"/>
      <c r="GE6" s="127" t="s">
        <v>176</v>
      </c>
      <c r="GF6" s="127"/>
      <c r="GG6" s="127"/>
      <c r="GH6" s="127"/>
      <c r="GI6" s="127"/>
      <c r="GJ6" s="127"/>
      <c r="GK6" s="128"/>
      <c r="GL6" s="127" t="s">
        <v>176</v>
      </c>
      <c r="GM6" s="127"/>
      <c r="GN6" s="128"/>
      <c r="GO6" s="133" t="s">
        <v>176</v>
      </c>
      <c r="GP6" s="133"/>
      <c r="GQ6" s="133"/>
      <c r="GR6" s="133"/>
      <c r="GS6" s="133"/>
      <c r="GT6" s="133"/>
      <c r="GU6" s="133"/>
      <c r="GV6" s="133" t="s">
        <v>176</v>
      </c>
      <c r="GW6" s="133"/>
      <c r="GX6" s="133"/>
      <c r="GY6" s="133"/>
      <c r="GZ6" s="133"/>
      <c r="HA6" s="133"/>
      <c r="HB6" s="133"/>
      <c r="HC6" s="133"/>
      <c r="HD6" s="127" t="s">
        <v>176</v>
      </c>
      <c r="HE6" s="128"/>
      <c r="HF6" s="127" t="s">
        <v>176</v>
      </c>
      <c r="HG6" s="128"/>
      <c r="HH6" s="127" t="s">
        <v>176</v>
      </c>
      <c r="HI6" s="127"/>
      <c r="HJ6" s="128"/>
    </row>
    <row r="7" spans="1:218" ht="15" customHeight="1" x14ac:dyDescent="0.2">
      <c r="A7" s="129" t="s">
        <v>116</v>
      </c>
      <c r="B7" s="130"/>
      <c r="C7" s="95" t="s">
        <v>49</v>
      </c>
      <c r="D7" s="92" t="s">
        <v>50</v>
      </c>
      <c r="E7" s="92" t="s">
        <v>51</v>
      </c>
      <c r="F7" s="96" t="s">
        <v>52</v>
      </c>
      <c r="G7" s="95" t="s">
        <v>53</v>
      </c>
      <c r="H7" s="85" t="s">
        <v>148</v>
      </c>
      <c r="I7" s="86"/>
      <c r="J7" s="92" t="s">
        <v>54</v>
      </c>
      <c r="K7" s="92" t="s">
        <v>55</v>
      </c>
      <c r="L7" s="92" t="s">
        <v>56</v>
      </c>
      <c r="M7" s="96" t="s">
        <v>57</v>
      </c>
      <c r="N7" s="95" t="s">
        <v>58</v>
      </c>
      <c r="O7" s="92"/>
      <c r="P7" s="96"/>
      <c r="Q7" s="104" t="s">
        <v>169</v>
      </c>
      <c r="R7" s="168" t="s">
        <v>167</v>
      </c>
      <c r="S7" s="102" t="s">
        <v>59</v>
      </c>
      <c r="T7" s="115" t="s">
        <v>60</v>
      </c>
      <c r="U7" s="115"/>
      <c r="V7" s="116"/>
      <c r="W7" s="117" t="s">
        <v>61</v>
      </c>
      <c r="X7" s="118" t="s">
        <v>62</v>
      </c>
      <c r="Y7" s="118"/>
      <c r="Z7" s="118"/>
      <c r="AA7" s="118"/>
      <c r="AB7" s="110"/>
      <c r="AC7" s="92" t="s">
        <v>63</v>
      </c>
      <c r="AD7" s="92" t="s">
        <v>64</v>
      </c>
      <c r="AE7" s="96" t="s">
        <v>52</v>
      </c>
      <c r="AF7" s="95" t="s">
        <v>65</v>
      </c>
      <c r="AG7" s="96" t="s">
        <v>66</v>
      </c>
      <c r="AH7" s="95" t="s">
        <v>67</v>
      </c>
      <c r="AI7" s="96" t="s">
        <v>52</v>
      </c>
      <c r="AJ7" s="108" t="s">
        <v>68</v>
      </c>
      <c r="AK7" s="113"/>
      <c r="AL7" s="121" t="s">
        <v>120</v>
      </c>
      <c r="AM7" s="95" t="s">
        <v>49</v>
      </c>
      <c r="AN7" s="92" t="s">
        <v>50</v>
      </c>
      <c r="AO7" s="92" t="s">
        <v>51</v>
      </c>
      <c r="AP7" s="96" t="s">
        <v>52</v>
      </c>
      <c r="AQ7" s="95" t="s">
        <v>53</v>
      </c>
      <c r="AR7" s="85" t="s">
        <v>148</v>
      </c>
      <c r="AS7" s="86"/>
      <c r="AT7" s="92" t="s">
        <v>54</v>
      </c>
      <c r="AU7" s="92" t="s">
        <v>55</v>
      </c>
      <c r="AV7" s="92" t="s">
        <v>56</v>
      </c>
      <c r="AW7" s="96" t="s">
        <v>57</v>
      </c>
      <c r="AX7" s="95" t="s">
        <v>58</v>
      </c>
      <c r="AY7" s="92"/>
      <c r="AZ7" s="96"/>
      <c r="BA7" s="104" t="s">
        <v>169</v>
      </c>
      <c r="BB7" s="168" t="s">
        <v>167</v>
      </c>
      <c r="BC7" s="102" t="s">
        <v>59</v>
      </c>
      <c r="BD7" s="115" t="s">
        <v>60</v>
      </c>
      <c r="BE7" s="115"/>
      <c r="BF7" s="116"/>
      <c r="BG7" s="117" t="s">
        <v>61</v>
      </c>
      <c r="BH7" s="118" t="s">
        <v>62</v>
      </c>
      <c r="BI7" s="118"/>
      <c r="BJ7" s="118"/>
      <c r="BK7" s="118"/>
      <c r="BL7" s="110"/>
      <c r="BM7" s="92" t="s">
        <v>63</v>
      </c>
      <c r="BN7" s="92" t="s">
        <v>64</v>
      </c>
      <c r="BO7" s="96" t="s">
        <v>52</v>
      </c>
      <c r="BP7" s="95" t="s">
        <v>65</v>
      </c>
      <c r="BQ7" s="96" t="s">
        <v>66</v>
      </c>
      <c r="BR7" s="95" t="s">
        <v>67</v>
      </c>
      <c r="BS7" s="96" t="s">
        <v>52</v>
      </c>
      <c r="BT7" s="108" t="s">
        <v>68</v>
      </c>
      <c r="BU7" s="113"/>
      <c r="BV7" s="121" t="s">
        <v>120</v>
      </c>
      <c r="BW7" s="95" t="s">
        <v>49</v>
      </c>
      <c r="BX7" s="92" t="s">
        <v>50</v>
      </c>
      <c r="BY7" s="92" t="s">
        <v>51</v>
      </c>
      <c r="BZ7" s="96" t="s">
        <v>52</v>
      </c>
      <c r="CA7" s="95" t="s">
        <v>53</v>
      </c>
      <c r="CB7" s="85" t="s">
        <v>148</v>
      </c>
      <c r="CC7" s="86"/>
      <c r="CD7" s="92" t="s">
        <v>54</v>
      </c>
      <c r="CE7" s="92" t="s">
        <v>55</v>
      </c>
      <c r="CF7" s="92" t="s">
        <v>56</v>
      </c>
      <c r="CG7" s="96" t="s">
        <v>57</v>
      </c>
      <c r="CH7" s="95" t="s">
        <v>58</v>
      </c>
      <c r="CI7" s="92"/>
      <c r="CJ7" s="96"/>
      <c r="CK7" s="104" t="s">
        <v>169</v>
      </c>
      <c r="CL7" s="168" t="s">
        <v>167</v>
      </c>
      <c r="CM7" s="102" t="s">
        <v>59</v>
      </c>
      <c r="CN7" s="115" t="s">
        <v>60</v>
      </c>
      <c r="CO7" s="115"/>
      <c r="CP7" s="116"/>
      <c r="CQ7" s="117" t="s">
        <v>61</v>
      </c>
      <c r="CR7" s="118" t="s">
        <v>62</v>
      </c>
      <c r="CS7" s="118"/>
      <c r="CT7" s="118"/>
      <c r="CU7" s="118"/>
      <c r="CV7" s="110"/>
      <c r="CW7" s="92" t="s">
        <v>63</v>
      </c>
      <c r="CX7" s="92" t="s">
        <v>64</v>
      </c>
      <c r="CY7" s="96" t="s">
        <v>52</v>
      </c>
      <c r="CZ7" s="95" t="s">
        <v>65</v>
      </c>
      <c r="DA7" s="96" t="s">
        <v>66</v>
      </c>
      <c r="DB7" s="95" t="s">
        <v>67</v>
      </c>
      <c r="DC7" s="96" t="s">
        <v>52</v>
      </c>
      <c r="DD7" s="108" t="s">
        <v>68</v>
      </c>
      <c r="DE7" s="113"/>
      <c r="DF7" s="121" t="s">
        <v>120</v>
      </c>
      <c r="DG7" s="95" t="s">
        <v>49</v>
      </c>
      <c r="DH7" s="92" t="s">
        <v>50</v>
      </c>
      <c r="DI7" s="92" t="s">
        <v>51</v>
      </c>
      <c r="DJ7" s="96" t="s">
        <v>52</v>
      </c>
      <c r="DK7" s="95" t="s">
        <v>53</v>
      </c>
      <c r="DL7" s="85" t="s">
        <v>148</v>
      </c>
      <c r="DM7" s="86"/>
      <c r="DN7" s="92" t="s">
        <v>54</v>
      </c>
      <c r="DO7" s="92" t="s">
        <v>55</v>
      </c>
      <c r="DP7" s="92" t="s">
        <v>56</v>
      </c>
      <c r="DQ7" s="96" t="s">
        <v>57</v>
      </c>
      <c r="DR7" s="95" t="s">
        <v>58</v>
      </c>
      <c r="DS7" s="92"/>
      <c r="DT7" s="96"/>
      <c r="DU7" s="104" t="s">
        <v>169</v>
      </c>
      <c r="DV7" s="168" t="s">
        <v>167</v>
      </c>
      <c r="DW7" s="102" t="s">
        <v>59</v>
      </c>
      <c r="DX7" s="115" t="s">
        <v>60</v>
      </c>
      <c r="DY7" s="115"/>
      <c r="DZ7" s="116"/>
      <c r="EA7" s="117" t="s">
        <v>61</v>
      </c>
      <c r="EB7" s="118" t="s">
        <v>62</v>
      </c>
      <c r="EC7" s="118"/>
      <c r="ED7" s="118"/>
      <c r="EE7" s="118"/>
      <c r="EF7" s="110"/>
      <c r="EG7" s="92" t="s">
        <v>63</v>
      </c>
      <c r="EH7" s="92" t="s">
        <v>64</v>
      </c>
      <c r="EI7" s="96" t="s">
        <v>52</v>
      </c>
      <c r="EJ7" s="95" t="s">
        <v>65</v>
      </c>
      <c r="EK7" s="96" t="s">
        <v>66</v>
      </c>
      <c r="EL7" s="95" t="s">
        <v>67</v>
      </c>
      <c r="EM7" s="96" t="s">
        <v>52</v>
      </c>
      <c r="EN7" s="108" t="s">
        <v>68</v>
      </c>
      <c r="EO7" s="113"/>
      <c r="EP7" s="121" t="s">
        <v>120</v>
      </c>
      <c r="EQ7" s="95" t="s">
        <v>49</v>
      </c>
      <c r="ER7" s="92" t="s">
        <v>50</v>
      </c>
      <c r="ES7" s="92" t="s">
        <v>51</v>
      </c>
      <c r="ET7" s="96" t="s">
        <v>52</v>
      </c>
      <c r="EU7" s="95" t="s">
        <v>53</v>
      </c>
      <c r="EV7" s="85" t="s">
        <v>148</v>
      </c>
      <c r="EW7" s="86"/>
      <c r="EX7" s="92" t="s">
        <v>54</v>
      </c>
      <c r="EY7" s="92" t="s">
        <v>55</v>
      </c>
      <c r="EZ7" s="92" t="s">
        <v>56</v>
      </c>
      <c r="FA7" s="96" t="s">
        <v>57</v>
      </c>
      <c r="FB7" s="95" t="s">
        <v>58</v>
      </c>
      <c r="FC7" s="92"/>
      <c r="FD7" s="96"/>
      <c r="FE7" s="104" t="s">
        <v>169</v>
      </c>
      <c r="FF7" s="168" t="s">
        <v>167</v>
      </c>
      <c r="FG7" s="102" t="s">
        <v>59</v>
      </c>
      <c r="FH7" s="115" t="s">
        <v>60</v>
      </c>
      <c r="FI7" s="115"/>
      <c r="FJ7" s="116"/>
      <c r="FK7" s="117" t="s">
        <v>61</v>
      </c>
      <c r="FL7" s="118" t="s">
        <v>62</v>
      </c>
      <c r="FM7" s="118"/>
      <c r="FN7" s="118"/>
      <c r="FO7" s="118"/>
      <c r="FP7" s="110"/>
      <c r="FQ7" s="92" t="s">
        <v>63</v>
      </c>
      <c r="FR7" s="92" t="s">
        <v>64</v>
      </c>
      <c r="FS7" s="96" t="s">
        <v>52</v>
      </c>
      <c r="FT7" s="95" t="s">
        <v>65</v>
      </c>
      <c r="FU7" s="96" t="s">
        <v>66</v>
      </c>
      <c r="FV7" s="95" t="s">
        <v>67</v>
      </c>
      <c r="FW7" s="96" t="s">
        <v>52</v>
      </c>
      <c r="FX7" s="108" t="s">
        <v>68</v>
      </c>
      <c r="FY7" s="113"/>
      <c r="FZ7" s="121" t="s">
        <v>120</v>
      </c>
      <c r="GA7" s="95" t="s">
        <v>49</v>
      </c>
      <c r="GB7" s="92" t="s">
        <v>50</v>
      </c>
      <c r="GC7" s="92" t="s">
        <v>51</v>
      </c>
      <c r="GD7" s="96" t="s">
        <v>52</v>
      </c>
      <c r="GE7" s="95" t="s">
        <v>53</v>
      </c>
      <c r="GF7" s="85" t="s">
        <v>148</v>
      </c>
      <c r="GG7" s="86"/>
      <c r="GH7" s="92" t="s">
        <v>54</v>
      </c>
      <c r="GI7" s="92" t="s">
        <v>55</v>
      </c>
      <c r="GJ7" s="92" t="s">
        <v>56</v>
      </c>
      <c r="GK7" s="96" t="s">
        <v>57</v>
      </c>
      <c r="GL7" s="95" t="s">
        <v>58</v>
      </c>
      <c r="GM7" s="92"/>
      <c r="GN7" s="96"/>
      <c r="GO7" s="104" t="s">
        <v>169</v>
      </c>
      <c r="GP7" s="168" t="s">
        <v>167</v>
      </c>
      <c r="GQ7" s="102" t="s">
        <v>59</v>
      </c>
      <c r="GR7" s="115" t="s">
        <v>60</v>
      </c>
      <c r="GS7" s="115"/>
      <c r="GT7" s="116"/>
      <c r="GU7" s="117" t="s">
        <v>61</v>
      </c>
      <c r="GV7" s="118" t="s">
        <v>62</v>
      </c>
      <c r="GW7" s="118"/>
      <c r="GX7" s="118"/>
      <c r="GY7" s="118"/>
      <c r="GZ7" s="110"/>
      <c r="HA7" s="92" t="s">
        <v>63</v>
      </c>
      <c r="HB7" s="92" t="s">
        <v>64</v>
      </c>
      <c r="HC7" s="96" t="s">
        <v>52</v>
      </c>
      <c r="HD7" s="95" t="s">
        <v>65</v>
      </c>
      <c r="HE7" s="96" t="s">
        <v>66</v>
      </c>
      <c r="HF7" s="95" t="s">
        <v>67</v>
      </c>
      <c r="HG7" s="96" t="s">
        <v>52</v>
      </c>
      <c r="HH7" s="108" t="s">
        <v>68</v>
      </c>
      <c r="HI7" s="113"/>
      <c r="HJ7" s="121" t="s">
        <v>120</v>
      </c>
    </row>
    <row r="8" spans="1:218" ht="15" customHeight="1" x14ac:dyDescent="0.2">
      <c r="A8" s="129"/>
      <c r="B8" s="130"/>
      <c r="C8" s="95"/>
      <c r="D8" s="92"/>
      <c r="E8" s="92"/>
      <c r="F8" s="96"/>
      <c r="G8" s="95"/>
      <c r="H8" s="87"/>
      <c r="I8" s="88"/>
      <c r="J8" s="92"/>
      <c r="K8" s="92"/>
      <c r="L8" s="92"/>
      <c r="M8" s="96"/>
      <c r="N8" s="110" t="s">
        <v>69</v>
      </c>
      <c r="O8" s="111"/>
      <c r="P8" s="112"/>
      <c r="Q8" s="105"/>
      <c r="R8" s="169"/>
      <c r="S8" s="102"/>
      <c r="T8" s="91" t="s">
        <v>121</v>
      </c>
      <c r="U8" s="93" t="s">
        <v>122</v>
      </c>
      <c r="V8" s="91" t="s">
        <v>70</v>
      </c>
      <c r="W8" s="117"/>
      <c r="X8" s="97" t="s">
        <v>71</v>
      </c>
      <c r="Y8" s="99" t="s">
        <v>72</v>
      </c>
      <c r="Z8" s="101" t="s">
        <v>73</v>
      </c>
      <c r="AA8" s="101" t="s">
        <v>74</v>
      </c>
      <c r="AB8" s="91" t="s">
        <v>70</v>
      </c>
      <c r="AC8" s="92"/>
      <c r="AD8" s="92"/>
      <c r="AE8" s="96"/>
      <c r="AF8" s="95"/>
      <c r="AG8" s="96"/>
      <c r="AH8" s="95"/>
      <c r="AI8" s="96"/>
      <c r="AJ8" s="108"/>
      <c r="AK8" s="114"/>
      <c r="AL8" s="121"/>
      <c r="AM8" s="95"/>
      <c r="AN8" s="92"/>
      <c r="AO8" s="92"/>
      <c r="AP8" s="96"/>
      <c r="AQ8" s="95"/>
      <c r="AR8" s="87"/>
      <c r="AS8" s="88"/>
      <c r="AT8" s="92"/>
      <c r="AU8" s="92"/>
      <c r="AV8" s="92"/>
      <c r="AW8" s="96"/>
      <c r="AX8" s="110" t="s">
        <v>69</v>
      </c>
      <c r="AY8" s="111"/>
      <c r="AZ8" s="112"/>
      <c r="BA8" s="105"/>
      <c r="BB8" s="169"/>
      <c r="BC8" s="102"/>
      <c r="BD8" s="91" t="s">
        <v>121</v>
      </c>
      <c r="BE8" s="93" t="s">
        <v>122</v>
      </c>
      <c r="BF8" s="91" t="s">
        <v>70</v>
      </c>
      <c r="BG8" s="117"/>
      <c r="BH8" s="97" t="s">
        <v>71</v>
      </c>
      <c r="BI8" s="99" t="s">
        <v>72</v>
      </c>
      <c r="BJ8" s="101" t="s">
        <v>73</v>
      </c>
      <c r="BK8" s="101" t="s">
        <v>74</v>
      </c>
      <c r="BL8" s="91" t="s">
        <v>70</v>
      </c>
      <c r="BM8" s="92"/>
      <c r="BN8" s="92"/>
      <c r="BO8" s="96"/>
      <c r="BP8" s="95"/>
      <c r="BQ8" s="96"/>
      <c r="BR8" s="95"/>
      <c r="BS8" s="96"/>
      <c r="BT8" s="108"/>
      <c r="BU8" s="114"/>
      <c r="BV8" s="121"/>
      <c r="BW8" s="95"/>
      <c r="BX8" s="92"/>
      <c r="BY8" s="92"/>
      <c r="BZ8" s="96"/>
      <c r="CA8" s="95"/>
      <c r="CB8" s="87"/>
      <c r="CC8" s="88"/>
      <c r="CD8" s="92"/>
      <c r="CE8" s="92"/>
      <c r="CF8" s="92"/>
      <c r="CG8" s="96"/>
      <c r="CH8" s="110" t="s">
        <v>69</v>
      </c>
      <c r="CI8" s="111"/>
      <c r="CJ8" s="112"/>
      <c r="CK8" s="105"/>
      <c r="CL8" s="169"/>
      <c r="CM8" s="102"/>
      <c r="CN8" s="91" t="s">
        <v>121</v>
      </c>
      <c r="CO8" s="93" t="s">
        <v>122</v>
      </c>
      <c r="CP8" s="91" t="s">
        <v>70</v>
      </c>
      <c r="CQ8" s="117"/>
      <c r="CR8" s="97" t="s">
        <v>71</v>
      </c>
      <c r="CS8" s="99" t="s">
        <v>72</v>
      </c>
      <c r="CT8" s="101" t="s">
        <v>73</v>
      </c>
      <c r="CU8" s="101" t="s">
        <v>74</v>
      </c>
      <c r="CV8" s="91" t="s">
        <v>70</v>
      </c>
      <c r="CW8" s="92"/>
      <c r="CX8" s="92"/>
      <c r="CY8" s="96"/>
      <c r="CZ8" s="95"/>
      <c r="DA8" s="96"/>
      <c r="DB8" s="95"/>
      <c r="DC8" s="96"/>
      <c r="DD8" s="108"/>
      <c r="DE8" s="114"/>
      <c r="DF8" s="121"/>
      <c r="DG8" s="95"/>
      <c r="DH8" s="92"/>
      <c r="DI8" s="92"/>
      <c r="DJ8" s="96"/>
      <c r="DK8" s="95"/>
      <c r="DL8" s="87"/>
      <c r="DM8" s="88"/>
      <c r="DN8" s="92"/>
      <c r="DO8" s="92"/>
      <c r="DP8" s="92"/>
      <c r="DQ8" s="96"/>
      <c r="DR8" s="110" t="s">
        <v>69</v>
      </c>
      <c r="DS8" s="111"/>
      <c r="DT8" s="112"/>
      <c r="DU8" s="105"/>
      <c r="DV8" s="169"/>
      <c r="DW8" s="102"/>
      <c r="DX8" s="91" t="s">
        <v>121</v>
      </c>
      <c r="DY8" s="93" t="s">
        <v>122</v>
      </c>
      <c r="DZ8" s="91" t="s">
        <v>70</v>
      </c>
      <c r="EA8" s="117"/>
      <c r="EB8" s="97" t="s">
        <v>71</v>
      </c>
      <c r="EC8" s="99" t="s">
        <v>72</v>
      </c>
      <c r="ED8" s="101" t="s">
        <v>73</v>
      </c>
      <c r="EE8" s="101" t="s">
        <v>74</v>
      </c>
      <c r="EF8" s="91" t="s">
        <v>70</v>
      </c>
      <c r="EG8" s="92"/>
      <c r="EH8" s="92"/>
      <c r="EI8" s="96"/>
      <c r="EJ8" s="95"/>
      <c r="EK8" s="96"/>
      <c r="EL8" s="95"/>
      <c r="EM8" s="96"/>
      <c r="EN8" s="108"/>
      <c r="EO8" s="114"/>
      <c r="EP8" s="121"/>
      <c r="EQ8" s="95"/>
      <c r="ER8" s="92"/>
      <c r="ES8" s="92"/>
      <c r="ET8" s="96"/>
      <c r="EU8" s="95"/>
      <c r="EV8" s="87"/>
      <c r="EW8" s="88"/>
      <c r="EX8" s="92"/>
      <c r="EY8" s="92"/>
      <c r="EZ8" s="92"/>
      <c r="FA8" s="96"/>
      <c r="FB8" s="110" t="s">
        <v>69</v>
      </c>
      <c r="FC8" s="111"/>
      <c r="FD8" s="112"/>
      <c r="FE8" s="105"/>
      <c r="FF8" s="169"/>
      <c r="FG8" s="102"/>
      <c r="FH8" s="91" t="s">
        <v>121</v>
      </c>
      <c r="FI8" s="93" t="s">
        <v>122</v>
      </c>
      <c r="FJ8" s="91" t="s">
        <v>70</v>
      </c>
      <c r="FK8" s="117"/>
      <c r="FL8" s="97" t="s">
        <v>71</v>
      </c>
      <c r="FM8" s="99" t="s">
        <v>72</v>
      </c>
      <c r="FN8" s="101" t="s">
        <v>73</v>
      </c>
      <c r="FO8" s="101" t="s">
        <v>74</v>
      </c>
      <c r="FP8" s="91" t="s">
        <v>70</v>
      </c>
      <c r="FQ8" s="92"/>
      <c r="FR8" s="92"/>
      <c r="FS8" s="96"/>
      <c r="FT8" s="95"/>
      <c r="FU8" s="96"/>
      <c r="FV8" s="95"/>
      <c r="FW8" s="96"/>
      <c r="FX8" s="108"/>
      <c r="FY8" s="114"/>
      <c r="FZ8" s="121"/>
      <c r="GA8" s="95"/>
      <c r="GB8" s="92"/>
      <c r="GC8" s="92"/>
      <c r="GD8" s="96"/>
      <c r="GE8" s="95"/>
      <c r="GF8" s="87"/>
      <c r="GG8" s="88"/>
      <c r="GH8" s="92"/>
      <c r="GI8" s="92"/>
      <c r="GJ8" s="92"/>
      <c r="GK8" s="96"/>
      <c r="GL8" s="110" t="s">
        <v>69</v>
      </c>
      <c r="GM8" s="111"/>
      <c r="GN8" s="112"/>
      <c r="GO8" s="105"/>
      <c r="GP8" s="169"/>
      <c r="GQ8" s="102"/>
      <c r="GR8" s="91" t="s">
        <v>121</v>
      </c>
      <c r="GS8" s="93" t="s">
        <v>122</v>
      </c>
      <c r="GT8" s="91" t="s">
        <v>70</v>
      </c>
      <c r="GU8" s="117"/>
      <c r="GV8" s="97" t="s">
        <v>71</v>
      </c>
      <c r="GW8" s="99" t="s">
        <v>72</v>
      </c>
      <c r="GX8" s="101" t="s">
        <v>73</v>
      </c>
      <c r="GY8" s="101" t="s">
        <v>74</v>
      </c>
      <c r="GZ8" s="91" t="s">
        <v>70</v>
      </c>
      <c r="HA8" s="92"/>
      <c r="HB8" s="92"/>
      <c r="HC8" s="96"/>
      <c r="HD8" s="95"/>
      <c r="HE8" s="96"/>
      <c r="HF8" s="95"/>
      <c r="HG8" s="96"/>
      <c r="HH8" s="108"/>
      <c r="HI8" s="114"/>
      <c r="HJ8" s="121"/>
    </row>
    <row r="9" spans="1:218" ht="15" customHeight="1" x14ac:dyDescent="0.2">
      <c r="A9" s="129"/>
      <c r="B9" s="130"/>
      <c r="C9" s="95"/>
      <c r="D9" s="92"/>
      <c r="E9" s="92"/>
      <c r="F9" s="96"/>
      <c r="G9" s="95"/>
      <c r="H9" s="76"/>
      <c r="I9" s="89" t="s">
        <v>149</v>
      </c>
      <c r="J9" s="92"/>
      <c r="K9" s="92"/>
      <c r="L9" s="92"/>
      <c r="M9" s="96"/>
      <c r="N9" s="103" t="s">
        <v>75</v>
      </c>
      <c r="O9" s="91" t="s">
        <v>76</v>
      </c>
      <c r="P9" s="122" t="s">
        <v>70</v>
      </c>
      <c r="Q9" s="105"/>
      <c r="R9" s="169"/>
      <c r="S9" s="102"/>
      <c r="T9" s="92"/>
      <c r="U9" s="94"/>
      <c r="V9" s="92"/>
      <c r="W9" s="117"/>
      <c r="X9" s="98"/>
      <c r="Y9" s="100"/>
      <c r="Z9" s="102"/>
      <c r="AA9" s="102"/>
      <c r="AB9" s="92"/>
      <c r="AC9" s="92"/>
      <c r="AD9" s="92"/>
      <c r="AE9" s="96"/>
      <c r="AF9" s="95"/>
      <c r="AG9" s="96"/>
      <c r="AH9" s="95"/>
      <c r="AI9" s="96"/>
      <c r="AJ9" s="109"/>
      <c r="AK9" s="119" t="s">
        <v>123</v>
      </c>
      <c r="AL9" s="121"/>
      <c r="AM9" s="95"/>
      <c r="AN9" s="92"/>
      <c r="AO9" s="92"/>
      <c r="AP9" s="96"/>
      <c r="AQ9" s="95"/>
      <c r="AR9" s="76"/>
      <c r="AS9" s="89" t="s">
        <v>149</v>
      </c>
      <c r="AT9" s="92"/>
      <c r="AU9" s="92"/>
      <c r="AV9" s="92"/>
      <c r="AW9" s="96"/>
      <c r="AX9" s="103" t="s">
        <v>75</v>
      </c>
      <c r="AY9" s="91" t="s">
        <v>76</v>
      </c>
      <c r="AZ9" s="122" t="s">
        <v>70</v>
      </c>
      <c r="BA9" s="105"/>
      <c r="BB9" s="169"/>
      <c r="BC9" s="102"/>
      <c r="BD9" s="92"/>
      <c r="BE9" s="94"/>
      <c r="BF9" s="92"/>
      <c r="BG9" s="117"/>
      <c r="BH9" s="98"/>
      <c r="BI9" s="100"/>
      <c r="BJ9" s="102"/>
      <c r="BK9" s="102"/>
      <c r="BL9" s="92"/>
      <c r="BM9" s="92"/>
      <c r="BN9" s="92"/>
      <c r="BO9" s="96"/>
      <c r="BP9" s="95"/>
      <c r="BQ9" s="96"/>
      <c r="BR9" s="95"/>
      <c r="BS9" s="96"/>
      <c r="BT9" s="109"/>
      <c r="BU9" s="119" t="s">
        <v>77</v>
      </c>
      <c r="BV9" s="121"/>
      <c r="BW9" s="95"/>
      <c r="BX9" s="92"/>
      <c r="BY9" s="92"/>
      <c r="BZ9" s="96"/>
      <c r="CA9" s="95"/>
      <c r="CB9" s="76"/>
      <c r="CC9" s="89" t="s">
        <v>149</v>
      </c>
      <c r="CD9" s="92"/>
      <c r="CE9" s="92"/>
      <c r="CF9" s="92"/>
      <c r="CG9" s="96"/>
      <c r="CH9" s="103" t="s">
        <v>75</v>
      </c>
      <c r="CI9" s="91" t="s">
        <v>76</v>
      </c>
      <c r="CJ9" s="122" t="s">
        <v>70</v>
      </c>
      <c r="CK9" s="105"/>
      <c r="CL9" s="169"/>
      <c r="CM9" s="102"/>
      <c r="CN9" s="92"/>
      <c r="CO9" s="94"/>
      <c r="CP9" s="92"/>
      <c r="CQ9" s="117"/>
      <c r="CR9" s="98"/>
      <c r="CS9" s="100"/>
      <c r="CT9" s="102"/>
      <c r="CU9" s="102"/>
      <c r="CV9" s="92"/>
      <c r="CW9" s="92"/>
      <c r="CX9" s="92"/>
      <c r="CY9" s="96"/>
      <c r="CZ9" s="95"/>
      <c r="DA9" s="96"/>
      <c r="DB9" s="95"/>
      <c r="DC9" s="96"/>
      <c r="DD9" s="109"/>
      <c r="DE9" s="119" t="s">
        <v>77</v>
      </c>
      <c r="DF9" s="121"/>
      <c r="DG9" s="95"/>
      <c r="DH9" s="92"/>
      <c r="DI9" s="92"/>
      <c r="DJ9" s="96"/>
      <c r="DK9" s="95"/>
      <c r="DL9" s="76"/>
      <c r="DM9" s="89" t="s">
        <v>149</v>
      </c>
      <c r="DN9" s="92"/>
      <c r="DO9" s="92"/>
      <c r="DP9" s="92"/>
      <c r="DQ9" s="96"/>
      <c r="DR9" s="103" t="s">
        <v>75</v>
      </c>
      <c r="DS9" s="91" t="s">
        <v>76</v>
      </c>
      <c r="DT9" s="122" t="s">
        <v>70</v>
      </c>
      <c r="DU9" s="105"/>
      <c r="DV9" s="169"/>
      <c r="DW9" s="102"/>
      <c r="DX9" s="92"/>
      <c r="DY9" s="94"/>
      <c r="DZ9" s="92"/>
      <c r="EA9" s="117"/>
      <c r="EB9" s="98"/>
      <c r="EC9" s="100"/>
      <c r="ED9" s="102"/>
      <c r="EE9" s="102"/>
      <c r="EF9" s="92"/>
      <c r="EG9" s="92"/>
      <c r="EH9" s="92"/>
      <c r="EI9" s="96"/>
      <c r="EJ9" s="95"/>
      <c r="EK9" s="96"/>
      <c r="EL9" s="95"/>
      <c r="EM9" s="96"/>
      <c r="EN9" s="109"/>
      <c r="EO9" s="119" t="s">
        <v>123</v>
      </c>
      <c r="EP9" s="121"/>
      <c r="EQ9" s="95"/>
      <c r="ER9" s="92"/>
      <c r="ES9" s="92"/>
      <c r="ET9" s="96"/>
      <c r="EU9" s="95"/>
      <c r="EV9" s="76"/>
      <c r="EW9" s="89" t="s">
        <v>149</v>
      </c>
      <c r="EX9" s="92"/>
      <c r="EY9" s="92"/>
      <c r="EZ9" s="92"/>
      <c r="FA9" s="96"/>
      <c r="FB9" s="103" t="s">
        <v>75</v>
      </c>
      <c r="FC9" s="91" t="s">
        <v>76</v>
      </c>
      <c r="FD9" s="122" t="s">
        <v>70</v>
      </c>
      <c r="FE9" s="105"/>
      <c r="FF9" s="169"/>
      <c r="FG9" s="102"/>
      <c r="FH9" s="92"/>
      <c r="FI9" s="94"/>
      <c r="FJ9" s="92"/>
      <c r="FK9" s="117"/>
      <c r="FL9" s="98"/>
      <c r="FM9" s="100"/>
      <c r="FN9" s="102"/>
      <c r="FO9" s="102"/>
      <c r="FP9" s="92"/>
      <c r="FQ9" s="92"/>
      <c r="FR9" s="92"/>
      <c r="FS9" s="96"/>
      <c r="FT9" s="95"/>
      <c r="FU9" s="96"/>
      <c r="FV9" s="95"/>
      <c r="FW9" s="96"/>
      <c r="FX9" s="109"/>
      <c r="FY9" s="119" t="s">
        <v>123</v>
      </c>
      <c r="FZ9" s="121"/>
      <c r="GA9" s="95"/>
      <c r="GB9" s="92"/>
      <c r="GC9" s="92"/>
      <c r="GD9" s="96"/>
      <c r="GE9" s="95"/>
      <c r="GF9" s="76"/>
      <c r="GG9" s="89" t="s">
        <v>149</v>
      </c>
      <c r="GH9" s="92"/>
      <c r="GI9" s="92"/>
      <c r="GJ9" s="92"/>
      <c r="GK9" s="96"/>
      <c r="GL9" s="103" t="s">
        <v>75</v>
      </c>
      <c r="GM9" s="91" t="s">
        <v>76</v>
      </c>
      <c r="GN9" s="122" t="s">
        <v>70</v>
      </c>
      <c r="GO9" s="105"/>
      <c r="GP9" s="169"/>
      <c r="GQ9" s="102"/>
      <c r="GR9" s="92"/>
      <c r="GS9" s="94"/>
      <c r="GT9" s="92"/>
      <c r="GU9" s="117"/>
      <c r="GV9" s="98"/>
      <c r="GW9" s="100"/>
      <c r="GX9" s="102"/>
      <c r="GY9" s="102"/>
      <c r="GZ9" s="92"/>
      <c r="HA9" s="92"/>
      <c r="HB9" s="92"/>
      <c r="HC9" s="96"/>
      <c r="HD9" s="95"/>
      <c r="HE9" s="96"/>
      <c r="HF9" s="95"/>
      <c r="HG9" s="96"/>
      <c r="HH9" s="109"/>
      <c r="HI9" s="119" t="s">
        <v>123</v>
      </c>
      <c r="HJ9" s="121"/>
    </row>
    <row r="10" spans="1:218" ht="15" customHeight="1" x14ac:dyDescent="0.2">
      <c r="A10" s="129"/>
      <c r="B10" s="130"/>
      <c r="C10" s="95"/>
      <c r="D10" s="92"/>
      <c r="E10" s="92"/>
      <c r="F10" s="96"/>
      <c r="G10" s="95"/>
      <c r="H10" s="76"/>
      <c r="I10" s="90"/>
      <c r="J10" s="92"/>
      <c r="K10" s="92"/>
      <c r="L10" s="92"/>
      <c r="M10" s="96"/>
      <c r="N10" s="95"/>
      <c r="O10" s="92"/>
      <c r="P10" s="96"/>
      <c r="Q10" s="105"/>
      <c r="R10" s="169"/>
      <c r="S10" s="102"/>
      <c r="T10" s="92"/>
      <c r="U10" s="94"/>
      <c r="V10" s="92"/>
      <c r="W10" s="117"/>
      <c r="X10" s="98"/>
      <c r="Y10" s="100"/>
      <c r="Z10" s="102"/>
      <c r="AA10" s="102"/>
      <c r="AB10" s="92"/>
      <c r="AC10" s="92"/>
      <c r="AD10" s="92"/>
      <c r="AE10" s="96"/>
      <c r="AF10" s="95"/>
      <c r="AG10" s="96"/>
      <c r="AH10" s="95"/>
      <c r="AI10" s="96"/>
      <c r="AJ10" s="109"/>
      <c r="AK10" s="120"/>
      <c r="AL10" s="121"/>
      <c r="AM10" s="95"/>
      <c r="AN10" s="92"/>
      <c r="AO10" s="92"/>
      <c r="AP10" s="96"/>
      <c r="AQ10" s="95"/>
      <c r="AR10" s="76"/>
      <c r="AS10" s="90"/>
      <c r="AT10" s="92"/>
      <c r="AU10" s="92"/>
      <c r="AV10" s="92"/>
      <c r="AW10" s="96"/>
      <c r="AX10" s="95"/>
      <c r="AY10" s="92"/>
      <c r="AZ10" s="96"/>
      <c r="BA10" s="105"/>
      <c r="BB10" s="169"/>
      <c r="BC10" s="102"/>
      <c r="BD10" s="92"/>
      <c r="BE10" s="94"/>
      <c r="BF10" s="92"/>
      <c r="BG10" s="117"/>
      <c r="BH10" s="98"/>
      <c r="BI10" s="100"/>
      <c r="BJ10" s="102"/>
      <c r="BK10" s="102"/>
      <c r="BL10" s="92"/>
      <c r="BM10" s="92"/>
      <c r="BN10" s="92"/>
      <c r="BO10" s="96"/>
      <c r="BP10" s="95"/>
      <c r="BQ10" s="96"/>
      <c r="BR10" s="95"/>
      <c r="BS10" s="96"/>
      <c r="BT10" s="109"/>
      <c r="BU10" s="120"/>
      <c r="BV10" s="121"/>
      <c r="BW10" s="95"/>
      <c r="BX10" s="92"/>
      <c r="BY10" s="92"/>
      <c r="BZ10" s="96"/>
      <c r="CA10" s="95"/>
      <c r="CB10" s="76"/>
      <c r="CC10" s="90"/>
      <c r="CD10" s="92"/>
      <c r="CE10" s="92"/>
      <c r="CF10" s="92"/>
      <c r="CG10" s="96"/>
      <c r="CH10" s="95"/>
      <c r="CI10" s="92"/>
      <c r="CJ10" s="96"/>
      <c r="CK10" s="105"/>
      <c r="CL10" s="169"/>
      <c r="CM10" s="102"/>
      <c r="CN10" s="92"/>
      <c r="CO10" s="94"/>
      <c r="CP10" s="92"/>
      <c r="CQ10" s="117"/>
      <c r="CR10" s="98"/>
      <c r="CS10" s="100"/>
      <c r="CT10" s="102"/>
      <c r="CU10" s="102"/>
      <c r="CV10" s="92"/>
      <c r="CW10" s="92"/>
      <c r="CX10" s="92"/>
      <c r="CY10" s="96"/>
      <c r="CZ10" s="95"/>
      <c r="DA10" s="96"/>
      <c r="DB10" s="95"/>
      <c r="DC10" s="96"/>
      <c r="DD10" s="109"/>
      <c r="DE10" s="120"/>
      <c r="DF10" s="121"/>
      <c r="DG10" s="95"/>
      <c r="DH10" s="92"/>
      <c r="DI10" s="92"/>
      <c r="DJ10" s="96"/>
      <c r="DK10" s="95"/>
      <c r="DL10" s="76"/>
      <c r="DM10" s="90"/>
      <c r="DN10" s="92"/>
      <c r="DO10" s="92"/>
      <c r="DP10" s="92"/>
      <c r="DQ10" s="96"/>
      <c r="DR10" s="95"/>
      <c r="DS10" s="92"/>
      <c r="DT10" s="96"/>
      <c r="DU10" s="105"/>
      <c r="DV10" s="169"/>
      <c r="DW10" s="102"/>
      <c r="DX10" s="92"/>
      <c r="DY10" s="94"/>
      <c r="DZ10" s="92"/>
      <c r="EA10" s="117"/>
      <c r="EB10" s="98"/>
      <c r="EC10" s="100"/>
      <c r="ED10" s="102"/>
      <c r="EE10" s="102"/>
      <c r="EF10" s="92"/>
      <c r="EG10" s="92"/>
      <c r="EH10" s="92"/>
      <c r="EI10" s="96"/>
      <c r="EJ10" s="95"/>
      <c r="EK10" s="96"/>
      <c r="EL10" s="95"/>
      <c r="EM10" s="96"/>
      <c r="EN10" s="109"/>
      <c r="EO10" s="120"/>
      <c r="EP10" s="121"/>
      <c r="EQ10" s="95"/>
      <c r="ER10" s="92"/>
      <c r="ES10" s="92"/>
      <c r="ET10" s="96"/>
      <c r="EU10" s="95"/>
      <c r="EV10" s="76"/>
      <c r="EW10" s="90"/>
      <c r="EX10" s="92"/>
      <c r="EY10" s="92"/>
      <c r="EZ10" s="92"/>
      <c r="FA10" s="96"/>
      <c r="FB10" s="95"/>
      <c r="FC10" s="92"/>
      <c r="FD10" s="96"/>
      <c r="FE10" s="105"/>
      <c r="FF10" s="169"/>
      <c r="FG10" s="102"/>
      <c r="FH10" s="92"/>
      <c r="FI10" s="94"/>
      <c r="FJ10" s="92"/>
      <c r="FK10" s="117"/>
      <c r="FL10" s="98"/>
      <c r="FM10" s="100"/>
      <c r="FN10" s="102"/>
      <c r="FO10" s="102"/>
      <c r="FP10" s="92"/>
      <c r="FQ10" s="92"/>
      <c r="FR10" s="92"/>
      <c r="FS10" s="96"/>
      <c r="FT10" s="95"/>
      <c r="FU10" s="96"/>
      <c r="FV10" s="95"/>
      <c r="FW10" s="96"/>
      <c r="FX10" s="109"/>
      <c r="FY10" s="120"/>
      <c r="FZ10" s="121"/>
      <c r="GA10" s="95"/>
      <c r="GB10" s="92"/>
      <c r="GC10" s="92"/>
      <c r="GD10" s="96"/>
      <c r="GE10" s="95"/>
      <c r="GF10" s="76"/>
      <c r="GG10" s="90"/>
      <c r="GH10" s="92"/>
      <c r="GI10" s="92"/>
      <c r="GJ10" s="92"/>
      <c r="GK10" s="96"/>
      <c r="GL10" s="95"/>
      <c r="GM10" s="92"/>
      <c r="GN10" s="96"/>
      <c r="GO10" s="105"/>
      <c r="GP10" s="169"/>
      <c r="GQ10" s="102"/>
      <c r="GR10" s="92"/>
      <c r="GS10" s="94"/>
      <c r="GT10" s="92"/>
      <c r="GU10" s="117"/>
      <c r="GV10" s="98"/>
      <c r="GW10" s="100"/>
      <c r="GX10" s="102"/>
      <c r="GY10" s="102"/>
      <c r="GZ10" s="92"/>
      <c r="HA10" s="92"/>
      <c r="HB10" s="92"/>
      <c r="HC10" s="96"/>
      <c r="HD10" s="95"/>
      <c r="HE10" s="96"/>
      <c r="HF10" s="95"/>
      <c r="HG10" s="96"/>
      <c r="HH10" s="109"/>
      <c r="HI10" s="120"/>
      <c r="HJ10" s="121"/>
    </row>
    <row r="11" spans="1:218" ht="15" customHeight="1" x14ac:dyDescent="0.2">
      <c r="A11" s="129"/>
      <c r="B11" s="130"/>
      <c r="C11" s="95"/>
      <c r="D11" s="92"/>
      <c r="E11" s="92"/>
      <c r="F11" s="96"/>
      <c r="G11" s="95"/>
      <c r="H11" s="76"/>
      <c r="I11" s="90"/>
      <c r="J11" s="92"/>
      <c r="K11" s="92"/>
      <c r="L11" s="92"/>
      <c r="M11" s="96"/>
      <c r="N11" s="95"/>
      <c r="O11" s="92"/>
      <c r="P11" s="96"/>
      <c r="Q11" s="105"/>
      <c r="R11" s="169"/>
      <c r="S11" s="102"/>
      <c r="T11" s="92"/>
      <c r="U11" s="94"/>
      <c r="V11" s="92"/>
      <c r="W11" s="117"/>
      <c r="X11" s="98"/>
      <c r="Y11" s="100"/>
      <c r="Z11" s="102"/>
      <c r="AA11" s="102"/>
      <c r="AB11" s="92"/>
      <c r="AC11" s="92"/>
      <c r="AD11" s="92"/>
      <c r="AE11" s="96"/>
      <c r="AF11" s="95"/>
      <c r="AG11" s="96"/>
      <c r="AH11" s="95"/>
      <c r="AI11" s="96"/>
      <c r="AJ11" s="109"/>
      <c r="AK11" s="120"/>
      <c r="AL11" s="121"/>
      <c r="AM11" s="95"/>
      <c r="AN11" s="92"/>
      <c r="AO11" s="92"/>
      <c r="AP11" s="96"/>
      <c r="AQ11" s="95"/>
      <c r="AR11" s="76"/>
      <c r="AS11" s="90"/>
      <c r="AT11" s="92"/>
      <c r="AU11" s="92"/>
      <c r="AV11" s="92"/>
      <c r="AW11" s="96"/>
      <c r="AX11" s="95"/>
      <c r="AY11" s="92"/>
      <c r="AZ11" s="96"/>
      <c r="BA11" s="105"/>
      <c r="BB11" s="169"/>
      <c r="BC11" s="102"/>
      <c r="BD11" s="92"/>
      <c r="BE11" s="94"/>
      <c r="BF11" s="92"/>
      <c r="BG11" s="117"/>
      <c r="BH11" s="98"/>
      <c r="BI11" s="100"/>
      <c r="BJ11" s="102"/>
      <c r="BK11" s="102"/>
      <c r="BL11" s="92"/>
      <c r="BM11" s="92"/>
      <c r="BN11" s="92"/>
      <c r="BO11" s="96"/>
      <c r="BP11" s="95"/>
      <c r="BQ11" s="96"/>
      <c r="BR11" s="95"/>
      <c r="BS11" s="96"/>
      <c r="BT11" s="109"/>
      <c r="BU11" s="120"/>
      <c r="BV11" s="121"/>
      <c r="BW11" s="95"/>
      <c r="BX11" s="92"/>
      <c r="BY11" s="92"/>
      <c r="BZ11" s="96"/>
      <c r="CA11" s="95"/>
      <c r="CB11" s="76"/>
      <c r="CC11" s="90"/>
      <c r="CD11" s="92"/>
      <c r="CE11" s="92"/>
      <c r="CF11" s="92"/>
      <c r="CG11" s="96"/>
      <c r="CH11" s="95"/>
      <c r="CI11" s="92"/>
      <c r="CJ11" s="96"/>
      <c r="CK11" s="105"/>
      <c r="CL11" s="169"/>
      <c r="CM11" s="102"/>
      <c r="CN11" s="92"/>
      <c r="CO11" s="94"/>
      <c r="CP11" s="92"/>
      <c r="CQ11" s="117"/>
      <c r="CR11" s="98"/>
      <c r="CS11" s="100"/>
      <c r="CT11" s="102"/>
      <c r="CU11" s="102"/>
      <c r="CV11" s="92"/>
      <c r="CW11" s="92"/>
      <c r="CX11" s="92"/>
      <c r="CY11" s="96"/>
      <c r="CZ11" s="95"/>
      <c r="DA11" s="96"/>
      <c r="DB11" s="95"/>
      <c r="DC11" s="96"/>
      <c r="DD11" s="109"/>
      <c r="DE11" s="120"/>
      <c r="DF11" s="121"/>
      <c r="DG11" s="95"/>
      <c r="DH11" s="92"/>
      <c r="DI11" s="92"/>
      <c r="DJ11" s="96"/>
      <c r="DK11" s="95"/>
      <c r="DL11" s="76"/>
      <c r="DM11" s="90"/>
      <c r="DN11" s="92"/>
      <c r="DO11" s="92"/>
      <c r="DP11" s="92"/>
      <c r="DQ11" s="96"/>
      <c r="DR11" s="95"/>
      <c r="DS11" s="92"/>
      <c r="DT11" s="96"/>
      <c r="DU11" s="105"/>
      <c r="DV11" s="169"/>
      <c r="DW11" s="102"/>
      <c r="DX11" s="92"/>
      <c r="DY11" s="94"/>
      <c r="DZ11" s="92"/>
      <c r="EA11" s="117"/>
      <c r="EB11" s="98"/>
      <c r="EC11" s="100"/>
      <c r="ED11" s="102"/>
      <c r="EE11" s="102"/>
      <c r="EF11" s="92"/>
      <c r="EG11" s="92"/>
      <c r="EH11" s="92"/>
      <c r="EI11" s="96"/>
      <c r="EJ11" s="95"/>
      <c r="EK11" s="96"/>
      <c r="EL11" s="95"/>
      <c r="EM11" s="96"/>
      <c r="EN11" s="109"/>
      <c r="EO11" s="120"/>
      <c r="EP11" s="121"/>
      <c r="EQ11" s="95"/>
      <c r="ER11" s="92"/>
      <c r="ES11" s="92"/>
      <c r="ET11" s="96"/>
      <c r="EU11" s="95"/>
      <c r="EV11" s="76"/>
      <c r="EW11" s="90"/>
      <c r="EX11" s="92"/>
      <c r="EY11" s="92"/>
      <c r="EZ11" s="92"/>
      <c r="FA11" s="96"/>
      <c r="FB11" s="95"/>
      <c r="FC11" s="92"/>
      <c r="FD11" s="96"/>
      <c r="FE11" s="105"/>
      <c r="FF11" s="169"/>
      <c r="FG11" s="102"/>
      <c r="FH11" s="92"/>
      <c r="FI11" s="94"/>
      <c r="FJ11" s="92"/>
      <c r="FK11" s="117"/>
      <c r="FL11" s="98"/>
      <c r="FM11" s="100"/>
      <c r="FN11" s="102"/>
      <c r="FO11" s="102"/>
      <c r="FP11" s="92"/>
      <c r="FQ11" s="92"/>
      <c r="FR11" s="92"/>
      <c r="FS11" s="96"/>
      <c r="FT11" s="95"/>
      <c r="FU11" s="96"/>
      <c r="FV11" s="95"/>
      <c r="FW11" s="96"/>
      <c r="FX11" s="109"/>
      <c r="FY11" s="120"/>
      <c r="FZ11" s="121"/>
      <c r="GA11" s="95"/>
      <c r="GB11" s="92"/>
      <c r="GC11" s="92"/>
      <c r="GD11" s="96"/>
      <c r="GE11" s="95"/>
      <c r="GF11" s="76"/>
      <c r="GG11" s="90"/>
      <c r="GH11" s="92"/>
      <c r="GI11" s="92"/>
      <c r="GJ11" s="92"/>
      <c r="GK11" s="96"/>
      <c r="GL11" s="95"/>
      <c r="GM11" s="92"/>
      <c r="GN11" s="96"/>
      <c r="GO11" s="105"/>
      <c r="GP11" s="169"/>
      <c r="GQ11" s="102"/>
      <c r="GR11" s="92"/>
      <c r="GS11" s="94"/>
      <c r="GT11" s="92"/>
      <c r="GU11" s="117"/>
      <c r="GV11" s="98"/>
      <c r="GW11" s="100"/>
      <c r="GX11" s="102"/>
      <c r="GY11" s="102"/>
      <c r="GZ11" s="92"/>
      <c r="HA11" s="92"/>
      <c r="HB11" s="92"/>
      <c r="HC11" s="96"/>
      <c r="HD11" s="95"/>
      <c r="HE11" s="96"/>
      <c r="HF11" s="95"/>
      <c r="HG11" s="96"/>
      <c r="HH11" s="109"/>
      <c r="HI11" s="120"/>
      <c r="HJ11" s="121"/>
    </row>
    <row r="12" spans="1:218" ht="15" customHeight="1" x14ac:dyDescent="0.2">
      <c r="A12" s="131"/>
      <c r="B12" s="132"/>
      <c r="C12" s="53" t="s">
        <v>124</v>
      </c>
      <c r="D12" s="54" t="s">
        <v>124</v>
      </c>
      <c r="E12" s="54" t="s">
        <v>124</v>
      </c>
      <c r="F12" s="55" t="s">
        <v>124</v>
      </c>
      <c r="G12" s="53" t="s">
        <v>124</v>
      </c>
      <c r="H12" s="54" t="s">
        <v>78</v>
      </c>
      <c r="I12" s="54" t="s">
        <v>78</v>
      </c>
      <c r="J12" s="54" t="s">
        <v>124</v>
      </c>
      <c r="K12" s="54" t="s">
        <v>124</v>
      </c>
      <c r="L12" s="54" t="s">
        <v>124</v>
      </c>
      <c r="M12" s="55" t="s">
        <v>124</v>
      </c>
      <c r="N12" s="53" t="s">
        <v>124</v>
      </c>
      <c r="O12" s="54" t="s">
        <v>124</v>
      </c>
      <c r="P12" s="55" t="s">
        <v>124</v>
      </c>
      <c r="Q12" s="53" t="s">
        <v>124</v>
      </c>
      <c r="R12" s="54" t="s">
        <v>124</v>
      </c>
      <c r="S12" s="54" t="s">
        <v>124</v>
      </c>
      <c r="T12" s="54" t="s">
        <v>124</v>
      </c>
      <c r="U12" s="54" t="s">
        <v>124</v>
      </c>
      <c r="V12" s="54" t="s">
        <v>124</v>
      </c>
      <c r="W12" s="55" t="s">
        <v>124</v>
      </c>
      <c r="X12" s="62" t="s">
        <v>124</v>
      </c>
      <c r="Y12" s="54" t="s">
        <v>124</v>
      </c>
      <c r="Z12" s="54" t="s">
        <v>124</v>
      </c>
      <c r="AA12" s="54" t="s">
        <v>124</v>
      </c>
      <c r="AB12" s="54" t="s">
        <v>124</v>
      </c>
      <c r="AC12" s="54" t="s">
        <v>124</v>
      </c>
      <c r="AD12" s="54" t="s">
        <v>124</v>
      </c>
      <c r="AE12" s="55" t="s">
        <v>124</v>
      </c>
      <c r="AF12" s="56" t="s">
        <v>124</v>
      </c>
      <c r="AG12" s="57" t="s">
        <v>124</v>
      </c>
      <c r="AH12" s="56" t="s">
        <v>124</v>
      </c>
      <c r="AI12" s="58" t="s">
        <v>125</v>
      </c>
      <c r="AJ12" s="59" t="s">
        <v>126</v>
      </c>
      <c r="AK12" s="60" t="s">
        <v>127</v>
      </c>
      <c r="AL12" s="61" t="s">
        <v>128</v>
      </c>
      <c r="AM12" s="53" t="s">
        <v>78</v>
      </c>
      <c r="AN12" s="54" t="s">
        <v>78</v>
      </c>
      <c r="AO12" s="54" t="s">
        <v>78</v>
      </c>
      <c r="AP12" s="55" t="s">
        <v>78</v>
      </c>
      <c r="AQ12" s="53" t="s">
        <v>78</v>
      </c>
      <c r="AR12" s="54" t="s">
        <v>78</v>
      </c>
      <c r="AS12" s="54" t="s">
        <v>78</v>
      </c>
      <c r="AT12" s="54" t="s">
        <v>78</v>
      </c>
      <c r="AU12" s="54" t="s">
        <v>78</v>
      </c>
      <c r="AV12" s="54" t="s">
        <v>78</v>
      </c>
      <c r="AW12" s="55" t="s">
        <v>78</v>
      </c>
      <c r="AX12" s="53" t="s">
        <v>78</v>
      </c>
      <c r="AY12" s="54" t="s">
        <v>78</v>
      </c>
      <c r="AZ12" s="55" t="s">
        <v>78</v>
      </c>
      <c r="BA12" s="53" t="s">
        <v>78</v>
      </c>
      <c r="BB12" s="54" t="s">
        <v>78</v>
      </c>
      <c r="BC12" s="54" t="s">
        <v>78</v>
      </c>
      <c r="BD12" s="54" t="s">
        <v>78</v>
      </c>
      <c r="BE12" s="54" t="s">
        <v>78</v>
      </c>
      <c r="BF12" s="54" t="s">
        <v>78</v>
      </c>
      <c r="BG12" s="55" t="s">
        <v>78</v>
      </c>
      <c r="BH12" s="62" t="s">
        <v>78</v>
      </c>
      <c r="BI12" s="54" t="s">
        <v>78</v>
      </c>
      <c r="BJ12" s="54" t="s">
        <v>78</v>
      </c>
      <c r="BK12" s="54" t="s">
        <v>78</v>
      </c>
      <c r="BL12" s="54" t="s">
        <v>78</v>
      </c>
      <c r="BM12" s="54" t="s">
        <v>78</v>
      </c>
      <c r="BN12" s="54" t="s">
        <v>78</v>
      </c>
      <c r="BO12" s="55" t="s">
        <v>78</v>
      </c>
      <c r="BP12" s="56" t="s">
        <v>78</v>
      </c>
      <c r="BQ12" s="57" t="s">
        <v>78</v>
      </c>
      <c r="BR12" s="56" t="s">
        <v>78</v>
      </c>
      <c r="BS12" s="58" t="s">
        <v>125</v>
      </c>
      <c r="BT12" s="59" t="s">
        <v>79</v>
      </c>
      <c r="BU12" s="60" t="s">
        <v>127</v>
      </c>
      <c r="BV12" s="61" t="s">
        <v>128</v>
      </c>
      <c r="BW12" s="53" t="s">
        <v>78</v>
      </c>
      <c r="BX12" s="54" t="s">
        <v>78</v>
      </c>
      <c r="BY12" s="54" t="s">
        <v>78</v>
      </c>
      <c r="BZ12" s="55" t="s">
        <v>78</v>
      </c>
      <c r="CA12" s="53" t="s">
        <v>78</v>
      </c>
      <c r="CB12" s="54" t="s">
        <v>78</v>
      </c>
      <c r="CC12" s="54" t="s">
        <v>78</v>
      </c>
      <c r="CD12" s="54" t="s">
        <v>78</v>
      </c>
      <c r="CE12" s="54" t="s">
        <v>78</v>
      </c>
      <c r="CF12" s="54" t="s">
        <v>78</v>
      </c>
      <c r="CG12" s="55" t="s">
        <v>78</v>
      </c>
      <c r="CH12" s="53" t="s">
        <v>78</v>
      </c>
      <c r="CI12" s="54" t="s">
        <v>78</v>
      </c>
      <c r="CJ12" s="55" t="s">
        <v>78</v>
      </c>
      <c r="CK12" s="53" t="s">
        <v>78</v>
      </c>
      <c r="CL12" s="54" t="s">
        <v>78</v>
      </c>
      <c r="CM12" s="54" t="s">
        <v>78</v>
      </c>
      <c r="CN12" s="54" t="s">
        <v>78</v>
      </c>
      <c r="CO12" s="54" t="s">
        <v>78</v>
      </c>
      <c r="CP12" s="54" t="s">
        <v>78</v>
      </c>
      <c r="CQ12" s="55" t="s">
        <v>78</v>
      </c>
      <c r="CR12" s="62" t="s">
        <v>78</v>
      </c>
      <c r="CS12" s="54" t="s">
        <v>78</v>
      </c>
      <c r="CT12" s="54" t="s">
        <v>78</v>
      </c>
      <c r="CU12" s="54" t="s">
        <v>78</v>
      </c>
      <c r="CV12" s="54" t="s">
        <v>78</v>
      </c>
      <c r="CW12" s="54" t="s">
        <v>78</v>
      </c>
      <c r="CX12" s="54" t="s">
        <v>78</v>
      </c>
      <c r="CY12" s="55" t="s">
        <v>78</v>
      </c>
      <c r="CZ12" s="56" t="s">
        <v>78</v>
      </c>
      <c r="DA12" s="57" t="s">
        <v>78</v>
      </c>
      <c r="DB12" s="56" t="s">
        <v>78</v>
      </c>
      <c r="DC12" s="58" t="s">
        <v>125</v>
      </c>
      <c r="DD12" s="59" t="s">
        <v>79</v>
      </c>
      <c r="DE12" s="60" t="s">
        <v>127</v>
      </c>
      <c r="DF12" s="61" t="s">
        <v>128</v>
      </c>
      <c r="DG12" s="53" t="s">
        <v>124</v>
      </c>
      <c r="DH12" s="54" t="s">
        <v>124</v>
      </c>
      <c r="DI12" s="54" t="s">
        <v>124</v>
      </c>
      <c r="DJ12" s="55" t="s">
        <v>124</v>
      </c>
      <c r="DK12" s="53" t="s">
        <v>124</v>
      </c>
      <c r="DL12" s="54" t="s">
        <v>78</v>
      </c>
      <c r="DM12" s="54" t="s">
        <v>78</v>
      </c>
      <c r="DN12" s="54" t="s">
        <v>124</v>
      </c>
      <c r="DO12" s="54" t="s">
        <v>124</v>
      </c>
      <c r="DP12" s="54" t="s">
        <v>124</v>
      </c>
      <c r="DQ12" s="55" t="s">
        <v>124</v>
      </c>
      <c r="DR12" s="53" t="s">
        <v>124</v>
      </c>
      <c r="DS12" s="54" t="s">
        <v>124</v>
      </c>
      <c r="DT12" s="55" t="s">
        <v>124</v>
      </c>
      <c r="DU12" s="53" t="s">
        <v>124</v>
      </c>
      <c r="DV12" s="54" t="s">
        <v>124</v>
      </c>
      <c r="DW12" s="54" t="s">
        <v>124</v>
      </c>
      <c r="DX12" s="54" t="s">
        <v>124</v>
      </c>
      <c r="DY12" s="54" t="s">
        <v>124</v>
      </c>
      <c r="DZ12" s="54" t="s">
        <v>124</v>
      </c>
      <c r="EA12" s="55" t="s">
        <v>124</v>
      </c>
      <c r="EB12" s="62" t="s">
        <v>124</v>
      </c>
      <c r="EC12" s="54" t="s">
        <v>124</v>
      </c>
      <c r="ED12" s="54" t="s">
        <v>124</v>
      </c>
      <c r="EE12" s="54" t="s">
        <v>124</v>
      </c>
      <c r="EF12" s="54" t="s">
        <v>124</v>
      </c>
      <c r="EG12" s="54" t="s">
        <v>124</v>
      </c>
      <c r="EH12" s="54" t="s">
        <v>124</v>
      </c>
      <c r="EI12" s="55" t="s">
        <v>124</v>
      </c>
      <c r="EJ12" s="56" t="s">
        <v>124</v>
      </c>
      <c r="EK12" s="57" t="s">
        <v>124</v>
      </c>
      <c r="EL12" s="56" t="s">
        <v>124</v>
      </c>
      <c r="EM12" s="58" t="s">
        <v>125</v>
      </c>
      <c r="EN12" s="59" t="s">
        <v>126</v>
      </c>
      <c r="EO12" s="60" t="s">
        <v>127</v>
      </c>
      <c r="EP12" s="61" t="s">
        <v>128</v>
      </c>
      <c r="EQ12" s="53" t="s">
        <v>124</v>
      </c>
      <c r="ER12" s="54" t="s">
        <v>124</v>
      </c>
      <c r="ES12" s="54" t="s">
        <v>124</v>
      </c>
      <c r="ET12" s="55" t="s">
        <v>124</v>
      </c>
      <c r="EU12" s="53" t="s">
        <v>124</v>
      </c>
      <c r="EV12" s="54" t="s">
        <v>78</v>
      </c>
      <c r="EW12" s="54" t="s">
        <v>78</v>
      </c>
      <c r="EX12" s="54" t="s">
        <v>124</v>
      </c>
      <c r="EY12" s="54" t="s">
        <v>124</v>
      </c>
      <c r="EZ12" s="54" t="s">
        <v>124</v>
      </c>
      <c r="FA12" s="55" t="s">
        <v>124</v>
      </c>
      <c r="FB12" s="53" t="s">
        <v>124</v>
      </c>
      <c r="FC12" s="54" t="s">
        <v>124</v>
      </c>
      <c r="FD12" s="55" t="s">
        <v>124</v>
      </c>
      <c r="FE12" s="53" t="s">
        <v>124</v>
      </c>
      <c r="FF12" s="54" t="s">
        <v>124</v>
      </c>
      <c r="FG12" s="54" t="s">
        <v>124</v>
      </c>
      <c r="FH12" s="54" t="s">
        <v>124</v>
      </c>
      <c r="FI12" s="54" t="s">
        <v>124</v>
      </c>
      <c r="FJ12" s="54" t="s">
        <v>124</v>
      </c>
      <c r="FK12" s="55" t="s">
        <v>124</v>
      </c>
      <c r="FL12" s="62" t="s">
        <v>124</v>
      </c>
      <c r="FM12" s="54" t="s">
        <v>124</v>
      </c>
      <c r="FN12" s="54" t="s">
        <v>124</v>
      </c>
      <c r="FO12" s="54" t="s">
        <v>124</v>
      </c>
      <c r="FP12" s="54" t="s">
        <v>124</v>
      </c>
      <c r="FQ12" s="54" t="s">
        <v>124</v>
      </c>
      <c r="FR12" s="54" t="s">
        <v>124</v>
      </c>
      <c r="FS12" s="55" t="s">
        <v>124</v>
      </c>
      <c r="FT12" s="56" t="s">
        <v>124</v>
      </c>
      <c r="FU12" s="57" t="s">
        <v>124</v>
      </c>
      <c r="FV12" s="56" t="s">
        <v>124</v>
      </c>
      <c r="FW12" s="58" t="s">
        <v>125</v>
      </c>
      <c r="FX12" s="59" t="s">
        <v>126</v>
      </c>
      <c r="FY12" s="60" t="s">
        <v>127</v>
      </c>
      <c r="FZ12" s="61" t="s">
        <v>128</v>
      </c>
      <c r="GA12" s="53" t="s">
        <v>124</v>
      </c>
      <c r="GB12" s="54" t="s">
        <v>124</v>
      </c>
      <c r="GC12" s="54" t="s">
        <v>124</v>
      </c>
      <c r="GD12" s="55" t="s">
        <v>124</v>
      </c>
      <c r="GE12" s="53" t="s">
        <v>124</v>
      </c>
      <c r="GF12" s="54" t="s">
        <v>78</v>
      </c>
      <c r="GG12" s="54" t="s">
        <v>78</v>
      </c>
      <c r="GH12" s="54" t="s">
        <v>124</v>
      </c>
      <c r="GI12" s="54" t="s">
        <v>124</v>
      </c>
      <c r="GJ12" s="54" t="s">
        <v>124</v>
      </c>
      <c r="GK12" s="55" t="s">
        <v>124</v>
      </c>
      <c r="GL12" s="53" t="s">
        <v>124</v>
      </c>
      <c r="GM12" s="54" t="s">
        <v>124</v>
      </c>
      <c r="GN12" s="55" t="s">
        <v>124</v>
      </c>
      <c r="GO12" s="53" t="s">
        <v>124</v>
      </c>
      <c r="GP12" s="54" t="s">
        <v>124</v>
      </c>
      <c r="GQ12" s="54" t="s">
        <v>124</v>
      </c>
      <c r="GR12" s="54" t="s">
        <v>124</v>
      </c>
      <c r="GS12" s="54" t="s">
        <v>124</v>
      </c>
      <c r="GT12" s="54" t="s">
        <v>124</v>
      </c>
      <c r="GU12" s="55" t="s">
        <v>124</v>
      </c>
      <c r="GV12" s="62" t="s">
        <v>124</v>
      </c>
      <c r="GW12" s="54" t="s">
        <v>124</v>
      </c>
      <c r="GX12" s="54" t="s">
        <v>124</v>
      </c>
      <c r="GY12" s="54" t="s">
        <v>124</v>
      </c>
      <c r="GZ12" s="54" t="s">
        <v>124</v>
      </c>
      <c r="HA12" s="54" t="s">
        <v>124</v>
      </c>
      <c r="HB12" s="54" t="s">
        <v>124</v>
      </c>
      <c r="HC12" s="55" t="s">
        <v>124</v>
      </c>
      <c r="HD12" s="56" t="s">
        <v>124</v>
      </c>
      <c r="HE12" s="57" t="s">
        <v>124</v>
      </c>
      <c r="HF12" s="56" t="s">
        <v>124</v>
      </c>
      <c r="HG12" s="58" t="s">
        <v>125</v>
      </c>
      <c r="HH12" s="59" t="s">
        <v>126</v>
      </c>
      <c r="HI12" s="60" t="s">
        <v>127</v>
      </c>
      <c r="HJ12" s="61" t="s">
        <v>128</v>
      </c>
    </row>
    <row r="13" spans="1:218" s="49" customFormat="1" ht="12.6" customHeight="1" x14ac:dyDescent="0.2">
      <c r="A13" s="63">
        <v>1</v>
      </c>
      <c r="B13" s="64" t="s">
        <v>80</v>
      </c>
      <c r="C13" s="5">
        <v>2098379</v>
      </c>
      <c r="D13" s="2">
        <v>0</v>
      </c>
      <c r="E13" s="2">
        <v>0</v>
      </c>
      <c r="F13" s="3">
        <v>2098379</v>
      </c>
      <c r="G13" s="1">
        <v>0</v>
      </c>
      <c r="H13" s="2">
        <v>28617</v>
      </c>
      <c r="I13" s="2">
        <v>35</v>
      </c>
      <c r="J13" s="2">
        <v>153957</v>
      </c>
      <c r="K13" s="2">
        <v>64854</v>
      </c>
      <c r="L13" s="2">
        <v>6558</v>
      </c>
      <c r="M13" s="4">
        <v>326</v>
      </c>
      <c r="N13" s="5">
        <v>260</v>
      </c>
      <c r="O13" s="2">
        <v>1500</v>
      </c>
      <c r="P13" s="3">
        <v>1760</v>
      </c>
      <c r="Q13" s="1">
        <v>0</v>
      </c>
      <c r="R13" s="2">
        <v>0</v>
      </c>
      <c r="S13" s="2">
        <v>0</v>
      </c>
      <c r="T13" s="2">
        <v>440</v>
      </c>
      <c r="U13" s="2">
        <v>130</v>
      </c>
      <c r="V13" s="6">
        <v>570</v>
      </c>
      <c r="W13" s="4">
        <v>0</v>
      </c>
      <c r="X13" s="5">
        <v>1980</v>
      </c>
      <c r="Y13" s="2">
        <v>1800</v>
      </c>
      <c r="Z13" s="2">
        <v>2660</v>
      </c>
      <c r="AA13" s="2">
        <v>1800</v>
      </c>
      <c r="AB13" s="6">
        <v>8240</v>
      </c>
      <c r="AC13" s="2">
        <v>230</v>
      </c>
      <c r="AD13" s="2">
        <v>89870</v>
      </c>
      <c r="AE13" s="3">
        <v>354982</v>
      </c>
      <c r="AF13" s="1">
        <v>1743397</v>
      </c>
      <c r="AG13" s="4">
        <v>0</v>
      </c>
      <c r="AH13" s="5">
        <v>0</v>
      </c>
      <c r="AI13" s="3">
        <v>1743397</v>
      </c>
      <c r="AJ13" s="1">
        <v>104594</v>
      </c>
      <c r="AK13" s="2">
        <v>104594</v>
      </c>
      <c r="AL13" s="7">
        <f t="shared" ref="AL13:AL38" si="0">AJ13/AI13</f>
        <v>5.9994367318516664E-2</v>
      </c>
      <c r="AM13" s="5">
        <v>4771377</v>
      </c>
      <c r="AN13" s="2">
        <v>0</v>
      </c>
      <c r="AO13" s="2">
        <v>0</v>
      </c>
      <c r="AP13" s="3">
        <v>4771377</v>
      </c>
      <c r="AQ13" s="1">
        <v>0</v>
      </c>
      <c r="AR13" s="2">
        <v>53440</v>
      </c>
      <c r="AS13" s="2">
        <v>0</v>
      </c>
      <c r="AT13" s="2">
        <v>250872</v>
      </c>
      <c r="AU13" s="2">
        <v>138853</v>
      </c>
      <c r="AV13" s="2">
        <v>11035</v>
      </c>
      <c r="AW13" s="4">
        <v>1064</v>
      </c>
      <c r="AX13" s="5">
        <v>1040</v>
      </c>
      <c r="AY13" s="2">
        <v>900</v>
      </c>
      <c r="AZ13" s="3">
        <v>1940</v>
      </c>
      <c r="BA13" s="1">
        <v>0</v>
      </c>
      <c r="BB13" s="2">
        <v>0</v>
      </c>
      <c r="BC13" s="2">
        <v>0</v>
      </c>
      <c r="BD13" s="2">
        <v>0</v>
      </c>
      <c r="BE13" s="2">
        <v>0</v>
      </c>
      <c r="BF13" s="6">
        <v>0</v>
      </c>
      <c r="BG13" s="4">
        <v>0</v>
      </c>
      <c r="BH13" s="5">
        <v>9240</v>
      </c>
      <c r="BI13" s="2">
        <v>12600</v>
      </c>
      <c r="BJ13" s="2">
        <v>4940</v>
      </c>
      <c r="BK13" s="2">
        <v>1350</v>
      </c>
      <c r="BL13" s="6">
        <v>28130</v>
      </c>
      <c r="BM13" s="2">
        <v>0</v>
      </c>
      <c r="BN13" s="2">
        <v>129720</v>
      </c>
      <c r="BO13" s="3">
        <v>615054</v>
      </c>
      <c r="BP13" s="1">
        <v>4156323</v>
      </c>
      <c r="BQ13" s="4">
        <v>0</v>
      </c>
      <c r="BR13" s="5">
        <v>0</v>
      </c>
      <c r="BS13" s="3">
        <v>4156323</v>
      </c>
      <c r="BT13" s="1">
        <v>249366</v>
      </c>
      <c r="BU13" s="2">
        <v>249366</v>
      </c>
      <c r="BV13" s="7">
        <f t="shared" ref="BV13:BV38" si="1">BT13/BS13</f>
        <v>5.9996780808421288E-2</v>
      </c>
      <c r="BW13" s="5">
        <v>6308287</v>
      </c>
      <c r="BX13" s="2">
        <v>0</v>
      </c>
      <c r="BY13" s="2">
        <v>0</v>
      </c>
      <c r="BZ13" s="3">
        <v>6308287</v>
      </c>
      <c r="CA13" s="1">
        <v>0</v>
      </c>
      <c r="CB13" s="2">
        <v>49256</v>
      </c>
      <c r="CC13" s="2">
        <v>0</v>
      </c>
      <c r="CD13" s="2">
        <v>208601</v>
      </c>
      <c r="CE13" s="2">
        <v>86297</v>
      </c>
      <c r="CF13" s="2">
        <v>8612</v>
      </c>
      <c r="CG13" s="4">
        <v>816</v>
      </c>
      <c r="CH13" s="5">
        <v>1300</v>
      </c>
      <c r="CI13" s="2">
        <v>1800</v>
      </c>
      <c r="CJ13" s="3">
        <v>3100</v>
      </c>
      <c r="CK13" s="1">
        <v>0</v>
      </c>
      <c r="CL13" s="2">
        <v>0</v>
      </c>
      <c r="CM13" s="2">
        <v>0</v>
      </c>
      <c r="CN13" s="2">
        <v>0</v>
      </c>
      <c r="CO13" s="2">
        <v>0</v>
      </c>
      <c r="CP13" s="6">
        <v>0</v>
      </c>
      <c r="CQ13" s="4">
        <v>0</v>
      </c>
      <c r="CR13" s="5">
        <v>10560</v>
      </c>
      <c r="CS13" s="2">
        <v>8550</v>
      </c>
      <c r="CT13" s="2">
        <v>5320</v>
      </c>
      <c r="CU13" s="2">
        <v>2700</v>
      </c>
      <c r="CV13" s="6">
        <v>27130</v>
      </c>
      <c r="CW13" s="2">
        <v>690</v>
      </c>
      <c r="CX13" s="2">
        <v>13970</v>
      </c>
      <c r="CY13" s="3">
        <v>398472</v>
      </c>
      <c r="CZ13" s="1">
        <v>5909815</v>
      </c>
      <c r="DA13" s="4">
        <v>0</v>
      </c>
      <c r="DB13" s="5">
        <v>0</v>
      </c>
      <c r="DC13" s="3">
        <v>5909815</v>
      </c>
      <c r="DD13" s="1">
        <v>354581</v>
      </c>
      <c r="DE13" s="2">
        <v>354581</v>
      </c>
      <c r="DF13" s="7">
        <f t="shared" ref="DF13:DF38" si="2">DD13/DC13</f>
        <v>5.9998663240727501E-2</v>
      </c>
      <c r="DG13" s="5">
        <v>5616041</v>
      </c>
      <c r="DH13" s="2">
        <v>1</v>
      </c>
      <c r="DI13" s="2">
        <v>0</v>
      </c>
      <c r="DJ13" s="3">
        <v>5616042</v>
      </c>
      <c r="DK13" s="1">
        <v>0</v>
      </c>
      <c r="DL13" s="2">
        <v>17325</v>
      </c>
      <c r="DM13" s="2">
        <v>0</v>
      </c>
      <c r="DN13" s="2">
        <v>95152</v>
      </c>
      <c r="DO13" s="2">
        <v>39323</v>
      </c>
      <c r="DP13" s="2">
        <v>3714</v>
      </c>
      <c r="DQ13" s="4">
        <v>445</v>
      </c>
      <c r="DR13" s="5">
        <v>0</v>
      </c>
      <c r="DS13" s="2">
        <v>300</v>
      </c>
      <c r="DT13" s="3">
        <v>300</v>
      </c>
      <c r="DU13" s="1">
        <v>0</v>
      </c>
      <c r="DV13" s="2">
        <v>0</v>
      </c>
      <c r="DW13" s="2">
        <v>0</v>
      </c>
      <c r="DX13" s="2">
        <v>0</v>
      </c>
      <c r="DY13" s="2">
        <v>0</v>
      </c>
      <c r="DZ13" s="6">
        <v>0</v>
      </c>
      <c r="EA13" s="4">
        <v>0</v>
      </c>
      <c r="EB13" s="5">
        <v>3960</v>
      </c>
      <c r="EC13" s="2">
        <v>5400</v>
      </c>
      <c r="ED13" s="2">
        <v>1140</v>
      </c>
      <c r="EE13" s="2">
        <v>0</v>
      </c>
      <c r="EF13" s="6">
        <v>10500</v>
      </c>
      <c r="EG13" s="2">
        <v>230</v>
      </c>
      <c r="EH13" s="2">
        <v>0</v>
      </c>
      <c r="EI13" s="3">
        <v>166989</v>
      </c>
      <c r="EJ13" s="1">
        <v>5449053</v>
      </c>
      <c r="EK13" s="4">
        <v>0</v>
      </c>
      <c r="EL13" s="5">
        <v>0</v>
      </c>
      <c r="EM13" s="3">
        <v>5449053</v>
      </c>
      <c r="EN13" s="1">
        <v>326940</v>
      </c>
      <c r="EO13" s="2">
        <v>326940</v>
      </c>
      <c r="EP13" s="7">
        <f t="shared" ref="EP13:EP38" si="3">EN13/EM13</f>
        <v>5.999941641235642E-2</v>
      </c>
      <c r="EQ13" s="5">
        <v>6614308</v>
      </c>
      <c r="ER13" s="2">
        <v>0</v>
      </c>
      <c r="ES13" s="2">
        <v>0</v>
      </c>
      <c r="ET13" s="3">
        <v>6614308</v>
      </c>
      <c r="EU13" s="1">
        <v>0</v>
      </c>
      <c r="EV13" s="2">
        <v>11636</v>
      </c>
      <c r="EW13" s="2">
        <v>0</v>
      </c>
      <c r="EX13" s="2">
        <v>50233</v>
      </c>
      <c r="EY13" s="2">
        <v>15063</v>
      </c>
      <c r="EZ13" s="2">
        <v>1409</v>
      </c>
      <c r="FA13" s="4">
        <v>224</v>
      </c>
      <c r="FB13" s="5">
        <v>260</v>
      </c>
      <c r="FC13" s="2">
        <v>0</v>
      </c>
      <c r="FD13" s="3">
        <v>260</v>
      </c>
      <c r="FE13" s="1">
        <v>0</v>
      </c>
      <c r="FF13" s="2">
        <v>0</v>
      </c>
      <c r="FG13" s="2">
        <v>0</v>
      </c>
      <c r="FH13" s="2">
        <v>0</v>
      </c>
      <c r="FI13" s="2">
        <v>0</v>
      </c>
      <c r="FJ13" s="6">
        <v>0</v>
      </c>
      <c r="FK13" s="4">
        <v>0</v>
      </c>
      <c r="FL13" s="5">
        <v>3300</v>
      </c>
      <c r="FM13" s="2">
        <v>1350</v>
      </c>
      <c r="FN13" s="2">
        <v>2280</v>
      </c>
      <c r="FO13" s="2">
        <v>0</v>
      </c>
      <c r="FP13" s="6">
        <v>6930</v>
      </c>
      <c r="FQ13" s="2">
        <v>0</v>
      </c>
      <c r="FR13" s="2">
        <v>0</v>
      </c>
      <c r="FS13" s="3">
        <v>85755</v>
      </c>
      <c r="FT13" s="1">
        <v>6528553</v>
      </c>
      <c r="FU13" s="4">
        <v>0</v>
      </c>
      <c r="FV13" s="5">
        <v>0</v>
      </c>
      <c r="FW13" s="3">
        <v>6528553</v>
      </c>
      <c r="FX13" s="1">
        <v>391711</v>
      </c>
      <c r="FY13" s="2">
        <v>391711</v>
      </c>
      <c r="FZ13" s="7">
        <f t="shared" ref="FZ13:FZ38" si="4">FX13/FW13</f>
        <v>5.9999666082208414E-2</v>
      </c>
      <c r="GA13" s="5">
        <v>30419287</v>
      </c>
      <c r="GB13" s="2">
        <v>2</v>
      </c>
      <c r="GC13" s="2">
        <v>0</v>
      </c>
      <c r="GD13" s="3">
        <v>30419289</v>
      </c>
      <c r="GE13" s="1">
        <v>100</v>
      </c>
      <c r="GF13" s="2">
        <v>256511</v>
      </c>
      <c r="GG13" s="2">
        <v>182</v>
      </c>
      <c r="GH13" s="2">
        <v>1359302</v>
      </c>
      <c r="GI13" s="2">
        <v>528131</v>
      </c>
      <c r="GJ13" s="2">
        <v>65479</v>
      </c>
      <c r="GK13" s="4">
        <v>4499</v>
      </c>
      <c r="GL13" s="5">
        <v>7280</v>
      </c>
      <c r="GM13" s="2">
        <v>9900</v>
      </c>
      <c r="GN13" s="3">
        <v>17180</v>
      </c>
      <c r="GO13" s="1">
        <v>1820</v>
      </c>
      <c r="GP13" s="2">
        <v>3000</v>
      </c>
      <c r="GQ13" s="2">
        <v>0</v>
      </c>
      <c r="GR13" s="2">
        <v>20240</v>
      </c>
      <c r="GS13" s="2">
        <v>3170</v>
      </c>
      <c r="GT13" s="6">
        <v>23410</v>
      </c>
      <c r="GU13" s="4">
        <v>4330</v>
      </c>
      <c r="GV13" s="5">
        <v>46530</v>
      </c>
      <c r="GW13" s="2">
        <v>39150</v>
      </c>
      <c r="GX13" s="2">
        <v>28880</v>
      </c>
      <c r="GY13" s="2">
        <v>10350</v>
      </c>
      <c r="GZ13" s="6">
        <v>124910</v>
      </c>
      <c r="HA13" s="2">
        <v>1840</v>
      </c>
      <c r="HB13" s="2">
        <v>779230</v>
      </c>
      <c r="HC13" s="3">
        <v>3169742</v>
      </c>
      <c r="HD13" s="1">
        <v>27249547</v>
      </c>
      <c r="HE13" s="4">
        <v>0</v>
      </c>
      <c r="HF13" s="5">
        <v>0</v>
      </c>
      <c r="HG13" s="3">
        <v>27249547</v>
      </c>
      <c r="HH13" s="1">
        <v>1634881</v>
      </c>
      <c r="HI13" s="2">
        <v>1634881</v>
      </c>
      <c r="HJ13" s="7">
        <f t="shared" ref="HJ13:HJ38" si="5">HH13/HG13</f>
        <v>5.9996630402699903E-2</v>
      </c>
    </row>
    <row r="14" spans="1:218" s="49" customFormat="1" ht="12.6" customHeight="1" x14ac:dyDescent="0.2">
      <c r="A14" s="65">
        <v>2</v>
      </c>
      <c r="B14" s="66" t="s">
        <v>81</v>
      </c>
      <c r="C14" s="12">
        <v>3516735</v>
      </c>
      <c r="D14" s="9">
        <v>0</v>
      </c>
      <c r="E14" s="9">
        <v>0</v>
      </c>
      <c r="F14" s="10">
        <v>3516735</v>
      </c>
      <c r="G14" s="8">
        <v>0</v>
      </c>
      <c r="H14" s="9">
        <v>29688</v>
      </c>
      <c r="I14" s="9">
        <v>0</v>
      </c>
      <c r="J14" s="9">
        <v>278662</v>
      </c>
      <c r="K14" s="9">
        <v>116131</v>
      </c>
      <c r="L14" s="9">
        <v>12731</v>
      </c>
      <c r="M14" s="11">
        <v>852</v>
      </c>
      <c r="N14" s="12">
        <v>1040</v>
      </c>
      <c r="O14" s="9">
        <v>0</v>
      </c>
      <c r="P14" s="10">
        <v>1040</v>
      </c>
      <c r="Q14" s="8">
        <v>0</v>
      </c>
      <c r="R14" s="9">
        <v>0</v>
      </c>
      <c r="S14" s="9">
        <v>0</v>
      </c>
      <c r="T14" s="9">
        <v>3190</v>
      </c>
      <c r="U14" s="9">
        <v>0</v>
      </c>
      <c r="V14" s="13">
        <v>3190</v>
      </c>
      <c r="W14" s="11">
        <v>0</v>
      </c>
      <c r="X14" s="12">
        <v>4950</v>
      </c>
      <c r="Y14" s="9">
        <v>4500</v>
      </c>
      <c r="Z14" s="9">
        <v>6080</v>
      </c>
      <c r="AA14" s="9">
        <v>900</v>
      </c>
      <c r="AB14" s="13">
        <v>16430</v>
      </c>
      <c r="AC14" s="9">
        <v>0</v>
      </c>
      <c r="AD14" s="9">
        <v>149640</v>
      </c>
      <c r="AE14" s="10">
        <v>608364</v>
      </c>
      <c r="AF14" s="8">
        <v>2908371</v>
      </c>
      <c r="AG14" s="11">
        <v>0</v>
      </c>
      <c r="AH14" s="12">
        <v>0</v>
      </c>
      <c r="AI14" s="10">
        <v>2908371</v>
      </c>
      <c r="AJ14" s="8">
        <v>174486</v>
      </c>
      <c r="AK14" s="9">
        <v>174486</v>
      </c>
      <c r="AL14" s="14">
        <f t="shared" si="0"/>
        <v>5.9994409241461974E-2</v>
      </c>
      <c r="AM14" s="12">
        <v>8072995</v>
      </c>
      <c r="AN14" s="9">
        <v>0</v>
      </c>
      <c r="AO14" s="9">
        <v>0</v>
      </c>
      <c r="AP14" s="10">
        <v>8072995</v>
      </c>
      <c r="AQ14" s="8">
        <v>33</v>
      </c>
      <c r="AR14" s="9">
        <v>81393</v>
      </c>
      <c r="AS14" s="9">
        <v>15</v>
      </c>
      <c r="AT14" s="9">
        <v>464103</v>
      </c>
      <c r="AU14" s="9">
        <v>205768</v>
      </c>
      <c r="AV14" s="9">
        <v>18887</v>
      </c>
      <c r="AW14" s="11">
        <v>1438</v>
      </c>
      <c r="AX14" s="12">
        <v>2080</v>
      </c>
      <c r="AY14" s="9">
        <v>600</v>
      </c>
      <c r="AZ14" s="10">
        <v>2680</v>
      </c>
      <c r="BA14" s="8">
        <v>0</v>
      </c>
      <c r="BB14" s="9">
        <v>0</v>
      </c>
      <c r="BC14" s="9">
        <v>0</v>
      </c>
      <c r="BD14" s="9">
        <v>0</v>
      </c>
      <c r="BE14" s="9">
        <v>0</v>
      </c>
      <c r="BF14" s="13">
        <v>0</v>
      </c>
      <c r="BG14" s="11">
        <v>0</v>
      </c>
      <c r="BH14" s="12">
        <v>12210</v>
      </c>
      <c r="BI14" s="9">
        <v>7200</v>
      </c>
      <c r="BJ14" s="9">
        <v>7220</v>
      </c>
      <c r="BK14" s="9">
        <v>450</v>
      </c>
      <c r="BL14" s="13">
        <v>27080</v>
      </c>
      <c r="BM14" s="9">
        <v>230</v>
      </c>
      <c r="BN14" s="9">
        <v>218440</v>
      </c>
      <c r="BO14" s="10">
        <v>1020052</v>
      </c>
      <c r="BP14" s="8">
        <v>7052943</v>
      </c>
      <c r="BQ14" s="11">
        <v>0</v>
      </c>
      <c r="BR14" s="12">
        <v>0</v>
      </c>
      <c r="BS14" s="10">
        <v>7052943</v>
      </c>
      <c r="BT14" s="8">
        <v>423153</v>
      </c>
      <c r="BU14" s="9">
        <v>423153</v>
      </c>
      <c r="BV14" s="14">
        <f t="shared" si="1"/>
        <v>5.9996656714792679E-2</v>
      </c>
      <c r="BW14" s="12">
        <v>7158122</v>
      </c>
      <c r="BX14" s="9">
        <v>0</v>
      </c>
      <c r="BY14" s="9">
        <v>0</v>
      </c>
      <c r="BZ14" s="10">
        <v>7158122</v>
      </c>
      <c r="CA14" s="8">
        <v>0</v>
      </c>
      <c r="CB14" s="9">
        <v>46556</v>
      </c>
      <c r="CC14" s="9">
        <v>0</v>
      </c>
      <c r="CD14" s="9">
        <v>247391</v>
      </c>
      <c r="CE14" s="9">
        <v>107250</v>
      </c>
      <c r="CF14" s="9">
        <v>10554</v>
      </c>
      <c r="CG14" s="11">
        <v>915</v>
      </c>
      <c r="CH14" s="12">
        <v>0</v>
      </c>
      <c r="CI14" s="9">
        <v>900</v>
      </c>
      <c r="CJ14" s="10">
        <v>900</v>
      </c>
      <c r="CK14" s="8">
        <v>0</v>
      </c>
      <c r="CL14" s="9">
        <v>0</v>
      </c>
      <c r="CM14" s="9">
        <v>0</v>
      </c>
      <c r="CN14" s="9">
        <v>0</v>
      </c>
      <c r="CO14" s="9">
        <v>0</v>
      </c>
      <c r="CP14" s="13">
        <v>0</v>
      </c>
      <c r="CQ14" s="11">
        <v>0</v>
      </c>
      <c r="CR14" s="12">
        <v>6930</v>
      </c>
      <c r="CS14" s="9">
        <v>3600</v>
      </c>
      <c r="CT14" s="9">
        <v>1900</v>
      </c>
      <c r="CU14" s="9">
        <v>450</v>
      </c>
      <c r="CV14" s="13">
        <v>12880</v>
      </c>
      <c r="CW14" s="9">
        <v>230</v>
      </c>
      <c r="CX14" s="9">
        <v>20740</v>
      </c>
      <c r="CY14" s="10">
        <v>447416</v>
      </c>
      <c r="CZ14" s="8">
        <v>6710706</v>
      </c>
      <c r="DA14" s="11">
        <v>0</v>
      </c>
      <c r="DB14" s="12">
        <v>0</v>
      </c>
      <c r="DC14" s="10">
        <v>6710706</v>
      </c>
      <c r="DD14" s="8">
        <v>402631</v>
      </c>
      <c r="DE14" s="9">
        <v>402631</v>
      </c>
      <c r="DF14" s="14">
        <f t="shared" si="2"/>
        <v>5.9998307182582575E-2</v>
      </c>
      <c r="DG14" s="12">
        <v>4339550</v>
      </c>
      <c r="DH14" s="9">
        <v>0</v>
      </c>
      <c r="DI14" s="9">
        <v>0</v>
      </c>
      <c r="DJ14" s="10">
        <v>4339550</v>
      </c>
      <c r="DK14" s="8">
        <v>0</v>
      </c>
      <c r="DL14" s="9">
        <v>13774</v>
      </c>
      <c r="DM14" s="9">
        <v>0</v>
      </c>
      <c r="DN14" s="9">
        <v>67817</v>
      </c>
      <c r="DO14" s="9">
        <v>30461</v>
      </c>
      <c r="DP14" s="9">
        <v>2355</v>
      </c>
      <c r="DQ14" s="11">
        <v>283</v>
      </c>
      <c r="DR14" s="12">
        <v>260</v>
      </c>
      <c r="DS14" s="9">
        <v>300</v>
      </c>
      <c r="DT14" s="10">
        <v>560</v>
      </c>
      <c r="DU14" s="8">
        <v>0</v>
      </c>
      <c r="DV14" s="9">
        <v>0</v>
      </c>
      <c r="DW14" s="9">
        <v>0</v>
      </c>
      <c r="DX14" s="9">
        <v>0</v>
      </c>
      <c r="DY14" s="9">
        <v>0</v>
      </c>
      <c r="DZ14" s="13">
        <v>0</v>
      </c>
      <c r="EA14" s="11">
        <v>0</v>
      </c>
      <c r="EB14" s="12">
        <v>2640</v>
      </c>
      <c r="EC14" s="9">
        <v>1350</v>
      </c>
      <c r="ED14" s="9">
        <v>1520</v>
      </c>
      <c r="EE14" s="9">
        <v>0</v>
      </c>
      <c r="EF14" s="13">
        <v>5510</v>
      </c>
      <c r="EG14" s="9">
        <v>0</v>
      </c>
      <c r="EH14" s="9">
        <v>0</v>
      </c>
      <c r="EI14" s="10">
        <v>120760</v>
      </c>
      <c r="EJ14" s="8">
        <v>4218790</v>
      </c>
      <c r="EK14" s="11">
        <v>0</v>
      </c>
      <c r="EL14" s="12">
        <v>0</v>
      </c>
      <c r="EM14" s="10">
        <v>4218790</v>
      </c>
      <c r="EN14" s="8">
        <v>253125</v>
      </c>
      <c r="EO14" s="9">
        <v>253125</v>
      </c>
      <c r="EP14" s="14">
        <f t="shared" si="3"/>
        <v>5.9999431116504971E-2</v>
      </c>
      <c r="EQ14" s="12">
        <v>2611925</v>
      </c>
      <c r="ER14" s="9">
        <v>0</v>
      </c>
      <c r="ES14" s="9">
        <v>0</v>
      </c>
      <c r="ET14" s="10">
        <v>2611925</v>
      </c>
      <c r="EU14" s="8">
        <v>0</v>
      </c>
      <c r="EV14" s="9">
        <v>4426</v>
      </c>
      <c r="EW14" s="9">
        <v>0</v>
      </c>
      <c r="EX14" s="9">
        <v>17689</v>
      </c>
      <c r="EY14" s="9">
        <v>5268</v>
      </c>
      <c r="EZ14" s="9">
        <v>662</v>
      </c>
      <c r="FA14" s="11">
        <v>88</v>
      </c>
      <c r="FB14" s="12">
        <v>0</v>
      </c>
      <c r="FC14" s="9">
        <v>300</v>
      </c>
      <c r="FD14" s="10">
        <v>300</v>
      </c>
      <c r="FE14" s="8">
        <v>0</v>
      </c>
      <c r="FF14" s="9">
        <v>0</v>
      </c>
      <c r="FG14" s="9">
        <v>0</v>
      </c>
      <c r="FH14" s="9">
        <v>0</v>
      </c>
      <c r="FI14" s="9">
        <v>0</v>
      </c>
      <c r="FJ14" s="13">
        <v>0</v>
      </c>
      <c r="FK14" s="11">
        <v>0</v>
      </c>
      <c r="FL14" s="12">
        <v>2310</v>
      </c>
      <c r="FM14" s="9">
        <v>0</v>
      </c>
      <c r="FN14" s="9">
        <v>380</v>
      </c>
      <c r="FO14" s="9">
        <v>0</v>
      </c>
      <c r="FP14" s="13">
        <v>2690</v>
      </c>
      <c r="FQ14" s="9">
        <v>0</v>
      </c>
      <c r="FR14" s="9">
        <v>0</v>
      </c>
      <c r="FS14" s="10">
        <v>31123</v>
      </c>
      <c r="FT14" s="8">
        <v>2580802</v>
      </c>
      <c r="FU14" s="11">
        <v>0</v>
      </c>
      <c r="FV14" s="12">
        <v>0</v>
      </c>
      <c r="FW14" s="10">
        <v>2580802</v>
      </c>
      <c r="FX14" s="8">
        <v>154845</v>
      </c>
      <c r="FY14" s="9">
        <v>154845</v>
      </c>
      <c r="FZ14" s="14">
        <f t="shared" si="4"/>
        <v>5.9998791073472509E-2</v>
      </c>
      <c r="GA14" s="12">
        <v>38217139</v>
      </c>
      <c r="GB14" s="9">
        <v>0</v>
      </c>
      <c r="GC14" s="9">
        <v>0</v>
      </c>
      <c r="GD14" s="10">
        <v>38217139</v>
      </c>
      <c r="GE14" s="8">
        <v>33</v>
      </c>
      <c r="GF14" s="9">
        <v>398857</v>
      </c>
      <c r="GG14" s="9">
        <v>269</v>
      </c>
      <c r="GH14" s="9">
        <v>2712473</v>
      </c>
      <c r="GI14" s="9">
        <v>914604</v>
      </c>
      <c r="GJ14" s="9">
        <v>150604</v>
      </c>
      <c r="GK14" s="11">
        <v>8136</v>
      </c>
      <c r="GL14" s="12">
        <v>9880</v>
      </c>
      <c r="GM14" s="9">
        <v>10500</v>
      </c>
      <c r="GN14" s="10">
        <v>20380</v>
      </c>
      <c r="GO14" s="8">
        <v>3640</v>
      </c>
      <c r="GP14" s="9">
        <v>12600</v>
      </c>
      <c r="GQ14" s="9">
        <v>0</v>
      </c>
      <c r="GR14" s="9">
        <v>64460</v>
      </c>
      <c r="GS14" s="9">
        <v>8110</v>
      </c>
      <c r="GT14" s="13">
        <v>72570</v>
      </c>
      <c r="GU14" s="11">
        <v>13210</v>
      </c>
      <c r="GV14" s="12">
        <v>75900</v>
      </c>
      <c r="GW14" s="9">
        <v>51300</v>
      </c>
      <c r="GX14" s="9">
        <v>56620</v>
      </c>
      <c r="GY14" s="9">
        <v>23400</v>
      </c>
      <c r="GZ14" s="13">
        <v>207220</v>
      </c>
      <c r="HA14" s="9">
        <v>2300</v>
      </c>
      <c r="HB14" s="9">
        <v>1881930</v>
      </c>
      <c r="HC14" s="10">
        <v>6398557</v>
      </c>
      <c r="HD14" s="8">
        <v>31818582</v>
      </c>
      <c r="HE14" s="11">
        <v>0</v>
      </c>
      <c r="HF14" s="12">
        <v>0</v>
      </c>
      <c r="HG14" s="10">
        <v>31818582</v>
      </c>
      <c r="HH14" s="8">
        <v>1908913</v>
      </c>
      <c r="HI14" s="9">
        <v>1908913</v>
      </c>
      <c r="HJ14" s="14">
        <f t="shared" si="5"/>
        <v>5.9993654022671407E-2</v>
      </c>
    </row>
    <row r="15" spans="1:218" s="49" customFormat="1" ht="12.6" customHeight="1" x14ac:dyDescent="0.2">
      <c r="A15" s="67">
        <v>3</v>
      </c>
      <c r="B15" s="68" t="s">
        <v>82</v>
      </c>
      <c r="C15" s="19">
        <v>5634743</v>
      </c>
      <c r="D15" s="16">
        <v>0</v>
      </c>
      <c r="E15" s="16">
        <v>0</v>
      </c>
      <c r="F15" s="17">
        <v>5634743</v>
      </c>
      <c r="G15" s="15">
        <v>0</v>
      </c>
      <c r="H15" s="16">
        <v>80644</v>
      </c>
      <c r="I15" s="16">
        <v>12</v>
      </c>
      <c r="J15" s="16">
        <v>441683</v>
      </c>
      <c r="K15" s="16">
        <v>139017</v>
      </c>
      <c r="L15" s="16">
        <v>18356</v>
      </c>
      <c r="M15" s="18">
        <v>1370</v>
      </c>
      <c r="N15" s="19">
        <v>1560</v>
      </c>
      <c r="O15" s="16">
        <v>2100</v>
      </c>
      <c r="P15" s="17">
        <v>3660</v>
      </c>
      <c r="Q15" s="15">
        <v>0</v>
      </c>
      <c r="R15" s="16">
        <v>0</v>
      </c>
      <c r="S15" s="16">
        <v>0</v>
      </c>
      <c r="T15" s="16">
        <v>3740</v>
      </c>
      <c r="U15" s="16">
        <v>0</v>
      </c>
      <c r="V15" s="20">
        <v>3740</v>
      </c>
      <c r="W15" s="18">
        <v>1320</v>
      </c>
      <c r="X15" s="19">
        <v>13530</v>
      </c>
      <c r="Y15" s="16">
        <v>9000</v>
      </c>
      <c r="Z15" s="16">
        <v>9880</v>
      </c>
      <c r="AA15" s="16">
        <v>2700</v>
      </c>
      <c r="AB15" s="20">
        <v>35110</v>
      </c>
      <c r="AC15" s="16">
        <v>460</v>
      </c>
      <c r="AD15" s="16">
        <v>240370</v>
      </c>
      <c r="AE15" s="17">
        <v>965730</v>
      </c>
      <c r="AF15" s="15">
        <v>4669013</v>
      </c>
      <c r="AG15" s="18">
        <v>0</v>
      </c>
      <c r="AH15" s="19">
        <v>0</v>
      </c>
      <c r="AI15" s="17">
        <v>4669013</v>
      </c>
      <c r="AJ15" s="15">
        <v>280116</v>
      </c>
      <c r="AK15" s="16">
        <v>280116</v>
      </c>
      <c r="AL15" s="21">
        <f t="shared" si="0"/>
        <v>5.9994692668450485E-2</v>
      </c>
      <c r="AM15" s="19">
        <v>12729617</v>
      </c>
      <c r="AN15" s="16">
        <v>0</v>
      </c>
      <c r="AO15" s="16">
        <v>0</v>
      </c>
      <c r="AP15" s="17">
        <v>12729617</v>
      </c>
      <c r="AQ15" s="15">
        <v>2748</v>
      </c>
      <c r="AR15" s="16">
        <v>133435</v>
      </c>
      <c r="AS15" s="16">
        <v>0</v>
      </c>
      <c r="AT15" s="16">
        <v>718158</v>
      </c>
      <c r="AU15" s="16">
        <v>253638</v>
      </c>
      <c r="AV15" s="16">
        <v>28750</v>
      </c>
      <c r="AW15" s="18">
        <v>2501</v>
      </c>
      <c r="AX15" s="19">
        <v>2080</v>
      </c>
      <c r="AY15" s="16">
        <v>3000</v>
      </c>
      <c r="AZ15" s="17">
        <v>5080</v>
      </c>
      <c r="BA15" s="15">
        <v>0</v>
      </c>
      <c r="BB15" s="16">
        <v>0</v>
      </c>
      <c r="BC15" s="16">
        <v>0</v>
      </c>
      <c r="BD15" s="16">
        <v>0</v>
      </c>
      <c r="BE15" s="16">
        <v>0</v>
      </c>
      <c r="BF15" s="20">
        <v>0</v>
      </c>
      <c r="BG15" s="18">
        <v>0</v>
      </c>
      <c r="BH15" s="19">
        <v>20130</v>
      </c>
      <c r="BI15" s="16">
        <v>17550</v>
      </c>
      <c r="BJ15" s="16">
        <v>12540</v>
      </c>
      <c r="BK15" s="16">
        <v>900</v>
      </c>
      <c r="BL15" s="20">
        <v>51120</v>
      </c>
      <c r="BM15" s="16">
        <v>230</v>
      </c>
      <c r="BN15" s="16">
        <v>339990</v>
      </c>
      <c r="BO15" s="17">
        <v>1535650</v>
      </c>
      <c r="BP15" s="15">
        <v>11193967</v>
      </c>
      <c r="BQ15" s="18">
        <v>0</v>
      </c>
      <c r="BR15" s="19">
        <v>0</v>
      </c>
      <c r="BS15" s="17">
        <v>11193967</v>
      </c>
      <c r="BT15" s="15">
        <v>671600</v>
      </c>
      <c r="BU15" s="16">
        <v>671600</v>
      </c>
      <c r="BV15" s="21">
        <f t="shared" si="1"/>
        <v>5.9996603527596608E-2</v>
      </c>
      <c r="BW15" s="19">
        <v>18896391</v>
      </c>
      <c r="BX15" s="16">
        <v>0</v>
      </c>
      <c r="BY15" s="16">
        <v>0</v>
      </c>
      <c r="BZ15" s="17">
        <v>18896391</v>
      </c>
      <c r="CA15" s="15">
        <v>0</v>
      </c>
      <c r="CB15" s="16">
        <v>141985</v>
      </c>
      <c r="CC15" s="16">
        <v>44</v>
      </c>
      <c r="CD15" s="16">
        <v>612531</v>
      </c>
      <c r="CE15" s="16">
        <v>235937</v>
      </c>
      <c r="CF15" s="16">
        <v>23297</v>
      </c>
      <c r="CG15" s="18">
        <v>2649</v>
      </c>
      <c r="CH15" s="19">
        <v>1560</v>
      </c>
      <c r="CI15" s="16">
        <v>600</v>
      </c>
      <c r="CJ15" s="17">
        <v>2160</v>
      </c>
      <c r="CK15" s="15">
        <v>0</v>
      </c>
      <c r="CL15" s="16">
        <v>0</v>
      </c>
      <c r="CM15" s="16">
        <v>0</v>
      </c>
      <c r="CN15" s="16">
        <v>0</v>
      </c>
      <c r="CO15" s="16">
        <v>0</v>
      </c>
      <c r="CP15" s="20">
        <v>0</v>
      </c>
      <c r="CQ15" s="18">
        <v>0</v>
      </c>
      <c r="CR15" s="19">
        <v>23430</v>
      </c>
      <c r="CS15" s="16">
        <v>18900</v>
      </c>
      <c r="CT15" s="16">
        <v>16340</v>
      </c>
      <c r="CU15" s="16">
        <v>1350</v>
      </c>
      <c r="CV15" s="20">
        <v>60020</v>
      </c>
      <c r="CW15" s="16">
        <v>230</v>
      </c>
      <c r="CX15" s="16">
        <v>42610</v>
      </c>
      <c r="CY15" s="17">
        <v>1121419</v>
      </c>
      <c r="CZ15" s="15">
        <v>17774972</v>
      </c>
      <c r="DA15" s="18">
        <v>0</v>
      </c>
      <c r="DB15" s="19">
        <v>0</v>
      </c>
      <c r="DC15" s="17">
        <v>17774972</v>
      </c>
      <c r="DD15" s="15">
        <v>1066471</v>
      </c>
      <c r="DE15" s="16">
        <v>1066471</v>
      </c>
      <c r="DF15" s="21">
        <f t="shared" si="2"/>
        <v>5.9998463007424147E-2</v>
      </c>
      <c r="DG15" s="19">
        <v>14126666</v>
      </c>
      <c r="DH15" s="16">
        <v>0</v>
      </c>
      <c r="DI15" s="16">
        <v>0</v>
      </c>
      <c r="DJ15" s="17">
        <v>14126666</v>
      </c>
      <c r="DK15" s="15">
        <v>0</v>
      </c>
      <c r="DL15" s="16">
        <v>55905</v>
      </c>
      <c r="DM15" s="16">
        <v>0</v>
      </c>
      <c r="DN15" s="16">
        <v>224737</v>
      </c>
      <c r="DO15" s="16">
        <v>79931</v>
      </c>
      <c r="DP15" s="16">
        <v>8250</v>
      </c>
      <c r="DQ15" s="18">
        <v>1103</v>
      </c>
      <c r="DR15" s="19">
        <v>1040</v>
      </c>
      <c r="DS15" s="16">
        <v>900</v>
      </c>
      <c r="DT15" s="17">
        <v>1940</v>
      </c>
      <c r="DU15" s="15">
        <v>0</v>
      </c>
      <c r="DV15" s="16">
        <v>0</v>
      </c>
      <c r="DW15" s="16">
        <v>0</v>
      </c>
      <c r="DX15" s="16">
        <v>0</v>
      </c>
      <c r="DY15" s="16">
        <v>0</v>
      </c>
      <c r="DZ15" s="20">
        <v>0</v>
      </c>
      <c r="EA15" s="18">
        <v>0</v>
      </c>
      <c r="EB15" s="19">
        <v>12210</v>
      </c>
      <c r="EC15" s="16">
        <v>6750</v>
      </c>
      <c r="ED15" s="16">
        <v>5700</v>
      </c>
      <c r="EE15" s="16">
        <v>900</v>
      </c>
      <c r="EF15" s="20">
        <v>25560</v>
      </c>
      <c r="EG15" s="16">
        <v>690</v>
      </c>
      <c r="EH15" s="16">
        <v>0</v>
      </c>
      <c r="EI15" s="17">
        <v>398116</v>
      </c>
      <c r="EJ15" s="15">
        <v>13728550</v>
      </c>
      <c r="EK15" s="18">
        <v>0</v>
      </c>
      <c r="EL15" s="19">
        <v>0</v>
      </c>
      <c r="EM15" s="17">
        <v>13728550</v>
      </c>
      <c r="EN15" s="15">
        <v>823705</v>
      </c>
      <c r="EO15" s="16">
        <v>823705</v>
      </c>
      <c r="EP15" s="21">
        <f t="shared" si="3"/>
        <v>5.9999417272763693E-2</v>
      </c>
      <c r="EQ15" s="19">
        <v>22787940</v>
      </c>
      <c r="ER15" s="16">
        <v>0</v>
      </c>
      <c r="ES15" s="16">
        <v>0</v>
      </c>
      <c r="ET15" s="17">
        <v>22787940</v>
      </c>
      <c r="EU15" s="15">
        <v>0</v>
      </c>
      <c r="EV15" s="16">
        <v>43772</v>
      </c>
      <c r="EW15" s="16">
        <v>0</v>
      </c>
      <c r="EX15" s="16">
        <v>132297</v>
      </c>
      <c r="EY15" s="16">
        <v>31216</v>
      </c>
      <c r="EZ15" s="16">
        <v>3874</v>
      </c>
      <c r="FA15" s="18">
        <v>789</v>
      </c>
      <c r="FB15" s="19">
        <v>520</v>
      </c>
      <c r="FC15" s="16">
        <v>300</v>
      </c>
      <c r="FD15" s="17">
        <v>820</v>
      </c>
      <c r="FE15" s="15">
        <v>0</v>
      </c>
      <c r="FF15" s="16">
        <v>0</v>
      </c>
      <c r="FG15" s="16">
        <v>0</v>
      </c>
      <c r="FH15" s="16">
        <v>0</v>
      </c>
      <c r="FI15" s="16">
        <v>0</v>
      </c>
      <c r="FJ15" s="20">
        <v>0</v>
      </c>
      <c r="FK15" s="18">
        <v>0</v>
      </c>
      <c r="FL15" s="19">
        <v>6600</v>
      </c>
      <c r="FM15" s="16">
        <v>6750</v>
      </c>
      <c r="FN15" s="16">
        <v>1900</v>
      </c>
      <c r="FO15" s="16">
        <v>450</v>
      </c>
      <c r="FP15" s="20">
        <v>15700</v>
      </c>
      <c r="FQ15" s="16">
        <v>0</v>
      </c>
      <c r="FR15" s="16">
        <v>0</v>
      </c>
      <c r="FS15" s="17">
        <v>228468</v>
      </c>
      <c r="FT15" s="15">
        <v>22559472</v>
      </c>
      <c r="FU15" s="18">
        <v>0</v>
      </c>
      <c r="FV15" s="19">
        <v>0</v>
      </c>
      <c r="FW15" s="17">
        <v>22559472</v>
      </c>
      <c r="FX15" s="15">
        <v>1353560</v>
      </c>
      <c r="FY15" s="16">
        <v>1353560</v>
      </c>
      <c r="FZ15" s="21">
        <f t="shared" si="4"/>
        <v>5.99996311970422E-2</v>
      </c>
      <c r="GA15" s="19">
        <v>92788509</v>
      </c>
      <c r="GB15" s="16">
        <v>0</v>
      </c>
      <c r="GC15" s="16">
        <v>0</v>
      </c>
      <c r="GD15" s="17">
        <v>92788509</v>
      </c>
      <c r="GE15" s="15">
        <v>2748</v>
      </c>
      <c r="GF15" s="16">
        <v>846839</v>
      </c>
      <c r="GG15" s="16">
        <v>310</v>
      </c>
      <c r="GH15" s="16">
        <v>4451574</v>
      </c>
      <c r="GI15" s="16">
        <v>1352759</v>
      </c>
      <c r="GJ15" s="16">
        <v>231248</v>
      </c>
      <c r="GK15" s="18">
        <v>15343</v>
      </c>
      <c r="GL15" s="19">
        <v>22360</v>
      </c>
      <c r="GM15" s="16">
        <v>19800</v>
      </c>
      <c r="GN15" s="17">
        <v>42160</v>
      </c>
      <c r="GO15" s="15">
        <v>8060</v>
      </c>
      <c r="GP15" s="16">
        <v>14400</v>
      </c>
      <c r="GQ15" s="16">
        <v>0</v>
      </c>
      <c r="GR15" s="16">
        <v>89870</v>
      </c>
      <c r="GS15" s="16">
        <v>14700</v>
      </c>
      <c r="GT15" s="20">
        <v>104570</v>
      </c>
      <c r="GU15" s="18">
        <v>28300</v>
      </c>
      <c r="GV15" s="19">
        <v>140250</v>
      </c>
      <c r="GW15" s="16">
        <v>101700</v>
      </c>
      <c r="GX15" s="16">
        <v>92720</v>
      </c>
      <c r="GY15" s="16">
        <v>25650</v>
      </c>
      <c r="GZ15" s="20">
        <v>360320</v>
      </c>
      <c r="HA15" s="16">
        <v>5750</v>
      </c>
      <c r="HB15" s="16">
        <v>2944970</v>
      </c>
      <c r="HC15" s="17">
        <v>10409041</v>
      </c>
      <c r="HD15" s="15">
        <v>82379468</v>
      </c>
      <c r="HE15" s="18">
        <v>0</v>
      </c>
      <c r="HF15" s="19">
        <v>0</v>
      </c>
      <c r="HG15" s="17">
        <v>82379468</v>
      </c>
      <c r="HH15" s="15">
        <v>4942431</v>
      </c>
      <c r="HI15" s="16">
        <v>4942431</v>
      </c>
      <c r="HJ15" s="21">
        <f t="shared" si="5"/>
        <v>5.9995908203728625E-2</v>
      </c>
    </row>
    <row r="16" spans="1:218" s="49" customFormat="1" ht="12.6" customHeight="1" x14ac:dyDescent="0.2">
      <c r="A16" s="65">
        <v>4</v>
      </c>
      <c r="B16" s="66" t="s">
        <v>83</v>
      </c>
      <c r="C16" s="12">
        <v>5273161</v>
      </c>
      <c r="D16" s="9">
        <v>0</v>
      </c>
      <c r="E16" s="9">
        <v>0</v>
      </c>
      <c r="F16" s="10">
        <v>5273161</v>
      </c>
      <c r="G16" s="8">
        <v>0</v>
      </c>
      <c r="H16" s="9">
        <v>49083</v>
      </c>
      <c r="I16" s="9">
        <v>0</v>
      </c>
      <c r="J16" s="9">
        <v>397613</v>
      </c>
      <c r="K16" s="9">
        <v>133700</v>
      </c>
      <c r="L16" s="9">
        <v>18016</v>
      </c>
      <c r="M16" s="11">
        <v>1438</v>
      </c>
      <c r="N16" s="12">
        <v>2080</v>
      </c>
      <c r="O16" s="9">
        <v>2100</v>
      </c>
      <c r="P16" s="10">
        <v>4180</v>
      </c>
      <c r="Q16" s="8">
        <v>0</v>
      </c>
      <c r="R16" s="9">
        <v>0</v>
      </c>
      <c r="S16" s="9">
        <v>0</v>
      </c>
      <c r="T16" s="9">
        <v>3410</v>
      </c>
      <c r="U16" s="9">
        <v>390</v>
      </c>
      <c r="V16" s="13">
        <v>3800</v>
      </c>
      <c r="W16" s="11">
        <v>330</v>
      </c>
      <c r="X16" s="12">
        <v>12210</v>
      </c>
      <c r="Y16" s="9">
        <v>5850</v>
      </c>
      <c r="Z16" s="9">
        <v>10640</v>
      </c>
      <c r="AA16" s="9">
        <v>4050</v>
      </c>
      <c r="AB16" s="13">
        <v>32750</v>
      </c>
      <c r="AC16" s="9">
        <v>690</v>
      </c>
      <c r="AD16" s="9">
        <v>226610</v>
      </c>
      <c r="AE16" s="10">
        <v>868210</v>
      </c>
      <c r="AF16" s="8">
        <v>4404951</v>
      </c>
      <c r="AG16" s="11">
        <v>0</v>
      </c>
      <c r="AH16" s="12">
        <v>0</v>
      </c>
      <c r="AI16" s="10">
        <v>4404951</v>
      </c>
      <c r="AJ16" s="8">
        <v>264273</v>
      </c>
      <c r="AK16" s="9">
        <v>264273</v>
      </c>
      <c r="AL16" s="14">
        <f t="shared" si="0"/>
        <v>5.9994537964213453E-2</v>
      </c>
      <c r="AM16" s="12">
        <v>9590630</v>
      </c>
      <c r="AN16" s="9">
        <v>0</v>
      </c>
      <c r="AO16" s="9">
        <v>0</v>
      </c>
      <c r="AP16" s="10">
        <v>9590630</v>
      </c>
      <c r="AQ16" s="8">
        <v>0</v>
      </c>
      <c r="AR16" s="9">
        <v>75299</v>
      </c>
      <c r="AS16" s="9">
        <v>71</v>
      </c>
      <c r="AT16" s="9">
        <v>526750</v>
      </c>
      <c r="AU16" s="9">
        <v>211163</v>
      </c>
      <c r="AV16" s="9">
        <v>22335</v>
      </c>
      <c r="AW16" s="11">
        <v>2402</v>
      </c>
      <c r="AX16" s="12">
        <v>2340</v>
      </c>
      <c r="AY16" s="9">
        <v>2100</v>
      </c>
      <c r="AZ16" s="10">
        <v>4440</v>
      </c>
      <c r="BA16" s="8">
        <v>0</v>
      </c>
      <c r="BB16" s="9">
        <v>0</v>
      </c>
      <c r="BC16" s="9">
        <v>0</v>
      </c>
      <c r="BD16" s="9">
        <v>0</v>
      </c>
      <c r="BE16" s="9">
        <v>0</v>
      </c>
      <c r="BF16" s="13">
        <v>0</v>
      </c>
      <c r="BG16" s="11">
        <v>0</v>
      </c>
      <c r="BH16" s="12">
        <v>12210</v>
      </c>
      <c r="BI16" s="9">
        <v>12150</v>
      </c>
      <c r="BJ16" s="9">
        <v>11780</v>
      </c>
      <c r="BK16" s="9">
        <v>2700</v>
      </c>
      <c r="BL16" s="13">
        <v>38840</v>
      </c>
      <c r="BM16" s="9">
        <v>1150</v>
      </c>
      <c r="BN16" s="9">
        <v>259290</v>
      </c>
      <c r="BO16" s="10">
        <v>1141669</v>
      </c>
      <c r="BP16" s="8">
        <v>8448961</v>
      </c>
      <c r="BQ16" s="11">
        <v>0</v>
      </c>
      <c r="BR16" s="12">
        <v>0</v>
      </c>
      <c r="BS16" s="10">
        <v>8448961</v>
      </c>
      <c r="BT16" s="8">
        <v>506909</v>
      </c>
      <c r="BU16" s="9">
        <v>506909</v>
      </c>
      <c r="BV16" s="14">
        <f t="shared" si="1"/>
        <v>5.9996607866931805E-2</v>
      </c>
      <c r="BW16" s="12">
        <v>11021353</v>
      </c>
      <c r="BX16" s="9">
        <v>0</v>
      </c>
      <c r="BY16" s="9">
        <v>0</v>
      </c>
      <c r="BZ16" s="10">
        <v>11021353</v>
      </c>
      <c r="CA16" s="8">
        <v>538</v>
      </c>
      <c r="CB16" s="9">
        <v>73341</v>
      </c>
      <c r="CC16" s="9">
        <v>12</v>
      </c>
      <c r="CD16" s="9">
        <v>328683</v>
      </c>
      <c r="CE16" s="9">
        <v>156254</v>
      </c>
      <c r="CF16" s="9">
        <v>13707</v>
      </c>
      <c r="CG16" s="11">
        <v>1881</v>
      </c>
      <c r="CH16" s="12">
        <v>780</v>
      </c>
      <c r="CI16" s="9">
        <v>1500</v>
      </c>
      <c r="CJ16" s="10">
        <v>2280</v>
      </c>
      <c r="CK16" s="8">
        <v>0</v>
      </c>
      <c r="CL16" s="9">
        <v>0</v>
      </c>
      <c r="CM16" s="9">
        <v>0</v>
      </c>
      <c r="CN16" s="9">
        <v>0</v>
      </c>
      <c r="CO16" s="9">
        <v>0</v>
      </c>
      <c r="CP16" s="13">
        <v>0</v>
      </c>
      <c r="CQ16" s="11">
        <v>0</v>
      </c>
      <c r="CR16" s="12">
        <v>15510</v>
      </c>
      <c r="CS16" s="9">
        <v>8550</v>
      </c>
      <c r="CT16" s="9">
        <v>7220</v>
      </c>
      <c r="CU16" s="9">
        <v>1350</v>
      </c>
      <c r="CV16" s="13">
        <v>32630</v>
      </c>
      <c r="CW16" s="9">
        <v>690</v>
      </c>
      <c r="CX16" s="9">
        <v>28320</v>
      </c>
      <c r="CY16" s="10">
        <v>638324</v>
      </c>
      <c r="CZ16" s="8">
        <v>10383029</v>
      </c>
      <c r="DA16" s="11">
        <v>0</v>
      </c>
      <c r="DB16" s="12">
        <v>0</v>
      </c>
      <c r="DC16" s="10">
        <v>10383029</v>
      </c>
      <c r="DD16" s="8">
        <v>622967</v>
      </c>
      <c r="DE16" s="9">
        <v>622967</v>
      </c>
      <c r="DF16" s="14">
        <f t="shared" si="2"/>
        <v>5.9998580375726585E-2</v>
      </c>
      <c r="DG16" s="12">
        <v>5761161</v>
      </c>
      <c r="DH16" s="9">
        <v>0</v>
      </c>
      <c r="DI16" s="9">
        <v>0</v>
      </c>
      <c r="DJ16" s="10">
        <v>5761161</v>
      </c>
      <c r="DK16" s="8">
        <v>0</v>
      </c>
      <c r="DL16" s="9">
        <v>18570</v>
      </c>
      <c r="DM16" s="9">
        <v>88</v>
      </c>
      <c r="DN16" s="9">
        <v>98328</v>
      </c>
      <c r="DO16" s="9">
        <v>35524</v>
      </c>
      <c r="DP16" s="9">
        <v>3521</v>
      </c>
      <c r="DQ16" s="11">
        <v>560</v>
      </c>
      <c r="DR16" s="12">
        <v>0</v>
      </c>
      <c r="DS16" s="9">
        <v>0</v>
      </c>
      <c r="DT16" s="10">
        <v>0</v>
      </c>
      <c r="DU16" s="8">
        <v>0</v>
      </c>
      <c r="DV16" s="9">
        <v>0</v>
      </c>
      <c r="DW16" s="9">
        <v>0</v>
      </c>
      <c r="DX16" s="9">
        <v>0</v>
      </c>
      <c r="DY16" s="9">
        <v>0</v>
      </c>
      <c r="DZ16" s="13">
        <v>0</v>
      </c>
      <c r="EA16" s="11">
        <v>0</v>
      </c>
      <c r="EB16" s="12">
        <v>4290</v>
      </c>
      <c r="EC16" s="9">
        <v>2700</v>
      </c>
      <c r="ED16" s="9">
        <v>760</v>
      </c>
      <c r="EE16" s="9">
        <v>450</v>
      </c>
      <c r="EF16" s="13">
        <v>8200</v>
      </c>
      <c r="EG16" s="9">
        <v>0</v>
      </c>
      <c r="EH16" s="9">
        <v>0</v>
      </c>
      <c r="EI16" s="10">
        <v>164703</v>
      </c>
      <c r="EJ16" s="8">
        <v>5596458</v>
      </c>
      <c r="EK16" s="11">
        <v>0</v>
      </c>
      <c r="EL16" s="12">
        <v>0</v>
      </c>
      <c r="EM16" s="10">
        <v>5596458</v>
      </c>
      <c r="EN16" s="8">
        <v>335784</v>
      </c>
      <c r="EO16" s="9">
        <v>335784</v>
      </c>
      <c r="EP16" s="14">
        <f t="shared" si="3"/>
        <v>5.9999378178126235E-2</v>
      </c>
      <c r="EQ16" s="12">
        <v>9117899</v>
      </c>
      <c r="ER16" s="9">
        <v>0</v>
      </c>
      <c r="ES16" s="9">
        <v>0</v>
      </c>
      <c r="ET16" s="10">
        <v>9117899</v>
      </c>
      <c r="EU16" s="8">
        <v>0</v>
      </c>
      <c r="EV16" s="9">
        <v>8555</v>
      </c>
      <c r="EW16" s="9">
        <v>0</v>
      </c>
      <c r="EX16" s="9">
        <v>36113</v>
      </c>
      <c r="EY16" s="9">
        <v>14300</v>
      </c>
      <c r="EZ16" s="9">
        <v>1350</v>
      </c>
      <c r="FA16" s="11">
        <v>257</v>
      </c>
      <c r="FB16" s="12">
        <v>0</v>
      </c>
      <c r="FC16" s="9">
        <v>0</v>
      </c>
      <c r="FD16" s="10">
        <v>0</v>
      </c>
      <c r="FE16" s="8">
        <v>0</v>
      </c>
      <c r="FF16" s="9">
        <v>0</v>
      </c>
      <c r="FG16" s="9">
        <v>0</v>
      </c>
      <c r="FH16" s="9">
        <v>0</v>
      </c>
      <c r="FI16" s="9">
        <v>0</v>
      </c>
      <c r="FJ16" s="13">
        <v>0</v>
      </c>
      <c r="FK16" s="11">
        <v>0</v>
      </c>
      <c r="FL16" s="12">
        <v>2310</v>
      </c>
      <c r="FM16" s="9">
        <v>2250</v>
      </c>
      <c r="FN16" s="9">
        <v>380</v>
      </c>
      <c r="FO16" s="9">
        <v>450</v>
      </c>
      <c r="FP16" s="13">
        <v>5390</v>
      </c>
      <c r="FQ16" s="9">
        <v>0</v>
      </c>
      <c r="FR16" s="9">
        <v>0</v>
      </c>
      <c r="FS16" s="10">
        <v>65965</v>
      </c>
      <c r="FT16" s="8">
        <v>9051934</v>
      </c>
      <c r="FU16" s="11">
        <v>0</v>
      </c>
      <c r="FV16" s="12">
        <v>0</v>
      </c>
      <c r="FW16" s="10">
        <v>9051934</v>
      </c>
      <c r="FX16" s="8">
        <v>543114</v>
      </c>
      <c r="FY16" s="9">
        <v>543114</v>
      </c>
      <c r="FZ16" s="14">
        <f t="shared" si="4"/>
        <v>5.9999774633796493E-2</v>
      </c>
      <c r="GA16" s="12">
        <v>65514206</v>
      </c>
      <c r="GB16" s="9">
        <v>0</v>
      </c>
      <c r="GC16" s="9">
        <v>0</v>
      </c>
      <c r="GD16" s="10">
        <v>65514206</v>
      </c>
      <c r="GE16" s="8">
        <v>4041</v>
      </c>
      <c r="GF16" s="9">
        <v>600094</v>
      </c>
      <c r="GG16" s="9">
        <v>613</v>
      </c>
      <c r="GH16" s="9">
        <v>4556582</v>
      </c>
      <c r="GI16" s="9">
        <v>1266241</v>
      </c>
      <c r="GJ16" s="9">
        <v>257957</v>
      </c>
      <c r="GK16" s="11">
        <v>16019</v>
      </c>
      <c r="GL16" s="12">
        <v>29900</v>
      </c>
      <c r="GM16" s="9">
        <v>26700</v>
      </c>
      <c r="GN16" s="10">
        <v>56600</v>
      </c>
      <c r="GO16" s="8">
        <v>6240</v>
      </c>
      <c r="GP16" s="9">
        <v>11100</v>
      </c>
      <c r="GQ16" s="9">
        <v>260</v>
      </c>
      <c r="GR16" s="9">
        <v>131560</v>
      </c>
      <c r="GS16" s="9">
        <v>29910</v>
      </c>
      <c r="GT16" s="13">
        <v>161470</v>
      </c>
      <c r="GU16" s="11">
        <v>37340</v>
      </c>
      <c r="GV16" s="12">
        <v>148830</v>
      </c>
      <c r="GW16" s="9">
        <v>100800</v>
      </c>
      <c r="GX16" s="9">
        <v>102980</v>
      </c>
      <c r="GY16" s="9">
        <v>48600</v>
      </c>
      <c r="GZ16" s="13">
        <v>401210</v>
      </c>
      <c r="HA16" s="9">
        <v>6440</v>
      </c>
      <c r="HB16" s="9">
        <v>3916380</v>
      </c>
      <c r="HC16" s="10">
        <v>11297974</v>
      </c>
      <c r="HD16" s="8">
        <v>54216232</v>
      </c>
      <c r="HE16" s="11">
        <v>0</v>
      </c>
      <c r="HF16" s="12">
        <v>0</v>
      </c>
      <c r="HG16" s="10">
        <v>54216232</v>
      </c>
      <c r="HH16" s="8">
        <v>3252568</v>
      </c>
      <c r="HI16" s="9">
        <v>3252568</v>
      </c>
      <c r="HJ16" s="14">
        <f t="shared" si="5"/>
        <v>5.9992512943356155E-2</v>
      </c>
    </row>
    <row r="17" spans="1:218" s="49" customFormat="1" ht="12.6" customHeight="1" x14ac:dyDescent="0.2">
      <c r="A17" s="67">
        <v>5</v>
      </c>
      <c r="B17" s="68" t="s">
        <v>84</v>
      </c>
      <c r="C17" s="19">
        <v>3734336</v>
      </c>
      <c r="D17" s="16">
        <v>0</v>
      </c>
      <c r="E17" s="16">
        <v>0</v>
      </c>
      <c r="F17" s="17">
        <v>3734336</v>
      </c>
      <c r="G17" s="15">
        <v>0</v>
      </c>
      <c r="H17" s="16">
        <v>38837</v>
      </c>
      <c r="I17" s="16">
        <v>24</v>
      </c>
      <c r="J17" s="16">
        <v>308381</v>
      </c>
      <c r="K17" s="16">
        <v>146155</v>
      </c>
      <c r="L17" s="16">
        <v>14591</v>
      </c>
      <c r="M17" s="18">
        <v>1534</v>
      </c>
      <c r="N17" s="19">
        <v>1820</v>
      </c>
      <c r="O17" s="16">
        <v>300</v>
      </c>
      <c r="P17" s="17">
        <v>2120</v>
      </c>
      <c r="Q17" s="15">
        <v>0</v>
      </c>
      <c r="R17" s="16">
        <v>0</v>
      </c>
      <c r="S17" s="16">
        <v>0</v>
      </c>
      <c r="T17" s="16">
        <v>1980</v>
      </c>
      <c r="U17" s="16">
        <v>260</v>
      </c>
      <c r="V17" s="20">
        <v>2240</v>
      </c>
      <c r="W17" s="18">
        <v>550</v>
      </c>
      <c r="X17" s="19">
        <v>8580</v>
      </c>
      <c r="Y17" s="16">
        <v>6300</v>
      </c>
      <c r="Z17" s="16">
        <v>7600</v>
      </c>
      <c r="AA17" s="16">
        <v>1800</v>
      </c>
      <c r="AB17" s="20">
        <v>24280</v>
      </c>
      <c r="AC17" s="16">
        <v>0</v>
      </c>
      <c r="AD17" s="16">
        <v>156950</v>
      </c>
      <c r="AE17" s="17">
        <v>695638</v>
      </c>
      <c r="AF17" s="15">
        <v>3038698</v>
      </c>
      <c r="AG17" s="18">
        <v>0</v>
      </c>
      <c r="AH17" s="19">
        <v>0</v>
      </c>
      <c r="AI17" s="17">
        <v>3038698</v>
      </c>
      <c r="AJ17" s="15">
        <v>182306</v>
      </c>
      <c r="AK17" s="16">
        <v>182306</v>
      </c>
      <c r="AL17" s="21">
        <f t="shared" si="0"/>
        <v>5.9994774077581914E-2</v>
      </c>
      <c r="AM17" s="19">
        <v>8755632</v>
      </c>
      <c r="AN17" s="16">
        <v>0</v>
      </c>
      <c r="AO17" s="16">
        <v>0</v>
      </c>
      <c r="AP17" s="17">
        <v>8755632</v>
      </c>
      <c r="AQ17" s="15">
        <v>0</v>
      </c>
      <c r="AR17" s="16">
        <v>77870</v>
      </c>
      <c r="AS17" s="16">
        <v>22</v>
      </c>
      <c r="AT17" s="16">
        <v>522527</v>
      </c>
      <c r="AU17" s="16">
        <v>234938</v>
      </c>
      <c r="AV17" s="16">
        <v>22240</v>
      </c>
      <c r="AW17" s="18">
        <v>2519</v>
      </c>
      <c r="AX17" s="19">
        <v>3120</v>
      </c>
      <c r="AY17" s="16">
        <v>1500</v>
      </c>
      <c r="AZ17" s="17">
        <v>4620</v>
      </c>
      <c r="BA17" s="15">
        <v>0</v>
      </c>
      <c r="BB17" s="16">
        <v>0</v>
      </c>
      <c r="BC17" s="16">
        <v>0</v>
      </c>
      <c r="BD17" s="16">
        <v>0</v>
      </c>
      <c r="BE17" s="16">
        <v>0</v>
      </c>
      <c r="BF17" s="20">
        <v>0</v>
      </c>
      <c r="BG17" s="18">
        <v>0</v>
      </c>
      <c r="BH17" s="19">
        <v>28710</v>
      </c>
      <c r="BI17" s="16">
        <v>20250</v>
      </c>
      <c r="BJ17" s="16">
        <v>6080</v>
      </c>
      <c r="BK17" s="16">
        <v>4050</v>
      </c>
      <c r="BL17" s="20">
        <v>59090</v>
      </c>
      <c r="BM17" s="16">
        <v>920</v>
      </c>
      <c r="BN17" s="16">
        <v>229630</v>
      </c>
      <c r="BO17" s="17">
        <v>1154354</v>
      </c>
      <c r="BP17" s="15">
        <v>7601278</v>
      </c>
      <c r="BQ17" s="18">
        <v>0</v>
      </c>
      <c r="BR17" s="19">
        <v>0</v>
      </c>
      <c r="BS17" s="17">
        <v>7601278</v>
      </c>
      <c r="BT17" s="15">
        <v>456051</v>
      </c>
      <c r="BU17" s="16">
        <v>456051</v>
      </c>
      <c r="BV17" s="21">
        <f t="shared" si="1"/>
        <v>5.9996621620732722E-2</v>
      </c>
      <c r="BW17" s="19">
        <v>10841887</v>
      </c>
      <c r="BX17" s="16">
        <v>0</v>
      </c>
      <c r="BY17" s="16">
        <v>0</v>
      </c>
      <c r="BZ17" s="17">
        <v>10841887</v>
      </c>
      <c r="CA17" s="15">
        <v>0</v>
      </c>
      <c r="CB17" s="16">
        <v>59971</v>
      </c>
      <c r="CC17" s="16">
        <v>5</v>
      </c>
      <c r="CD17" s="16">
        <v>399255</v>
      </c>
      <c r="CE17" s="16">
        <v>169022</v>
      </c>
      <c r="CF17" s="16">
        <v>15539</v>
      </c>
      <c r="CG17" s="18">
        <v>2622</v>
      </c>
      <c r="CH17" s="19">
        <v>2080</v>
      </c>
      <c r="CI17" s="16">
        <v>1200</v>
      </c>
      <c r="CJ17" s="17">
        <v>3280</v>
      </c>
      <c r="CK17" s="15">
        <v>0</v>
      </c>
      <c r="CL17" s="16">
        <v>0</v>
      </c>
      <c r="CM17" s="16">
        <v>0</v>
      </c>
      <c r="CN17" s="16">
        <v>0</v>
      </c>
      <c r="CO17" s="16">
        <v>0</v>
      </c>
      <c r="CP17" s="20">
        <v>0</v>
      </c>
      <c r="CQ17" s="18">
        <v>0</v>
      </c>
      <c r="CR17" s="19">
        <v>24420</v>
      </c>
      <c r="CS17" s="16">
        <v>22950</v>
      </c>
      <c r="CT17" s="16">
        <v>6080</v>
      </c>
      <c r="CU17" s="16">
        <v>1350</v>
      </c>
      <c r="CV17" s="20">
        <v>54800</v>
      </c>
      <c r="CW17" s="16">
        <v>690</v>
      </c>
      <c r="CX17" s="16">
        <v>19580</v>
      </c>
      <c r="CY17" s="17">
        <v>724759</v>
      </c>
      <c r="CZ17" s="15">
        <v>10117128</v>
      </c>
      <c r="DA17" s="18">
        <v>0</v>
      </c>
      <c r="DB17" s="19">
        <v>0</v>
      </c>
      <c r="DC17" s="17">
        <v>10117128</v>
      </c>
      <c r="DD17" s="15">
        <v>607012</v>
      </c>
      <c r="DE17" s="16">
        <v>607012</v>
      </c>
      <c r="DF17" s="21">
        <f t="shared" si="2"/>
        <v>5.9998450153047389E-2</v>
      </c>
      <c r="DG17" s="19">
        <v>6128941</v>
      </c>
      <c r="DH17" s="16">
        <v>0</v>
      </c>
      <c r="DI17" s="16">
        <v>0</v>
      </c>
      <c r="DJ17" s="17">
        <v>6128941</v>
      </c>
      <c r="DK17" s="15">
        <v>0</v>
      </c>
      <c r="DL17" s="16">
        <v>14508</v>
      </c>
      <c r="DM17" s="16">
        <v>0</v>
      </c>
      <c r="DN17" s="16">
        <v>112475</v>
      </c>
      <c r="DO17" s="16">
        <v>39431</v>
      </c>
      <c r="DP17" s="16">
        <v>4008</v>
      </c>
      <c r="DQ17" s="18">
        <v>637</v>
      </c>
      <c r="DR17" s="19">
        <v>0</v>
      </c>
      <c r="DS17" s="16">
        <v>0</v>
      </c>
      <c r="DT17" s="17">
        <v>0</v>
      </c>
      <c r="DU17" s="15">
        <v>0</v>
      </c>
      <c r="DV17" s="16">
        <v>0</v>
      </c>
      <c r="DW17" s="16">
        <v>0</v>
      </c>
      <c r="DX17" s="16">
        <v>0</v>
      </c>
      <c r="DY17" s="16">
        <v>0</v>
      </c>
      <c r="DZ17" s="20">
        <v>0</v>
      </c>
      <c r="EA17" s="18">
        <v>0</v>
      </c>
      <c r="EB17" s="19">
        <v>6270</v>
      </c>
      <c r="EC17" s="16">
        <v>6750</v>
      </c>
      <c r="ED17" s="16">
        <v>1140</v>
      </c>
      <c r="EE17" s="16">
        <v>900</v>
      </c>
      <c r="EF17" s="20">
        <v>15060</v>
      </c>
      <c r="EG17" s="16">
        <v>0</v>
      </c>
      <c r="EH17" s="16">
        <v>0</v>
      </c>
      <c r="EI17" s="17">
        <v>186119</v>
      </c>
      <c r="EJ17" s="15">
        <v>5942822</v>
      </c>
      <c r="EK17" s="18">
        <v>0</v>
      </c>
      <c r="EL17" s="19">
        <v>0</v>
      </c>
      <c r="EM17" s="17">
        <v>5942822</v>
      </c>
      <c r="EN17" s="15">
        <v>356565</v>
      </c>
      <c r="EO17" s="16">
        <v>356565</v>
      </c>
      <c r="EP17" s="21">
        <f t="shared" si="3"/>
        <v>5.9999273072624419E-2</v>
      </c>
      <c r="EQ17" s="19">
        <v>6461060</v>
      </c>
      <c r="ER17" s="16">
        <v>0</v>
      </c>
      <c r="ES17" s="16">
        <v>0</v>
      </c>
      <c r="ET17" s="17">
        <v>6461060</v>
      </c>
      <c r="EU17" s="15">
        <v>0</v>
      </c>
      <c r="EV17" s="16">
        <v>13467</v>
      </c>
      <c r="EW17" s="16">
        <v>0</v>
      </c>
      <c r="EX17" s="16">
        <v>52643</v>
      </c>
      <c r="EY17" s="16">
        <v>15993</v>
      </c>
      <c r="EZ17" s="16">
        <v>1772</v>
      </c>
      <c r="FA17" s="18">
        <v>456</v>
      </c>
      <c r="FB17" s="19">
        <v>0</v>
      </c>
      <c r="FC17" s="16">
        <v>300</v>
      </c>
      <c r="FD17" s="17">
        <v>300</v>
      </c>
      <c r="FE17" s="15">
        <v>0</v>
      </c>
      <c r="FF17" s="16">
        <v>0</v>
      </c>
      <c r="FG17" s="16">
        <v>0</v>
      </c>
      <c r="FH17" s="16">
        <v>0</v>
      </c>
      <c r="FI17" s="16">
        <v>0</v>
      </c>
      <c r="FJ17" s="20">
        <v>0</v>
      </c>
      <c r="FK17" s="18">
        <v>0</v>
      </c>
      <c r="FL17" s="19">
        <v>3630</v>
      </c>
      <c r="FM17" s="16">
        <v>2250</v>
      </c>
      <c r="FN17" s="16">
        <v>0</v>
      </c>
      <c r="FO17" s="16">
        <v>450</v>
      </c>
      <c r="FP17" s="20">
        <v>6330</v>
      </c>
      <c r="FQ17" s="16">
        <v>230</v>
      </c>
      <c r="FR17" s="16">
        <v>0</v>
      </c>
      <c r="FS17" s="17">
        <v>91191</v>
      </c>
      <c r="FT17" s="15">
        <v>6369869</v>
      </c>
      <c r="FU17" s="18">
        <v>0</v>
      </c>
      <c r="FV17" s="19">
        <v>0</v>
      </c>
      <c r="FW17" s="17">
        <v>6369869</v>
      </c>
      <c r="FX17" s="15">
        <v>382190</v>
      </c>
      <c r="FY17" s="16">
        <v>382190</v>
      </c>
      <c r="FZ17" s="21">
        <f t="shared" si="4"/>
        <v>5.9999664043326482E-2</v>
      </c>
      <c r="GA17" s="19">
        <v>49096189</v>
      </c>
      <c r="GB17" s="16">
        <v>0</v>
      </c>
      <c r="GC17" s="16">
        <v>0</v>
      </c>
      <c r="GD17" s="17">
        <v>49096189</v>
      </c>
      <c r="GE17" s="15">
        <v>246</v>
      </c>
      <c r="GF17" s="16">
        <v>435387</v>
      </c>
      <c r="GG17" s="16">
        <v>154</v>
      </c>
      <c r="GH17" s="16">
        <v>3213509</v>
      </c>
      <c r="GI17" s="16">
        <v>1134536</v>
      </c>
      <c r="GJ17" s="16">
        <v>176337</v>
      </c>
      <c r="GK17" s="18">
        <v>15880</v>
      </c>
      <c r="GL17" s="19">
        <v>20540</v>
      </c>
      <c r="GM17" s="16">
        <v>12300</v>
      </c>
      <c r="GN17" s="17">
        <v>32840</v>
      </c>
      <c r="GO17" s="15">
        <v>4420</v>
      </c>
      <c r="GP17" s="16">
        <v>6600</v>
      </c>
      <c r="GQ17" s="16">
        <v>260</v>
      </c>
      <c r="GR17" s="16">
        <v>80520</v>
      </c>
      <c r="GS17" s="16">
        <v>14320</v>
      </c>
      <c r="GT17" s="20">
        <v>94840</v>
      </c>
      <c r="GU17" s="18">
        <v>28730</v>
      </c>
      <c r="GV17" s="19">
        <v>143550</v>
      </c>
      <c r="GW17" s="16">
        <v>99900</v>
      </c>
      <c r="GX17" s="16">
        <v>58520</v>
      </c>
      <c r="GY17" s="16">
        <v>36000</v>
      </c>
      <c r="GZ17" s="20">
        <v>337970</v>
      </c>
      <c r="HA17" s="16">
        <v>4140</v>
      </c>
      <c r="HB17" s="16">
        <v>2022530</v>
      </c>
      <c r="HC17" s="17">
        <v>7508225</v>
      </c>
      <c r="HD17" s="15">
        <v>41587964</v>
      </c>
      <c r="HE17" s="18">
        <v>0</v>
      </c>
      <c r="HF17" s="19">
        <v>0</v>
      </c>
      <c r="HG17" s="17">
        <v>41587964</v>
      </c>
      <c r="HH17" s="15">
        <v>2495053</v>
      </c>
      <c r="HI17" s="16">
        <v>2495053</v>
      </c>
      <c r="HJ17" s="21">
        <f t="shared" si="5"/>
        <v>5.9994593628098745E-2</v>
      </c>
    </row>
    <row r="18" spans="1:218" s="49" customFormat="1" ht="12.6" customHeight="1" x14ac:dyDescent="0.2">
      <c r="A18" s="65">
        <v>6</v>
      </c>
      <c r="B18" s="66" t="s">
        <v>85</v>
      </c>
      <c r="C18" s="12">
        <v>2400977</v>
      </c>
      <c r="D18" s="9">
        <v>0</v>
      </c>
      <c r="E18" s="9">
        <v>0</v>
      </c>
      <c r="F18" s="10">
        <v>2400977</v>
      </c>
      <c r="G18" s="8">
        <v>0</v>
      </c>
      <c r="H18" s="9">
        <v>20425</v>
      </c>
      <c r="I18" s="9">
        <v>58</v>
      </c>
      <c r="J18" s="9">
        <v>190558</v>
      </c>
      <c r="K18" s="9">
        <v>50430</v>
      </c>
      <c r="L18" s="9">
        <v>8582</v>
      </c>
      <c r="M18" s="11">
        <v>764</v>
      </c>
      <c r="N18" s="12">
        <v>1300</v>
      </c>
      <c r="O18" s="9">
        <v>600</v>
      </c>
      <c r="P18" s="10">
        <v>1900</v>
      </c>
      <c r="Q18" s="8">
        <v>0</v>
      </c>
      <c r="R18" s="9">
        <v>0</v>
      </c>
      <c r="S18" s="9">
        <v>0</v>
      </c>
      <c r="T18" s="9">
        <v>1100</v>
      </c>
      <c r="U18" s="9">
        <v>130</v>
      </c>
      <c r="V18" s="13">
        <v>1230</v>
      </c>
      <c r="W18" s="11">
        <v>440</v>
      </c>
      <c r="X18" s="12">
        <v>5940</v>
      </c>
      <c r="Y18" s="9">
        <v>4950</v>
      </c>
      <c r="Z18" s="9">
        <v>3800</v>
      </c>
      <c r="AA18" s="9">
        <v>900</v>
      </c>
      <c r="AB18" s="13">
        <v>15590</v>
      </c>
      <c r="AC18" s="9">
        <v>230</v>
      </c>
      <c r="AD18" s="9">
        <v>106210</v>
      </c>
      <c r="AE18" s="10">
        <v>396359</v>
      </c>
      <c r="AF18" s="8">
        <v>2004618</v>
      </c>
      <c r="AG18" s="11">
        <v>0</v>
      </c>
      <c r="AH18" s="12">
        <v>0</v>
      </c>
      <c r="AI18" s="10">
        <v>2004618</v>
      </c>
      <c r="AJ18" s="8">
        <v>120268</v>
      </c>
      <c r="AK18" s="9">
        <v>120268</v>
      </c>
      <c r="AL18" s="14">
        <f t="shared" si="0"/>
        <v>5.9995470458710835E-2</v>
      </c>
      <c r="AM18" s="12">
        <v>3495287</v>
      </c>
      <c r="AN18" s="9">
        <v>0</v>
      </c>
      <c r="AO18" s="9">
        <v>0</v>
      </c>
      <c r="AP18" s="10">
        <v>3495287</v>
      </c>
      <c r="AQ18" s="8">
        <v>0</v>
      </c>
      <c r="AR18" s="9">
        <v>27600</v>
      </c>
      <c r="AS18" s="9">
        <v>0</v>
      </c>
      <c r="AT18" s="9">
        <v>202666</v>
      </c>
      <c r="AU18" s="9">
        <v>74506</v>
      </c>
      <c r="AV18" s="9">
        <v>9295</v>
      </c>
      <c r="AW18" s="11">
        <v>800</v>
      </c>
      <c r="AX18" s="12">
        <v>780</v>
      </c>
      <c r="AY18" s="9">
        <v>1500</v>
      </c>
      <c r="AZ18" s="10">
        <v>2280</v>
      </c>
      <c r="BA18" s="8">
        <v>0</v>
      </c>
      <c r="BB18" s="9">
        <v>0</v>
      </c>
      <c r="BC18" s="9">
        <v>0</v>
      </c>
      <c r="BD18" s="9">
        <v>0</v>
      </c>
      <c r="BE18" s="9">
        <v>0</v>
      </c>
      <c r="BF18" s="13">
        <v>0</v>
      </c>
      <c r="BG18" s="11">
        <v>0</v>
      </c>
      <c r="BH18" s="12">
        <v>7590</v>
      </c>
      <c r="BI18" s="9">
        <v>3150</v>
      </c>
      <c r="BJ18" s="9">
        <v>4560</v>
      </c>
      <c r="BK18" s="9">
        <v>450</v>
      </c>
      <c r="BL18" s="13">
        <v>15750</v>
      </c>
      <c r="BM18" s="9">
        <v>230</v>
      </c>
      <c r="BN18" s="9">
        <v>97180</v>
      </c>
      <c r="BO18" s="10">
        <v>430307</v>
      </c>
      <c r="BP18" s="8">
        <v>3064980</v>
      </c>
      <c r="BQ18" s="11">
        <v>0</v>
      </c>
      <c r="BR18" s="12">
        <v>0</v>
      </c>
      <c r="BS18" s="10">
        <v>3064980</v>
      </c>
      <c r="BT18" s="8">
        <v>183888</v>
      </c>
      <c r="BU18" s="9">
        <v>183888</v>
      </c>
      <c r="BV18" s="14">
        <f t="shared" si="1"/>
        <v>5.9996476322847131E-2</v>
      </c>
      <c r="BW18" s="12">
        <v>2337375</v>
      </c>
      <c r="BX18" s="9">
        <v>0</v>
      </c>
      <c r="BY18" s="9">
        <v>0</v>
      </c>
      <c r="BZ18" s="10">
        <v>2337375</v>
      </c>
      <c r="CA18" s="8">
        <v>0</v>
      </c>
      <c r="CB18" s="9">
        <v>13709</v>
      </c>
      <c r="CC18" s="9">
        <v>0</v>
      </c>
      <c r="CD18" s="9">
        <v>67181</v>
      </c>
      <c r="CE18" s="9">
        <v>34144</v>
      </c>
      <c r="CF18" s="9">
        <v>3549</v>
      </c>
      <c r="CG18" s="11">
        <v>454</v>
      </c>
      <c r="CH18" s="12">
        <v>520</v>
      </c>
      <c r="CI18" s="9">
        <v>300</v>
      </c>
      <c r="CJ18" s="10">
        <v>820</v>
      </c>
      <c r="CK18" s="8">
        <v>0</v>
      </c>
      <c r="CL18" s="9">
        <v>0</v>
      </c>
      <c r="CM18" s="9">
        <v>0</v>
      </c>
      <c r="CN18" s="9">
        <v>0</v>
      </c>
      <c r="CO18" s="9">
        <v>0</v>
      </c>
      <c r="CP18" s="13">
        <v>0</v>
      </c>
      <c r="CQ18" s="11">
        <v>0</v>
      </c>
      <c r="CR18" s="12">
        <v>5940</v>
      </c>
      <c r="CS18" s="9">
        <v>1800</v>
      </c>
      <c r="CT18" s="9">
        <v>2660</v>
      </c>
      <c r="CU18" s="9">
        <v>0</v>
      </c>
      <c r="CV18" s="13">
        <v>10400</v>
      </c>
      <c r="CW18" s="9">
        <v>230</v>
      </c>
      <c r="CX18" s="9">
        <v>5900</v>
      </c>
      <c r="CY18" s="10">
        <v>136387</v>
      </c>
      <c r="CZ18" s="8">
        <v>2200988</v>
      </c>
      <c r="DA18" s="11">
        <v>0</v>
      </c>
      <c r="DB18" s="12">
        <v>0</v>
      </c>
      <c r="DC18" s="10">
        <v>2200988</v>
      </c>
      <c r="DD18" s="8">
        <v>132055</v>
      </c>
      <c r="DE18" s="9">
        <v>132055</v>
      </c>
      <c r="DF18" s="14">
        <f t="shared" si="2"/>
        <v>5.9998055418748308E-2</v>
      </c>
      <c r="DG18" s="12">
        <v>461867</v>
      </c>
      <c r="DH18" s="9">
        <v>0</v>
      </c>
      <c r="DI18" s="9">
        <v>0</v>
      </c>
      <c r="DJ18" s="10">
        <v>461867</v>
      </c>
      <c r="DK18" s="8">
        <v>0</v>
      </c>
      <c r="DL18" s="9">
        <v>649</v>
      </c>
      <c r="DM18" s="9">
        <v>0</v>
      </c>
      <c r="DN18" s="9">
        <v>6509</v>
      </c>
      <c r="DO18" s="9">
        <v>2796</v>
      </c>
      <c r="DP18" s="9">
        <v>212</v>
      </c>
      <c r="DQ18" s="11">
        <v>0</v>
      </c>
      <c r="DR18" s="12">
        <v>0</v>
      </c>
      <c r="DS18" s="9">
        <v>0</v>
      </c>
      <c r="DT18" s="10">
        <v>0</v>
      </c>
      <c r="DU18" s="8">
        <v>0</v>
      </c>
      <c r="DV18" s="9">
        <v>0</v>
      </c>
      <c r="DW18" s="9">
        <v>0</v>
      </c>
      <c r="DX18" s="9">
        <v>0</v>
      </c>
      <c r="DY18" s="9">
        <v>0</v>
      </c>
      <c r="DZ18" s="13">
        <v>0</v>
      </c>
      <c r="EA18" s="11">
        <v>0</v>
      </c>
      <c r="EB18" s="12">
        <v>0</v>
      </c>
      <c r="EC18" s="9">
        <v>450</v>
      </c>
      <c r="ED18" s="9">
        <v>0</v>
      </c>
      <c r="EE18" s="9">
        <v>0</v>
      </c>
      <c r="EF18" s="13">
        <v>450</v>
      </c>
      <c r="EG18" s="9">
        <v>0</v>
      </c>
      <c r="EH18" s="9">
        <v>0</v>
      </c>
      <c r="EI18" s="10">
        <v>10616</v>
      </c>
      <c r="EJ18" s="8">
        <v>451251</v>
      </c>
      <c r="EK18" s="11">
        <v>0</v>
      </c>
      <c r="EL18" s="12">
        <v>0</v>
      </c>
      <c r="EM18" s="10">
        <v>451251</v>
      </c>
      <c r="EN18" s="8">
        <v>27075</v>
      </c>
      <c r="EO18" s="9">
        <v>27075</v>
      </c>
      <c r="EP18" s="14">
        <f t="shared" si="3"/>
        <v>5.9999867036305735E-2</v>
      </c>
      <c r="EQ18" s="12">
        <v>255349</v>
      </c>
      <c r="ER18" s="9">
        <v>0</v>
      </c>
      <c r="ES18" s="9">
        <v>0</v>
      </c>
      <c r="ET18" s="10">
        <v>255349</v>
      </c>
      <c r="EU18" s="8">
        <v>0</v>
      </c>
      <c r="EV18" s="9">
        <v>923</v>
      </c>
      <c r="EW18" s="9">
        <v>0</v>
      </c>
      <c r="EX18" s="9">
        <v>1888</v>
      </c>
      <c r="EY18" s="9">
        <v>2488</v>
      </c>
      <c r="EZ18" s="9">
        <v>63</v>
      </c>
      <c r="FA18" s="11">
        <v>50</v>
      </c>
      <c r="FB18" s="12">
        <v>0</v>
      </c>
      <c r="FC18" s="9">
        <v>0</v>
      </c>
      <c r="FD18" s="10">
        <v>0</v>
      </c>
      <c r="FE18" s="8">
        <v>0</v>
      </c>
      <c r="FF18" s="9">
        <v>0</v>
      </c>
      <c r="FG18" s="9">
        <v>0</v>
      </c>
      <c r="FH18" s="9">
        <v>0</v>
      </c>
      <c r="FI18" s="9">
        <v>0</v>
      </c>
      <c r="FJ18" s="13">
        <v>0</v>
      </c>
      <c r="FK18" s="11">
        <v>0</v>
      </c>
      <c r="FL18" s="12">
        <v>0</v>
      </c>
      <c r="FM18" s="9">
        <v>0</v>
      </c>
      <c r="FN18" s="9">
        <v>0</v>
      </c>
      <c r="FO18" s="9">
        <v>0</v>
      </c>
      <c r="FP18" s="13">
        <v>0</v>
      </c>
      <c r="FQ18" s="9">
        <v>0</v>
      </c>
      <c r="FR18" s="9">
        <v>0</v>
      </c>
      <c r="FS18" s="10">
        <v>5412</v>
      </c>
      <c r="FT18" s="8">
        <v>249937</v>
      </c>
      <c r="FU18" s="11">
        <v>0</v>
      </c>
      <c r="FV18" s="12">
        <v>0</v>
      </c>
      <c r="FW18" s="10">
        <v>249937</v>
      </c>
      <c r="FX18" s="8">
        <v>14996</v>
      </c>
      <c r="FY18" s="9">
        <v>14996</v>
      </c>
      <c r="FZ18" s="14">
        <f t="shared" si="4"/>
        <v>5.9999119778184104E-2</v>
      </c>
      <c r="GA18" s="12">
        <v>23832922</v>
      </c>
      <c r="GB18" s="9">
        <v>0</v>
      </c>
      <c r="GC18" s="9">
        <v>0</v>
      </c>
      <c r="GD18" s="10">
        <v>23832922</v>
      </c>
      <c r="GE18" s="8">
        <v>0</v>
      </c>
      <c r="GF18" s="9">
        <v>271186</v>
      </c>
      <c r="GG18" s="9">
        <v>209</v>
      </c>
      <c r="GH18" s="9">
        <v>2434641</v>
      </c>
      <c r="GI18" s="9">
        <v>568891</v>
      </c>
      <c r="GJ18" s="9">
        <v>151819</v>
      </c>
      <c r="GK18" s="11">
        <v>10905</v>
      </c>
      <c r="GL18" s="12">
        <v>20540</v>
      </c>
      <c r="GM18" s="9">
        <v>17400</v>
      </c>
      <c r="GN18" s="10">
        <v>37940</v>
      </c>
      <c r="GO18" s="8">
        <v>5980</v>
      </c>
      <c r="GP18" s="9">
        <v>10500</v>
      </c>
      <c r="GQ18" s="9">
        <v>0</v>
      </c>
      <c r="GR18" s="9">
        <v>104390</v>
      </c>
      <c r="GS18" s="9">
        <v>20270</v>
      </c>
      <c r="GT18" s="13">
        <v>124660</v>
      </c>
      <c r="GU18" s="11">
        <v>34160</v>
      </c>
      <c r="GV18" s="12">
        <v>112530</v>
      </c>
      <c r="GW18" s="9">
        <v>53100</v>
      </c>
      <c r="GX18" s="9">
        <v>63080</v>
      </c>
      <c r="GY18" s="9">
        <v>47700</v>
      </c>
      <c r="GZ18" s="13">
        <v>276410</v>
      </c>
      <c r="HA18" s="9">
        <v>5980</v>
      </c>
      <c r="HB18" s="9">
        <v>2698990</v>
      </c>
      <c r="HC18" s="10">
        <v>6632062</v>
      </c>
      <c r="HD18" s="8">
        <v>17200860</v>
      </c>
      <c r="HE18" s="11">
        <v>0</v>
      </c>
      <c r="HF18" s="12">
        <v>0</v>
      </c>
      <c r="HG18" s="10">
        <v>17200860</v>
      </c>
      <c r="HH18" s="8">
        <v>1031841</v>
      </c>
      <c r="HI18" s="9">
        <v>1031841</v>
      </c>
      <c r="HJ18" s="14">
        <f t="shared" si="5"/>
        <v>5.9987756426132181E-2</v>
      </c>
    </row>
    <row r="19" spans="1:218" s="49" customFormat="1" ht="12.6" customHeight="1" x14ac:dyDescent="0.2">
      <c r="A19" s="67">
        <v>7</v>
      </c>
      <c r="B19" s="68" t="s">
        <v>86</v>
      </c>
      <c r="C19" s="19">
        <v>2179041</v>
      </c>
      <c r="D19" s="16">
        <v>0</v>
      </c>
      <c r="E19" s="16">
        <v>0</v>
      </c>
      <c r="F19" s="17">
        <v>2179041</v>
      </c>
      <c r="G19" s="15">
        <v>0</v>
      </c>
      <c r="H19" s="16">
        <v>16397</v>
      </c>
      <c r="I19" s="16">
        <v>0</v>
      </c>
      <c r="J19" s="16">
        <v>169876</v>
      </c>
      <c r="K19" s="16">
        <v>53984</v>
      </c>
      <c r="L19" s="16">
        <v>8336</v>
      </c>
      <c r="M19" s="18">
        <v>780</v>
      </c>
      <c r="N19" s="19">
        <v>780</v>
      </c>
      <c r="O19" s="16">
        <v>1200</v>
      </c>
      <c r="P19" s="17">
        <v>1980</v>
      </c>
      <c r="Q19" s="15">
        <v>0</v>
      </c>
      <c r="R19" s="16">
        <v>0</v>
      </c>
      <c r="S19" s="16">
        <v>0</v>
      </c>
      <c r="T19" s="16">
        <v>1540</v>
      </c>
      <c r="U19" s="16">
        <v>0</v>
      </c>
      <c r="V19" s="20">
        <v>1540</v>
      </c>
      <c r="W19" s="18">
        <v>420</v>
      </c>
      <c r="X19" s="19">
        <v>6270</v>
      </c>
      <c r="Y19" s="16">
        <v>5400</v>
      </c>
      <c r="Z19" s="16">
        <v>1520</v>
      </c>
      <c r="AA19" s="16">
        <v>450</v>
      </c>
      <c r="AB19" s="20">
        <v>13640</v>
      </c>
      <c r="AC19" s="16">
        <v>460</v>
      </c>
      <c r="AD19" s="16">
        <v>92880</v>
      </c>
      <c r="AE19" s="17">
        <v>360293</v>
      </c>
      <c r="AF19" s="15">
        <v>1818748</v>
      </c>
      <c r="AG19" s="18">
        <v>0</v>
      </c>
      <c r="AH19" s="19">
        <v>0</v>
      </c>
      <c r="AI19" s="17">
        <v>1818748</v>
      </c>
      <c r="AJ19" s="15">
        <v>109115</v>
      </c>
      <c r="AK19" s="16">
        <v>109115</v>
      </c>
      <c r="AL19" s="21">
        <f t="shared" si="0"/>
        <v>5.9994567691620829E-2</v>
      </c>
      <c r="AM19" s="19">
        <v>2750582</v>
      </c>
      <c r="AN19" s="16">
        <v>0</v>
      </c>
      <c r="AO19" s="16">
        <v>0</v>
      </c>
      <c r="AP19" s="17">
        <v>2750582</v>
      </c>
      <c r="AQ19" s="15">
        <v>0</v>
      </c>
      <c r="AR19" s="16">
        <v>18232</v>
      </c>
      <c r="AS19" s="16">
        <v>0</v>
      </c>
      <c r="AT19" s="16">
        <v>167359</v>
      </c>
      <c r="AU19" s="16">
        <v>67037</v>
      </c>
      <c r="AV19" s="16">
        <v>7265</v>
      </c>
      <c r="AW19" s="18">
        <v>900</v>
      </c>
      <c r="AX19" s="19">
        <v>1040</v>
      </c>
      <c r="AY19" s="16">
        <v>1200</v>
      </c>
      <c r="AZ19" s="17">
        <v>2240</v>
      </c>
      <c r="BA19" s="15">
        <v>0</v>
      </c>
      <c r="BB19" s="16">
        <v>0</v>
      </c>
      <c r="BC19" s="16">
        <v>0</v>
      </c>
      <c r="BD19" s="16">
        <v>0</v>
      </c>
      <c r="BE19" s="16">
        <v>0</v>
      </c>
      <c r="BF19" s="20">
        <v>0</v>
      </c>
      <c r="BG19" s="18">
        <v>0</v>
      </c>
      <c r="BH19" s="19">
        <v>9570</v>
      </c>
      <c r="BI19" s="16">
        <v>7200</v>
      </c>
      <c r="BJ19" s="16">
        <v>3420</v>
      </c>
      <c r="BK19" s="16">
        <v>2700</v>
      </c>
      <c r="BL19" s="20">
        <v>22890</v>
      </c>
      <c r="BM19" s="16">
        <v>0</v>
      </c>
      <c r="BN19" s="16">
        <v>74680</v>
      </c>
      <c r="BO19" s="17">
        <v>360603</v>
      </c>
      <c r="BP19" s="15">
        <v>2389979</v>
      </c>
      <c r="BQ19" s="18">
        <v>0</v>
      </c>
      <c r="BR19" s="19">
        <v>0</v>
      </c>
      <c r="BS19" s="17">
        <v>2389979</v>
      </c>
      <c r="BT19" s="15">
        <v>143391</v>
      </c>
      <c r="BU19" s="16">
        <v>143391</v>
      </c>
      <c r="BV19" s="21">
        <f t="shared" si="1"/>
        <v>5.9996761477820515E-2</v>
      </c>
      <c r="BW19" s="19">
        <v>1815636</v>
      </c>
      <c r="BX19" s="16">
        <v>0</v>
      </c>
      <c r="BY19" s="16">
        <v>0</v>
      </c>
      <c r="BZ19" s="17">
        <v>1815636</v>
      </c>
      <c r="CA19" s="15">
        <v>0</v>
      </c>
      <c r="CB19" s="16">
        <v>9384</v>
      </c>
      <c r="CC19" s="16">
        <v>0</v>
      </c>
      <c r="CD19" s="16">
        <v>54600</v>
      </c>
      <c r="CE19" s="16">
        <v>25999</v>
      </c>
      <c r="CF19" s="16">
        <v>2406</v>
      </c>
      <c r="CG19" s="18">
        <v>306</v>
      </c>
      <c r="CH19" s="19">
        <v>520</v>
      </c>
      <c r="CI19" s="16">
        <v>0</v>
      </c>
      <c r="CJ19" s="17">
        <v>520</v>
      </c>
      <c r="CK19" s="15">
        <v>0</v>
      </c>
      <c r="CL19" s="16">
        <v>0</v>
      </c>
      <c r="CM19" s="16">
        <v>0</v>
      </c>
      <c r="CN19" s="16">
        <v>0</v>
      </c>
      <c r="CO19" s="16">
        <v>0</v>
      </c>
      <c r="CP19" s="20">
        <v>0</v>
      </c>
      <c r="CQ19" s="18">
        <v>0</v>
      </c>
      <c r="CR19" s="19">
        <v>3960</v>
      </c>
      <c r="CS19" s="16">
        <v>1350</v>
      </c>
      <c r="CT19" s="16">
        <v>1520</v>
      </c>
      <c r="CU19" s="16">
        <v>0</v>
      </c>
      <c r="CV19" s="20">
        <v>6830</v>
      </c>
      <c r="CW19" s="16">
        <v>0</v>
      </c>
      <c r="CX19" s="16">
        <v>4600</v>
      </c>
      <c r="CY19" s="17">
        <v>104645</v>
      </c>
      <c r="CZ19" s="15">
        <v>1710991</v>
      </c>
      <c r="DA19" s="18">
        <v>0</v>
      </c>
      <c r="DB19" s="19">
        <v>0</v>
      </c>
      <c r="DC19" s="17">
        <v>1710991</v>
      </c>
      <c r="DD19" s="15">
        <v>102657</v>
      </c>
      <c r="DE19" s="16">
        <v>102657</v>
      </c>
      <c r="DF19" s="21">
        <f t="shared" si="2"/>
        <v>5.9998562236738828E-2</v>
      </c>
      <c r="DG19" s="19">
        <v>778948</v>
      </c>
      <c r="DH19" s="16">
        <v>0</v>
      </c>
      <c r="DI19" s="16">
        <v>0</v>
      </c>
      <c r="DJ19" s="17">
        <v>778948</v>
      </c>
      <c r="DK19" s="15">
        <v>0</v>
      </c>
      <c r="DL19" s="16">
        <v>2414</v>
      </c>
      <c r="DM19" s="16">
        <v>0</v>
      </c>
      <c r="DN19" s="16">
        <v>15124</v>
      </c>
      <c r="DO19" s="16">
        <v>7955</v>
      </c>
      <c r="DP19" s="16">
        <v>621</v>
      </c>
      <c r="DQ19" s="18">
        <v>104</v>
      </c>
      <c r="DR19" s="19">
        <v>0</v>
      </c>
      <c r="DS19" s="16">
        <v>0</v>
      </c>
      <c r="DT19" s="17">
        <v>0</v>
      </c>
      <c r="DU19" s="15">
        <v>0</v>
      </c>
      <c r="DV19" s="16">
        <v>0</v>
      </c>
      <c r="DW19" s="16">
        <v>0</v>
      </c>
      <c r="DX19" s="16">
        <v>0</v>
      </c>
      <c r="DY19" s="16">
        <v>0</v>
      </c>
      <c r="DZ19" s="20">
        <v>0</v>
      </c>
      <c r="EA19" s="18">
        <v>0</v>
      </c>
      <c r="EB19" s="19">
        <v>1320</v>
      </c>
      <c r="EC19" s="16">
        <v>0</v>
      </c>
      <c r="ED19" s="16">
        <v>0</v>
      </c>
      <c r="EE19" s="16">
        <v>0</v>
      </c>
      <c r="EF19" s="20">
        <v>1320</v>
      </c>
      <c r="EG19" s="16">
        <v>0</v>
      </c>
      <c r="EH19" s="16">
        <v>0</v>
      </c>
      <c r="EI19" s="17">
        <v>27538</v>
      </c>
      <c r="EJ19" s="15">
        <v>751410</v>
      </c>
      <c r="EK19" s="18">
        <v>0</v>
      </c>
      <c r="EL19" s="19">
        <v>0</v>
      </c>
      <c r="EM19" s="17">
        <v>751410</v>
      </c>
      <c r="EN19" s="15">
        <v>45084</v>
      </c>
      <c r="EO19" s="16">
        <v>45084</v>
      </c>
      <c r="EP19" s="21">
        <f t="shared" si="3"/>
        <v>5.9999201501177789E-2</v>
      </c>
      <c r="EQ19" s="19">
        <v>400422</v>
      </c>
      <c r="ER19" s="16">
        <v>0</v>
      </c>
      <c r="ES19" s="16">
        <v>0</v>
      </c>
      <c r="ET19" s="17">
        <v>400422</v>
      </c>
      <c r="EU19" s="15">
        <v>0</v>
      </c>
      <c r="EV19" s="16">
        <v>1875</v>
      </c>
      <c r="EW19" s="16">
        <v>0</v>
      </c>
      <c r="EX19" s="16">
        <v>4198</v>
      </c>
      <c r="EY19" s="16">
        <v>1656</v>
      </c>
      <c r="EZ19" s="16">
        <v>118</v>
      </c>
      <c r="FA19" s="18">
        <v>5</v>
      </c>
      <c r="FB19" s="19">
        <v>0</v>
      </c>
      <c r="FC19" s="16">
        <v>0</v>
      </c>
      <c r="FD19" s="17">
        <v>0</v>
      </c>
      <c r="FE19" s="15">
        <v>0</v>
      </c>
      <c r="FF19" s="16">
        <v>0</v>
      </c>
      <c r="FG19" s="16">
        <v>0</v>
      </c>
      <c r="FH19" s="16">
        <v>0</v>
      </c>
      <c r="FI19" s="16">
        <v>0</v>
      </c>
      <c r="FJ19" s="20">
        <v>0</v>
      </c>
      <c r="FK19" s="18">
        <v>0</v>
      </c>
      <c r="FL19" s="19">
        <v>0</v>
      </c>
      <c r="FM19" s="16">
        <v>0</v>
      </c>
      <c r="FN19" s="16">
        <v>760</v>
      </c>
      <c r="FO19" s="16">
        <v>0</v>
      </c>
      <c r="FP19" s="20">
        <v>760</v>
      </c>
      <c r="FQ19" s="16">
        <v>0</v>
      </c>
      <c r="FR19" s="16">
        <v>0</v>
      </c>
      <c r="FS19" s="17">
        <v>8612</v>
      </c>
      <c r="FT19" s="15">
        <v>391810</v>
      </c>
      <c r="FU19" s="18">
        <v>0</v>
      </c>
      <c r="FV19" s="19">
        <v>0</v>
      </c>
      <c r="FW19" s="17">
        <v>391810</v>
      </c>
      <c r="FX19" s="15">
        <v>23509</v>
      </c>
      <c r="FY19" s="16">
        <v>23509</v>
      </c>
      <c r="FZ19" s="21">
        <f t="shared" si="4"/>
        <v>6.0001020902988693E-2</v>
      </c>
      <c r="GA19" s="19">
        <v>24824637</v>
      </c>
      <c r="GB19" s="16">
        <v>0</v>
      </c>
      <c r="GC19" s="16">
        <v>0</v>
      </c>
      <c r="GD19" s="17">
        <v>24824637</v>
      </c>
      <c r="GE19" s="15">
        <v>4648</v>
      </c>
      <c r="GF19" s="16">
        <v>267099</v>
      </c>
      <c r="GG19" s="16">
        <v>172</v>
      </c>
      <c r="GH19" s="16">
        <v>2921933</v>
      </c>
      <c r="GI19" s="16">
        <v>662085</v>
      </c>
      <c r="GJ19" s="16">
        <v>195974</v>
      </c>
      <c r="GK19" s="18">
        <v>14442</v>
      </c>
      <c r="GL19" s="19">
        <v>24960</v>
      </c>
      <c r="GM19" s="16">
        <v>23400</v>
      </c>
      <c r="GN19" s="17">
        <v>48360</v>
      </c>
      <c r="GO19" s="15">
        <v>9100</v>
      </c>
      <c r="GP19" s="16">
        <v>13200</v>
      </c>
      <c r="GQ19" s="16">
        <v>0</v>
      </c>
      <c r="GR19" s="16">
        <v>153340</v>
      </c>
      <c r="GS19" s="16">
        <v>40540</v>
      </c>
      <c r="GT19" s="20">
        <v>193880</v>
      </c>
      <c r="GU19" s="18">
        <v>48320</v>
      </c>
      <c r="GV19" s="19">
        <v>160050</v>
      </c>
      <c r="GW19" s="16">
        <v>91350</v>
      </c>
      <c r="GX19" s="16">
        <v>51680</v>
      </c>
      <c r="GY19" s="16">
        <v>73350</v>
      </c>
      <c r="GZ19" s="20">
        <v>376430</v>
      </c>
      <c r="HA19" s="16">
        <v>9660</v>
      </c>
      <c r="HB19" s="16">
        <v>2538450</v>
      </c>
      <c r="HC19" s="17">
        <v>7303581</v>
      </c>
      <c r="HD19" s="15">
        <v>17521056</v>
      </c>
      <c r="HE19" s="18">
        <v>0</v>
      </c>
      <c r="HF19" s="19">
        <v>0</v>
      </c>
      <c r="HG19" s="17">
        <v>17521056</v>
      </c>
      <c r="HH19" s="15">
        <v>1051007</v>
      </c>
      <c r="HI19" s="16">
        <v>1051007</v>
      </c>
      <c r="HJ19" s="21">
        <f t="shared" si="5"/>
        <v>5.9985368461809609E-2</v>
      </c>
    </row>
    <row r="20" spans="1:218" s="49" customFormat="1" ht="12.6" customHeight="1" x14ac:dyDescent="0.2">
      <c r="A20" s="65">
        <v>8</v>
      </c>
      <c r="B20" s="66" t="s">
        <v>87</v>
      </c>
      <c r="C20" s="12">
        <v>4497179</v>
      </c>
      <c r="D20" s="9">
        <v>0</v>
      </c>
      <c r="E20" s="9">
        <v>0</v>
      </c>
      <c r="F20" s="10">
        <v>4497179</v>
      </c>
      <c r="G20" s="8">
        <v>0</v>
      </c>
      <c r="H20" s="9">
        <v>47325</v>
      </c>
      <c r="I20" s="9">
        <v>5</v>
      </c>
      <c r="J20" s="9">
        <v>369656</v>
      </c>
      <c r="K20" s="9">
        <v>126646</v>
      </c>
      <c r="L20" s="9">
        <v>17484</v>
      </c>
      <c r="M20" s="11">
        <v>1649</v>
      </c>
      <c r="N20" s="12">
        <v>1040</v>
      </c>
      <c r="O20" s="9">
        <v>2400</v>
      </c>
      <c r="P20" s="10">
        <v>3440</v>
      </c>
      <c r="Q20" s="8">
        <v>0</v>
      </c>
      <c r="R20" s="9">
        <v>0</v>
      </c>
      <c r="S20" s="9">
        <v>0</v>
      </c>
      <c r="T20" s="9">
        <v>3630</v>
      </c>
      <c r="U20" s="9">
        <v>640</v>
      </c>
      <c r="V20" s="13">
        <v>4270</v>
      </c>
      <c r="W20" s="11">
        <v>1190</v>
      </c>
      <c r="X20" s="12">
        <v>20130</v>
      </c>
      <c r="Y20" s="9">
        <v>8100</v>
      </c>
      <c r="Z20" s="9">
        <v>9880</v>
      </c>
      <c r="AA20" s="9">
        <v>3150</v>
      </c>
      <c r="AB20" s="13">
        <v>41260</v>
      </c>
      <c r="AC20" s="9">
        <v>230</v>
      </c>
      <c r="AD20" s="9">
        <v>190780</v>
      </c>
      <c r="AE20" s="10">
        <v>803930</v>
      </c>
      <c r="AF20" s="8">
        <v>3693249</v>
      </c>
      <c r="AG20" s="11">
        <v>0</v>
      </c>
      <c r="AH20" s="12">
        <v>0</v>
      </c>
      <c r="AI20" s="10">
        <v>3693249</v>
      </c>
      <c r="AJ20" s="8">
        <v>221576</v>
      </c>
      <c r="AK20" s="9">
        <v>221576</v>
      </c>
      <c r="AL20" s="14">
        <f t="shared" si="0"/>
        <v>5.9994871724056514E-2</v>
      </c>
      <c r="AM20" s="12">
        <v>7108343</v>
      </c>
      <c r="AN20" s="9">
        <v>0</v>
      </c>
      <c r="AO20" s="9">
        <v>0</v>
      </c>
      <c r="AP20" s="10">
        <v>7108343</v>
      </c>
      <c r="AQ20" s="8">
        <v>0</v>
      </c>
      <c r="AR20" s="9">
        <v>68034</v>
      </c>
      <c r="AS20" s="9">
        <v>6</v>
      </c>
      <c r="AT20" s="9">
        <v>434610</v>
      </c>
      <c r="AU20" s="9">
        <v>183480</v>
      </c>
      <c r="AV20" s="9">
        <v>19135</v>
      </c>
      <c r="AW20" s="11">
        <v>1970</v>
      </c>
      <c r="AX20" s="12">
        <v>1820</v>
      </c>
      <c r="AY20" s="9">
        <v>3600</v>
      </c>
      <c r="AZ20" s="10">
        <v>5420</v>
      </c>
      <c r="BA20" s="8">
        <v>0</v>
      </c>
      <c r="BB20" s="9">
        <v>0</v>
      </c>
      <c r="BC20" s="9">
        <v>0</v>
      </c>
      <c r="BD20" s="9">
        <v>0</v>
      </c>
      <c r="BE20" s="9">
        <v>0</v>
      </c>
      <c r="BF20" s="13">
        <v>0</v>
      </c>
      <c r="BG20" s="11">
        <v>0</v>
      </c>
      <c r="BH20" s="12">
        <v>30360</v>
      </c>
      <c r="BI20" s="9">
        <v>15300</v>
      </c>
      <c r="BJ20" s="9">
        <v>10260</v>
      </c>
      <c r="BK20" s="9">
        <v>4950</v>
      </c>
      <c r="BL20" s="13">
        <v>60870</v>
      </c>
      <c r="BM20" s="9">
        <v>1380</v>
      </c>
      <c r="BN20" s="9">
        <v>187200</v>
      </c>
      <c r="BO20" s="10">
        <v>962099</v>
      </c>
      <c r="BP20" s="8">
        <v>6146244</v>
      </c>
      <c r="BQ20" s="11">
        <v>0</v>
      </c>
      <c r="BR20" s="12">
        <v>0</v>
      </c>
      <c r="BS20" s="10">
        <v>6146244</v>
      </c>
      <c r="BT20" s="8">
        <v>368755</v>
      </c>
      <c r="BU20" s="9">
        <v>368755</v>
      </c>
      <c r="BV20" s="14">
        <f t="shared" si="1"/>
        <v>5.9996804552503932E-2</v>
      </c>
      <c r="BW20" s="12">
        <v>6646659</v>
      </c>
      <c r="BX20" s="9">
        <v>0</v>
      </c>
      <c r="BY20" s="9">
        <v>0</v>
      </c>
      <c r="BZ20" s="10">
        <v>6646659</v>
      </c>
      <c r="CA20" s="8">
        <v>0</v>
      </c>
      <c r="CB20" s="9">
        <v>38677</v>
      </c>
      <c r="CC20" s="9">
        <v>5</v>
      </c>
      <c r="CD20" s="9">
        <v>242970</v>
      </c>
      <c r="CE20" s="9">
        <v>96329</v>
      </c>
      <c r="CF20" s="9">
        <v>9483</v>
      </c>
      <c r="CG20" s="11">
        <v>1070</v>
      </c>
      <c r="CH20" s="12">
        <v>520</v>
      </c>
      <c r="CI20" s="9">
        <v>900</v>
      </c>
      <c r="CJ20" s="10">
        <v>1420</v>
      </c>
      <c r="CK20" s="8">
        <v>0</v>
      </c>
      <c r="CL20" s="9">
        <v>0</v>
      </c>
      <c r="CM20" s="9">
        <v>0</v>
      </c>
      <c r="CN20" s="9">
        <v>0</v>
      </c>
      <c r="CO20" s="9">
        <v>0</v>
      </c>
      <c r="CP20" s="13">
        <v>0</v>
      </c>
      <c r="CQ20" s="11">
        <v>0</v>
      </c>
      <c r="CR20" s="12">
        <v>9900</v>
      </c>
      <c r="CS20" s="9">
        <v>3150</v>
      </c>
      <c r="CT20" s="9">
        <v>1140</v>
      </c>
      <c r="CU20" s="9">
        <v>1800</v>
      </c>
      <c r="CV20" s="13">
        <v>15990</v>
      </c>
      <c r="CW20" s="9">
        <v>460</v>
      </c>
      <c r="CX20" s="9">
        <v>18570</v>
      </c>
      <c r="CY20" s="10">
        <v>424969</v>
      </c>
      <c r="CZ20" s="8">
        <v>6221690</v>
      </c>
      <c r="DA20" s="11">
        <v>0</v>
      </c>
      <c r="DB20" s="12">
        <v>0</v>
      </c>
      <c r="DC20" s="10">
        <v>6221690</v>
      </c>
      <c r="DD20" s="8">
        <v>373293</v>
      </c>
      <c r="DE20" s="9">
        <v>373293</v>
      </c>
      <c r="DF20" s="14">
        <f t="shared" si="2"/>
        <v>5.9998649884516905E-2</v>
      </c>
      <c r="DG20" s="12">
        <v>3000020</v>
      </c>
      <c r="DH20" s="9">
        <v>0</v>
      </c>
      <c r="DI20" s="9">
        <v>0</v>
      </c>
      <c r="DJ20" s="10">
        <v>3000020</v>
      </c>
      <c r="DK20" s="8">
        <v>0</v>
      </c>
      <c r="DL20" s="9">
        <v>8293</v>
      </c>
      <c r="DM20" s="9">
        <v>0</v>
      </c>
      <c r="DN20" s="9">
        <v>57378</v>
      </c>
      <c r="DO20" s="9">
        <v>24683</v>
      </c>
      <c r="DP20" s="9">
        <v>1807</v>
      </c>
      <c r="DQ20" s="11">
        <v>350</v>
      </c>
      <c r="DR20" s="12">
        <v>0</v>
      </c>
      <c r="DS20" s="9">
        <v>600</v>
      </c>
      <c r="DT20" s="10">
        <v>600</v>
      </c>
      <c r="DU20" s="8">
        <v>0</v>
      </c>
      <c r="DV20" s="9">
        <v>0</v>
      </c>
      <c r="DW20" s="9">
        <v>0</v>
      </c>
      <c r="DX20" s="9">
        <v>0</v>
      </c>
      <c r="DY20" s="9">
        <v>0</v>
      </c>
      <c r="DZ20" s="13">
        <v>0</v>
      </c>
      <c r="EA20" s="11">
        <v>0</v>
      </c>
      <c r="EB20" s="12">
        <v>3300</v>
      </c>
      <c r="EC20" s="9">
        <v>2700</v>
      </c>
      <c r="ED20" s="9">
        <v>760</v>
      </c>
      <c r="EE20" s="9">
        <v>450</v>
      </c>
      <c r="EF20" s="13">
        <v>7210</v>
      </c>
      <c r="EG20" s="9">
        <v>230</v>
      </c>
      <c r="EH20" s="9">
        <v>0</v>
      </c>
      <c r="EI20" s="10">
        <v>100551</v>
      </c>
      <c r="EJ20" s="8">
        <v>2899469</v>
      </c>
      <c r="EK20" s="11">
        <v>0</v>
      </c>
      <c r="EL20" s="12">
        <v>0</v>
      </c>
      <c r="EM20" s="10">
        <v>2899469</v>
      </c>
      <c r="EN20" s="8">
        <v>173967</v>
      </c>
      <c r="EO20" s="9">
        <v>173967</v>
      </c>
      <c r="EP20" s="14">
        <f t="shared" si="3"/>
        <v>5.9999606824559945E-2</v>
      </c>
      <c r="EQ20" s="12">
        <v>1514396</v>
      </c>
      <c r="ER20" s="9">
        <v>0</v>
      </c>
      <c r="ES20" s="9">
        <v>0</v>
      </c>
      <c r="ET20" s="10">
        <v>1514396</v>
      </c>
      <c r="EU20" s="8">
        <v>0</v>
      </c>
      <c r="EV20" s="9">
        <v>349</v>
      </c>
      <c r="EW20" s="9">
        <v>0</v>
      </c>
      <c r="EX20" s="9">
        <v>12076</v>
      </c>
      <c r="EY20" s="9">
        <v>2077</v>
      </c>
      <c r="EZ20" s="9">
        <v>400</v>
      </c>
      <c r="FA20" s="11">
        <v>34</v>
      </c>
      <c r="FB20" s="12">
        <v>0</v>
      </c>
      <c r="FC20" s="9">
        <v>0</v>
      </c>
      <c r="FD20" s="10">
        <v>0</v>
      </c>
      <c r="FE20" s="8">
        <v>0</v>
      </c>
      <c r="FF20" s="9">
        <v>0</v>
      </c>
      <c r="FG20" s="9">
        <v>0</v>
      </c>
      <c r="FH20" s="9">
        <v>0</v>
      </c>
      <c r="FI20" s="9">
        <v>0</v>
      </c>
      <c r="FJ20" s="13">
        <v>0</v>
      </c>
      <c r="FK20" s="11">
        <v>0</v>
      </c>
      <c r="FL20" s="12">
        <v>990</v>
      </c>
      <c r="FM20" s="9">
        <v>2250</v>
      </c>
      <c r="FN20" s="9">
        <v>760</v>
      </c>
      <c r="FO20" s="9">
        <v>0</v>
      </c>
      <c r="FP20" s="13">
        <v>4000</v>
      </c>
      <c r="FQ20" s="9">
        <v>0</v>
      </c>
      <c r="FR20" s="9">
        <v>0</v>
      </c>
      <c r="FS20" s="10">
        <v>18936</v>
      </c>
      <c r="FT20" s="8">
        <v>1495460</v>
      </c>
      <c r="FU20" s="11">
        <v>0</v>
      </c>
      <c r="FV20" s="12">
        <v>0</v>
      </c>
      <c r="FW20" s="10">
        <v>1495460</v>
      </c>
      <c r="FX20" s="8">
        <v>89728</v>
      </c>
      <c r="FY20" s="9">
        <v>89728</v>
      </c>
      <c r="FZ20" s="14">
        <f t="shared" si="4"/>
        <v>6.0000267476228053E-2</v>
      </c>
      <c r="GA20" s="12">
        <v>51017908</v>
      </c>
      <c r="GB20" s="9">
        <v>0</v>
      </c>
      <c r="GC20" s="9">
        <v>0</v>
      </c>
      <c r="GD20" s="10">
        <v>51017908</v>
      </c>
      <c r="GE20" s="8">
        <v>86080</v>
      </c>
      <c r="GF20" s="9">
        <v>587260</v>
      </c>
      <c r="GG20" s="9">
        <v>433</v>
      </c>
      <c r="GH20" s="9">
        <v>5143823</v>
      </c>
      <c r="GI20" s="9">
        <v>1301935</v>
      </c>
      <c r="GJ20" s="9">
        <v>331128</v>
      </c>
      <c r="GK20" s="11">
        <v>23979</v>
      </c>
      <c r="GL20" s="12">
        <v>42900</v>
      </c>
      <c r="GM20" s="9">
        <v>38400</v>
      </c>
      <c r="GN20" s="10">
        <v>81300</v>
      </c>
      <c r="GO20" s="8">
        <v>9620</v>
      </c>
      <c r="GP20" s="9">
        <v>20700</v>
      </c>
      <c r="GQ20" s="9">
        <v>0</v>
      </c>
      <c r="GR20" s="9">
        <v>268400</v>
      </c>
      <c r="GS20" s="9">
        <v>77660</v>
      </c>
      <c r="GT20" s="13">
        <v>346060</v>
      </c>
      <c r="GU20" s="11">
        <v>79020</v>
      </c>
      <c r="GV20" s="12">
        <v>393360</v>
      </c>
      <c r="GW20" s="9">
        <v>155700</v>
      </c>
      <c r="GX20" s="9">
        <v>153520</v>
      </c>
      <c r="GY20" s="9">
        <v>114750</v>
      </c>
      <c r="GZ20" s="13">
        <v>817330</v>
      </c>
      <c r="HA20" s="9">
        <v>15180</v>
      </c>
      <c r="HB20" s="9">
        <v>4144860</v>
      </c>
      <c r="HC20" s="10">
        <v>12988275</v>
      </c>
      <c r="HD20" s="8">
        <v>38029633</v>
      </c>
      <c r="HE20" s="11">
        <v>0</v>
      </c>
      <c r="HF20" s="12">
        <v>0</v>
      </c>
      <c r="HG20" s="10">
        <v>38029633</v>
      </c>
      <c r="HH20" s="8">
        <v>2281362</v>
      </c>
      <c r="HI20" s="9">
        <v>2281362</v>
      </c>
      <c r="HJ20" s="14">
        <f t="shared" si="5"/>
        <v>5.9989061687763329E-2</v>
      </c>
    </row>
    <row r="21" spans="1:218" s="49" customFormat="1" ht="12.6" customHeight="1" x14ac:dyDescent="0.2">
      <c r="A21" s="67">
        <v>9</v>
      </c>
      <c r="B21" s="68" t="s">
        <v>88</v>
      </c>
      <c r="C21" s="19">
        <v>4109493</v>
      </c>
      <c r="D21" s="16">
        <v>0</v>
      </c>
      <c r="E21" s="16">
        <v>0</v>
      </c>
      <c r="F21" s="17">
        <v>4109493</v>
      </c>
      <c r="G21" s="15">
        <v>0</v>
      </c>
      <c r="H21" s="16">
        <v>42295</v>
      </c>
      <c r="I21" s="16">
        <v>8</v>
      </c>
      <c r="J21" s="16">
        <v>338492</v>
      </c>
      <c r="K21" s="16">
        <v>108511</v>
      </c>
      <c r="L21" s="16">
        <v>15739</v>
      </c>
      <c r="M21" s="18">
        <v>1291</v>
      </c>
      <c r="N21" s="19">
        <v>780</v>
      </c>
      <c r="O21" s="16">
        <v>1200</v>
      </c>
      <c r="P21" s="17">
        <v>1980</v>
      </c>
      <c r="Q21" s="15">
        <v>0</v>
      </c>
      <c r="R21" s="16">
        <v>0</v>
      </c>
      <c r="S21" s="16">
        <v>0</v>
      </c>
      <c r="T21" s="16">
        <v>2970</v>
      </c>
      <c r="U21" s="16">
        <v>640</v>
      </c>
      <c r="V21" s="20">
        <v>3610</v>
      </c>
      <c r="W21" s="18">
        <v>1460</v>
      </c>
      <c r="X21" s="19">
        <v>10560</v>
      </c>
      <c r="Y21" s="16">
        <v>7650</v>
      </c>
      <c r="Z21" s="16">
        <v>4180</v>
      </c>
      <c r="AA21" s="16">
        <v>3150</v>
      </c>
      <c r="AB21" s="20">
        <v>25540</v>
      </c>
      <c r="AC21" s="16">
        <v>230</v>
      </c>
      <c r="AD21" s="16">
        <v>176730</v>
      </c>
      <c r="AE21" s="17">
        <v>715878</v>
      </c>
      <c r="AF21" s="15">
        <v>3393615</v>
      </c>
      <c r="AG21" s="18">
        <v>0</v>
      </c>
      <c r="AH21" s="19">
        <v>0</v>
      </c>
      <c r="AI21" s="17">
        <v>3393615</v>
      </c>
      <c r="AJ21" s="15">
        <v>203598</v>
      </c>
      <c r="AK21" s="16">
        <v>203598</v>
      </c>
      <c r="AL21" s="21">
        <f t="shared" si="0"/>
        <v>5.9994430717686009E-2</v>
      </c>
      <c r="AM21" s="19">
        <v>7440528</v>
      </c>
      <c r="AN21" s="16">
        <v>0</v>
      </c>
      <c r="AO21" s="16">
        <v>0</v>
      </c>
      <c r="AP21" s="17">
        <v>7440528</v>
      </c>
      <c r="AQ21" s="15">
        <v>0</v>
      </c>
      <c r="AR21" s="16">
        <v>65124</v>
      </c>
      <c r="AS21" s="16">
        <v>7</v>
      </c>
      <c r="AT21" s="16">
        <v>434574</v>
      </c>
      <c r="AU21" s="16">
        <v>177827</v>
      </c>
      <c r="AV21" s="16">
        <v>19865</v>
      </c>
      <c r="AW21" s="18">
        <v>2148</v>
      </c>
      <c r="AX21" s="19">
        <v>1300</v>
      </c>
      <c r="AY21" s="16">
        <v>1500</v>
      </c>
      <c r="AZ21" s="17">
        <v>2800</v>
      </c>
      <c r="BA21" s="15">
        <v>0</v>
      </c>
      <c r="BB21" s="16">
        <v>0</v>
      </c>
      <c r="BC21" s="16">
        <v>0</v>
      </c>
      <c r="BD21" s="16">
        <v>0</v>
      </c>
      <c r="BE21" s="16">
        <v>0</v>
      </c>
      <c r="BF21" s="20">
        <v>0</v>
      </c>
      <c r="BG21" s="18">
        <v>0</v>
      </c>
      <c r="BH21" s="19">
        <v>14190</v>
      </c>
      <c r="BI21" s="16">
        <v>8550</v>
      </c>
      <c r="BJ21" s="16">
        <v>6840</v>
      </c>
      <c r="BK21" s="16">
        <v>4950</v>
      </c>
      <c r="BL21" s="20">
        <v>34530</v>
      </c>
      <c r="BM21" s="16">
        <v>230</v>
      </c>
      <c r="BN21" s="16">
        <v>203390</v>
      </c>
      <c r="BO21" s="17">
        <v>940488</v>
      </c>
      <c r="BP21" s="15">
        <v>6500040</v>
      </c>
      <c r="BQ21" s="18">
        <v>0</v>
      </c>
      <c r="BR21" s="19">
        <v>0</v>
      </c>
      <c r="BS21" s="17">
        <v>6500040</v>
      </c>
      <c r="BT21" s="15">
        <v>389980</v>
      </c>
      <c r="BU21" s="16">
        <v>389980</v>
      </c>
      <c r="BV21" s="21">
        <f t="shared" si="1"/>
        <v>5.9996553867360816E-2</v>
      </c>
      <c r="BW21" s="19">
        <v>7283369</v>
      </c>
      <c r="BX21" s="16">
        <v>0</v>
      </c>
      <c r="BY21" s="16">
        <v>0</v>
      </c>
      <c r="BZ21" s="17">
        <v>7283369</v>
      </c>
      <c r="CA21" s="15">
        <v>0</v>
      </c>
      <c r="CB21" s="16">
        <v>45403</v>
      </c>
      <c r="CC21" s="16">
        <v>0</v>
      </c>
      <c r="CD21" s="16">
        <v>253327</v>
      </c>
      <c r="CE21" s="16">
        <v>113882</v>
      </c>
      <c r="CF21" s="16">
        <v>10667</v>
      </c>
      <c r="CG21" s="18">
        <v>1321</v>
      </c>
      <c r="CH21" s="19">
        <v>1560</v>
      </c>
      <c r="CI21" s="16">
        <v>1200</v>
      </c>
      <c r="CJ21" s="17">
        <v>2760</v>
      </c>
      <c r="CK21" s="15">
        <v>0</v>
      </c>
      <c r="CL21" s="16">
        <v>0</v>
      </c>
      <c r="CM21" s="16">
        <v>0</v>
      </c>
      <c r="CN21" s="16">
        <v>0</v>
      </c>
      <c r="CO21" s="16">
        <v>0</v>
      </c>
      <c r="CP21" s="20">
        <v>0</v>
      </c>
      <c r="CQ21" s="18">
        <v>0</v>
      </c>
      <c r="CR21" s="19">
        <v>13200</v>
      </c>
      <c r="CS21" s="16">
        <v>11250</v>
      </c>
      <c r="CT21" s="16">
        <v>4560</v>
      </c>
      <c r="CU21" s="16">
        <v>900</v>
      </c>
      <c r="CV21" s="20">
        <v>29910</v>
      </c>
      <c r="CW21" s="16">
        <v>460</v>
      </c>
      <c r="CX21" s="16">
        <v>20340</v>
      </c>
      <c r="CY21" s="17">
        <v>478070</v>
      </c>
      <c r="CZ21" s="15">
        <v>6805299</v>
      </c>
      <c r="DA21" s="18">
        <v>0</v>
      </c>
      <c r="DB21" s="19">
        <v>0</v>
      </c>
      <c r="DC21" s="17">
        <v>6805299</v>
      </c>
      <c r="DD21" s="15">
        <v>408307</v>
      </c>
      <c r="DE21" s="16">
        <v>408307</v>
      </c>
      <c r="DF21" s="21">
        <f t="shared" si="2"/>
        <v>5.9998392429193782E-2</v>
      </c>
      <c r="DG21" s="19">
        <v>4867867</v>
      </c>
      <c r="DH21" s="16">
        <v>0</v>
      </c>
      <c r="DI21" s="16">
        <v>0</v>
      </c>
      <c r="DJ21" s="17">
        <v>4867867</v>
      </c>
      <c r="DK21" s="15">
        <v>0</v>
      </c>
      <c r="DL21" s="16">
        <v>23901</v>
      </c>
      <c r="DM21" s="16">
        <v>0</v>
      </c>
      <c r="DN21" s="16">
        <v>83128</v>
      </c>
      <c r="DO21" s="16">
        <v>35339</v>
      </c>
      <c r="DP21" s="16">
        <v>2546</v>
      </c>
      <c r="DQ21" s="18">
        <v>405</v>
      </c>
      <c r="DR21" s="19">
        <v>520</v>
      </c>
      <c r="DS21" s="16">
        <v>600</v>
      </c>
      <c r="DT21" s="17">
        <v>1120</v>
      </c>
      <c r="DU21" s="15">
        <v>0</v>
      </c>
      <c r="DV21" s="16">
        <v>0</v>
      </c>
      <c r="DW21" s="16">
        <v>0</v>
      </c>
      <c r="DX21" s="16">
        <v>0</v>
      </c>
      <c r="DY21" s="16">
        <v>0</v>
      </c>
      <c r="DZ21" s="20">
        <v>0</v>
      </c>
      <c r="EA21" s="18">
        <v>0</v>
      </c>
      <c r="EB21" s="19">
        <v>4620</v>
      </c>
      <c r="EC21" s="16">
        <v>2700</v>
      </c>
      <c r="ED21" s="16">
        <v>2280</v>
      </c>
      <c r="EE21" s="16">
        <v>0</v>
      </c>
      <c r="EF21" s="20">
        <v>9600</v>
      </c>
      <c r="EG21" s="16">
        <v>230</v>
      </c>
      <c r="EH21" s="16">
        <v>0</v>
      </c>
      <c r="EI21" s="17">
        <v>156269</v>
      </c>
      <c r="EJ21" s="15">
        <v>4711598</v>
      </c>
      <c r="EK21" s="18">
        <v>0</v>
      </c>
      <c r="EL21" s="19">
        <v>0</v>
      </c>
      <c r="EM21" s="17">
        <v>4711598</v>
      </c>
      <c r="EN21" s="15">
        <v>282694</v>
      </c>
      <c r="EO21" s="16">
        <v>282694</v>
      </c>
      <c r="EP21" s="21">
        <f t="shared" si="3"/>
        <v>5.999960098463409E-2</v>
      </c>
      <c r="EQ21" s="19">
        <v>6925974</v>
      </c>
      <c r="ER21" s="16">
        <v>0</v>
      </c>
      <c r="ES21" s="16">
        <v>0</v>
      </c>
      <c r="ET21" s="17">
        <v>6925974</v>
      </c>
      <c r="EU21" s="15">
        <v>0</v>
      </c>
      <c r="EV21" s="16">
        <v>10117</v>
      </c>
      <c r="EW21" s="16">
        <v>0</v>
      </c>
      <c r="EX21" s="16">
        <v>40673</v>
      </c>
      <c r="EY21" s="16">
        <v>10216</v>
      </c>
      <c r="EZ21" s="16">
        <v>1198</v>
      </c>
      <c r="FA21" s="18">
        <v>195</v>
      </c>
      <c r="FB21" s="19">
        <v>0</v>
      </c>
      <c r="FC21" s="16">
        <v>0</v>
      </c>
      <c r="FD21" s="17">
        <v>0</v>
      </c>
      <c r="FE21" s="15">
        <v>0</v>
      </c>
      <c r="FF21" s="16">
        <v>0</v>
      </c>
      <c r="FG21" s="16">
        <v>0</v>
      </c>
      <c r="FH21" s="16">
        <v>0</v>
      </c>
      <c r="FI21" s="16">
        <v>0</v>
      </c>
      <c r="FJ21" s="20">
        <v>0</v>
      </c>
      <c r="FK21" s="18">
        <v>0</v>
      </c>
      <c r="FL21" s="19">
        <v>2970</v>
      </c>
      <c r="FM21" s="16">
        <v>450</v>
      </c>
      <c r="FN21" s="16">
        <v>760</v>
      </c>
      <c r="FO21" s="16">
        <v>0</v>
      </c>
      <c r="FP21" s="20">
        <v>4180</v>
      </c>
      <c r="FQ21" s="16">
        <v>0</v>
      </c>
      <c r="FR21" s="16">
        <v>0</v>
      </c>
      <c r="FS21" s="17">
        <v>66579</v>
      </c>
      <c r="FT21" s="15">
        <v>6859395</v>
      </c>
      <c r="FU21" s="18">
        <v>0</v>
      </c>
      <c r="FV21" s="19">
        <v>0</v>
      </c>
      <c r="FW21" s="17">
        <v>6859395</v>
      </c>
      <c r="FX21" s="15">
        <v>411562</v>
      </c>
      <c r="FY21" s="16">
        <v>411562</v>
      </c>
      <c r="FZ21" s="21">
        <f t="shared" si="4"/>
        <v>5.9999752164731732E-2</v>
      </c>
      <c r="GA21" s="19">
        <v>55620001</v>
      </c>
      <c r="GB21" s="16">
        <v>0</v>
      </c>
      <c r="GC21" s="16">
        <v>0</v>
      </c>
      <c r="GD21" s="17">
        <v>55620001</v>
      </c>
      <c r="GE21" s="15">
        <v>0</v>
      </c>
      <c r="GF21" s="16">
        <v>572247</v>
      </c>
      <c r="GG21" s="16">
        <v>204</v>
      </c>
      <c r="GH21" s="16">
        <v>4735509</v>
      </c>
      <c r="GI21" s="16">
        <v>1324158</v>
      </c>
      <c r="GJ21" s="16">
        <v>292651</v>
      </c>
      <c r="GK21" s="18">
        <v>18711</v>
      </c>
      <c r="GL21" s="19">
        <v>32500</v>
      </c>
      <c r="GM21" s="16">
        <v>24600</v>
      </c>
      <c r="GN21" s="17">
        <v>57100</v>
      </c>
      <c r="GO21" s="15">
        <v>8060</v>
      </c>
      <c r="GP21" s="16">
        <v>19200</v>
      </c>
      <c r="GQ21" s="16">
        <v>0</v>
      </c>
      <c r="GR21" s="16">
        <v>164230</v>
      </c>
      <c r="GS21" s="16">
        <v>46240</v>
      </c>
      <c r="GT21" s="20">
        <v>210470</v>
      </c>
      <c r="GU21" s="18">
        <v>57170</v>
      </c>
      <c r="GV21" s="19">
        <v>165990</v>
      </c>
      <c r="GW21" s="16">
        <v>126450</v>
      </c>
      <c r="GX21" s="16">
        <v>77900</v>
      </c>
      <c r="GY21" s="16">
        <v>68850</v>
      </c>
      <c r="GZ21" s="20">
        <v>439190</v>
      </c>
      <c r="HA21" s="16">
        <v>8510</v>
      </c>
      <c r="HB21" s="16">
        <v>3719630</v>
      </c>
      <c r="HC21" s="17">
        <v>11462606</v>
      </c>
      <c r="HD21" s="15">
        <v>44157395</v>
      </c>
      <c r="HE21" s="18">
        <v>0</v>
      </c>
      <c r="HF21" s="19">
        <v>0</v>
      </c>
      <c r="HG21" s="17">
        <v>44157395</v>
      </c>
      <c r="HH21" s="15">
        <v>2649064</v>
      </c>
      <c r="HI21" s="16">
        <v>2649064</v>
      </c>
      <c r="HJ21" s="21">
        <f t="shared" si="5"/>
        <v>5.9991401213771785E-2</v>
      </c>
    </row>
    <row r="22" spans="1:218" s="49" customFormat="1" ht="12.6" customHeight="1" x14ac:dyDescent="0.2">
      <c r="A22" s="65">
        <v>10</v>
      </c>
      <c r="B22" s="66" t="s">
        <v>89</v>
      </c>
      <c r="C22" s="12">
        <v>4607770</v>
      </c>
      <c r="D22" s="9">
        <v>0</v>
      </c>
      <c r="E22" s="9">
        <v>0</v>
      </c>
      <c r="F22" s="10">
        <v>4607770</v>
      </c>
      <c r="G22" s="8">
        <v>0</v>
      </c>
      <c r="H22" s="9">
        <v>51376</v>
      </c>
      <c r="I22" s="9">
        <v>0</v>
      </c>
      <c r="J22" s="9">
        <v>370543</v>
      </c>
      <c r="K22" s="9">
        <v>124905</v>
      </c>
      <c r="L22" s="9">
        <v>15910</v>
      </c>
      <c r="M22" s="11">
        <v>1493</v>
      </c>
      <c r="N22" s="12">
        <v>2080</v>
      </c>
      <c r="O22" s="9">
        <v>900</v>
      </c>
      <c r="P22" s="10">
        <v>2980</v>
      </c>
      <c r="Q22" s="8">
        <v>0</v>
      </c>
      <c r="R22" s="9">
        <v>0</v>
      </c>
      <c r="S22" s="9">
        <v>0</v>
      </c>
      <c r="T22" s="9">
        <v>2970</v>
      </c>
      <c r="U22" s="9">
        <v>0</v>
      </c>
      <c r="V22" s="13">
        <v>2970</v>
      </c>
      <c r="W22" s="11">
        <v>440</v>
      </c>
      <c r="X22" s="12">
        <v>13200</v>
      </c>
      <c r="Y22" s="9">
        <v>10350</v>
      </c>
      <c r="Z22" s="9">
        <v>5700</v>
      </c>
      <c r="AA22" s="9">
        <v>2250</v>
      </c>
      <c r="AB22" s="13">
        <v>31500</v>
      </c>
      <c r="AC22" s="9">
        <v>230</v>
      </c>
      <c r="AD22" s="9">
        <v>194790</v>
      </c>
      <c r="AE22" s="10">
        <v>797137</v>
      </c>
      <c r="AF22" s="8">
        <v>3810633</v>
      </c>
      <c r="AG22" s="11">
        <v>0</v>
      </c>
      <c r="AH22" s="12">
        <v>0</v>
      </c>
      <c r="AI22" s="10">
        <v>3810633</v>
      </c>
      <c r="AJ22" s="8">
        <v>228619</v>
      </c>
      <c r="AK22" s="9">
        <v>228619</v>
      </c>
      <c r="AL22" s="14">
        <f t="shared" si="0"/>
        <v>5.9995019200222113E-2</v>
      </c>
      <c r="AM22" s="12">
        <v>8855095</v>
      </c>
      <c r="AN22" s="9">
        <v>0</v>
      </c>
      <c r="AO22" s="9">
        <v>0</v>
      </c>
      <c r="AP22" s="10">
        <v>8855095</v>
      </c>
      <c r="AQ22" s="8">
        <v>0</v>
      </c>
      <c r="AR22" s="9">
        <v>89627</v>
      </c>
      <c r="AS22" s="9">
        <v>0</v>
      </c>
      <c r="AT22" s="9">
        <v>537448</v>
      </c>
      <c r="AU22" s="9">
        <v>192996</v>
      </c>
      <c r="AV22" s="9">
        <v>22199</v>
      </c>
      <c r="AW22" s="11">
        <v>2836</v>
      </c>
      <c r="AX22" s="12">
        <v>3120</v>
      </c>
      <c r="AY22" s="9">
        <v>3000</v>
      </c>
      <c r="AZ22" s="10">
        <v>6120</v>
      </c>
      <c r="BA22" s="8">
        <v>0</v>
      </c>
      <c r="BB22" s="9">
        <v>0</v>
      </c>
      <c r="BC22" s="9">
        <v>0</v>
      </c>
      <c r="BD22" s="9">
        <v>0</v>
      </c>
      <c r="BE22" s="9">
        <v>0</v>
      </c>
      <c r="BF22" s="13">
        <v>0</v>
      </c>
      <c r="BG22" s="11">
        <v>0</v>
      </c>
      <c r="BH22" s="12">
        <v>20790</v>
      </c>
      <c r="BI22" s="9">
        <v>21150</v>
      </c>
      <c r="BJ22" s="9">
        <v>5320</v>
      </c>
      <c r="BK22" s="9">
        <v>2250</v>
      </c>
      <c r="BL22" s="13">
        <v>49510</v>
      </c>
      <c r="BM22" s="9">
        <v>1150</v>
      </c>
      <c r="BN22" s="9">
        <v>236930</v>
      </c>
      <c r="BO22" s="10">
        <v>1138816</v>
      </c>
      <c r="BP22" s="8">
        <v>7716279</v>
      </c>
      <c r="BQ22" s="11">
        <v>0</v>
      </c>
      <c r="BR22" s="12">
        <v>0</v>
      </c>
      <c r="BS22" s="10">
        <v>7716279</v>
      </c>
      <c r="BT22" s="8">
        <v>462952</v>
      </c>
      <c r="BU22" s="9">
        <v>462952</v>
      </c>
      <c r="BV22" s="14">
        <f t="shared" si="1"/>
        <v>5.9996793791411637E-2</v>
      </c>
      <c r="BW22" s="12">
        <v>9520669</v>
      </c>
      <c r="BX22" s="9">
        <v>0</v>
      </c>
      <c r="BY22" s="9">
        <v>0</v>
      </c>
      <c r="BZ22" s="10">
        <v>9520669</v>
      </c>
      <c r="CA22" s="8">
        <v>0</v>
      </c>
      <c r="CB22" s="9">
        <v>65908</v>
      </c>
      <c r="CC22" s="9">
        <v>20</v>
      </c>
      <c r="CD22" s="9">
        <v>321640</v>
      </c>
      <c r="CE22" s="9">
        <v>130210</v>
      </c>
      <c r="CF22" s="9">
        <v>12785</v>
      </c>
      <c r="CG22" s="11">
        <v>2025</v>
      </c>
      <c r="CH22" s="12">
        <v>1560</v>
      </c>
      <c r="CI22" s="9">
        <v>1500</v>
      </c>
      <c r="CJ22" s="10">
        <v>3060</v>
      </c>
      <c r="CK22" s="8">
        <v>0</v>
      </c>
      <c r="CL22" s="9">
        <v>0</v>
      </c>
      <c r="CM22" s="9">
        <v>0</v>
      </c>
      <c r="CN22" s="9">
        <v>0</v>
      </c>
      <c r="CO22" s="9">
        <v>0</v>
      </c>
      <c r="CP22" s="13">
        <v>0</v>
      </c>
      <c r="CQ22" s="11">
        <v>0</v>
      </c>
      <c r="CR22" s="12">
        <v>18480</v>
      </c>
      <c r="CS22" s="9">
        <v>11250</v>
      </c>
      <c r="CT22" s="9">
        <v>5700</v>
      </c>
      <c r="CU22" s="9">
        <v>2700</v>
      </c>
      <c r="CV22" s="13">
        <v>38130</v>
      </c>
      <c r="CW22" s="9">
        <v>690</v>
      </c>
      <c r="CX22" s="9">
        <v>20140</v>
      </c>
      <c r="CY22" s="10">
        <v>594588</v>
      </c>
      <c r="CZ22" s="8">
        <v>8926081</v>
      </c>
      <c r="DA22" s="11">
        <v>0</v>
      </c>
      <c r="DB22" s="12">
        <v>0</v>
      </c>
      <c r="DC22" s="10">
        <v>8926081</v>
      </c>
      <c r="DD22" s="8">
        <v>535551</v>
      </c>
      <c r="DE22" s="9">
        <v>535551</v>
      </c>
      <c r="DF22" s="14">
        <f t="shared" si="2"/>
        <v>5.9998447246893682E-2</v>
      </c>
      <c r="DG22" s="12">
        <v>6581229</v>
      </c>
      <c r="DH22" s="9">
        <v>0</v>
      </c>
      <c r="DI22" s="9">
        <v>0</v>
      </c>
      <c r="DJ22" s="10">
        <v>6581229</v>
      </c>
      <c r="DK22" s="8">
        <v>0</v>
      </c>
      <c r="DL22" s="9">
        <v>22048</v>
      </c>
      <c r="DM22" s="9">
        <v>88</v>
      </c>
      <c r="DN22" s="9">
        <v>111311</v>
      </c>
      <c r="DO22" s="9">
        <v>46217</v>
      </c>
      <c r="DP22" s="9">
        <v>4134</v>
      </c>
      <c r="DQ22" s="11">
        <v>975</v>
      </c>
      <c r="DR22" s="12">
        <v>0</v>
      </c>
      <c r="DS22" s="9">
        <v>600</v>
      </c>
      <c r="DT22" s="10">
        <v>600</v>
      </c>
      <c r="DU22" s="8">
        <v>0</v>
      </c>
      <c r="DV22" s="9">
        <v>0</v>
      </c>
      <c r="DW22" s="9">
        <v>0</v>
      </c>
      <c r="DX22" s="9">
        <v>0</v>
      </c>
      <c r="DY22" s="9">
        <v>0</v>
      </c>
      <c r="DZ22" s="13">
        <v>0</v>
      </c>
      <c r="EA22" s="11">
        <v>0</v>
      </c>
      <c r="EB22" s="12">
        <v>6600</v>
      </c>
      <c r="EC22" s="9">
        <v>4950</v>
      </c>
      <c r="ED22" s="9">
        <v>1140</v>
      </c>
      <c r="EE22" s="9">
        <v>450</v>
      </c>
      <c r="EF22" s="13">
        <v>13140</v>
      </c>
      <c r="EG22" s="9">
        <v>230</v>
      </c>
      <c r="EH22" s="9">
        <v>0</v>
      </c>
      <c r="EI22" s="10">
        <v>198655</v>
      </c>
      <c r="EJ22" s="8">
        <v>6382574</v>
      </c>
      <c r="EK22" s="11">
        <v>0</v>
      </c>
      <c r="EL22" s="12">
        <v>0</v>
      </c>
      <c r="EM22" s="10">
        <v>6382574</v>
      </c>
      <c r="EN22" s="8">
        <v>382950</v>
      </c>
      <c r="EO22" s="9">
        <v>382950</v>
      </c>
      <c r="EP22" s="14">
        <f t="shared" si="3"/>
        <v>5.9999304355891528E-2</v>
      </c>
      <c r="EQ22" s="12">
        <v>8005051</v>
      </c>
      <c r="ER22" s="9">
        <v>0</v>
      </c>
      <c r="ES22" s="9">
        <v>0</v>
      </c>
      <c r="ET22" s="10">
        <v>8005051</v>
      </c>
      <c r="EU22" s="8">
        <v>0</v>
      </c>
      <c r="EV22" s="9">
        <v>7926</v>
      </c>
      <c r="EW22" s="9">
        <v>0</v>
      </c>
      <c r="EX22" s="9">
        <v>48704</v>
      </c>
      <c r="EY22" s="9">
        <v>18743</v>
      </c>
      <c r="EZ22" s="9">
        <v>1771</v>
      </c>
      <c r="FA22" s="11">
        <v>530</v>
      </c>
      <c r="FB22" s="12">
        <v>260</v>
      </c>
      <c r="FC22" s="9">
        <v>300</v>
      </c>
      <c r="FD22" s="10">
        <v>560</v>
      </c>
      <c r="FE22" s="8">
        <v>0</v>
      </c>
      <c r="FF22" s="9">
        <v>0</v>
      </c>
      <c r="FG22" s="9">
        <v>0</v>
      </c>
      <c r="FH22" s="9">
        <v>0</v>
      </c>
      <c r="FI22" s="9">
        <v>0</v>
      </c>
      <c r="FJ22" s="13">
        <v>0</v>
      </c>
      <c r="FK22" s="11">
        <v>0</v>
      </c>
      <c r="FL22" s="12">
        <v>2970</v>
      </c>
      <c r="FM22" s="9">
        <v>1350</v>
      </c>
      <c r="FN22" s="9">
        <v>1140</v>
      </c>
      <c r="FO22" s="9">
        <v>450</v>
      </c>
      <c r="FP22" s="13">
        <v>5910</v>
      </c>
      <c r="FQ22" s="9">
        <v>230</v>
      </c>
      <c r="FR22" s="9">
        <v>0</v>
      </c>
      <c r="FS22" s="10">
        <v>84374</v>
      </c>
      <c r="FT22" s="8">
        <v>7920677</v>
      </c>
      <c r="FU22" s="11">
        <v>0</v>
      </c>
      <c r="FV22" s="12">
        <v>0</v>
      </c>
      <c r="FW22" s="10">
        <v>7920677</v>
      </c>
      <c r="FX22" s="8">
        <v>475239</v>
      </c>
      <c r="FY22" s="9">
        <v>475239</v>
      </c>
      <c r="FZ22" s="14">
        <f t="shared" si="4"/>
        <v>5.9999795472028467E-2</v>
      </c>
      <c r="GA22" s="12">
        <v>60564971</v>
      </c>
      <c r="GB22" s="9">
        <v>0</v>
      </c>
      <c r="GC22" s="9">
        <v>0</v>
      </c>
      <c r="GD22" s="10">
        <v>60564971</v>
      </c>
      <c r="GE22" s="8">
        <v>599</v>
      </c>
      <c r="GF22" s="9">
        <v>648412</v>
      </c>
      <c r="GG22" s="9">
        <v>623</v>
      </c>
      <c r="GH22" s="9">
        <v>4574884</v>
      </c>
      <c r="GI22" s="9">
        <v>1259537</v>
      </c>
      <c r="GJ22" s="9">
        <v>262522</v>
      </c>
      <c r="GK22" s="11">
        <v>18287</v>
      </c>
      <c r="GL22" s="12">
        <v>23920</v>
      </c>
      <c r="GM22" s="9">
        <v>22800</v>
      </c>
      <c r="GN22" s="10">
        <v>46720</v>
      </c>
      <c r="GO22" s="8">
        <v>6760</v>
      </c>
      <c r="GP22" s="9">
        <v>15000</v>
      </c>
      <c r="GQ22" s="9">
        <v>0</v>
      </c>
      <c r="GR22" s="9">
        <v>124190</v>
      </c>
      <c r="GS22" s="9">
        <v>24700</v>
      </c>
      <c r="GT22" s="13">
        <v>148890</v>
      </c>
      <c r="GU22" s="11">
        <v>45390</v>
      </c>
      <c r="GV22" s="12">
        <v>149160</v>
      </c>
      <c r="GW22" s="9">
        <v>119250</v>
      </c>
      <c r="GX22" s="9">
        <v>58140</v>
      </c>
      <c r="GY22" s="9">
        <v>49500</v>
      </c>
      <c r="GZ22" s="13">
        <v>376050</v>
      </c>
      <c r="HA22" s="9">
        <v>7820</v>
      </c>
      <c r="HB22" s="9">
        <v>3567210</v>
      </c>
      <c r="HC22" s="10">
        <v>10978081</v>
      </c>
      <c r="HD22" s="8">
        <v>49586890</v>
      </c>
      <c r="HE22" s="11">
        <v>0</v>
      </c>
      <c r="HF22" s="12">
        <v>0</v>
      </c>
      <c r="HG22" s="10">
        <v>49586890</v>
      </c>
      <c r="HH22" s="8">
        <v>2974846</v>
      </c>
      <c r="HI22" s="9">
        <v>2974846</v>
      </c>
      <c r="HJ22" s="14">
        <f t="shared" si="5"/>
        <v>5.9992590783572032E-2</v>
      </c>
    </row>
    <row r="23" spans="1:218" s="49" customFormat="1" ht="12.6" customHeight="1" x14ac:dyDescent="0.2">
      <c r="A23" s="67">
        <v>11</v>
      </c>
      <c r="B23" s="68" t="s">
        <v>90</v>
      </c>
      <c r="C23" s="19">
        <v>4907695</v>
      </c>
      <c r="D23" s="16">
        <v>0</v>
      </c>
      <c r="E23" s="16">
        <v>0</v>
      </c>
      <c r="F23" s="17">
        <v>4907695</v>
      </c>
      <c r="G23" s="15">
        <v>0</v>
      </c>
      <c r="H23" s="16">
        <v>48497</v>
      </c>
      <c r="I23" s="16">
        <v>50</v>
      </c>
      <c r="J23" s="16">
        <v>419651</v>
      </c>
      <c r="K23" s="16">
        <v>142595</v>
      </c>
      <c r="L23" s="16">
        <v>19306</v>
      </c>
      <c r="M23" s="18">
        <v>2650</v>
      </c>
      <c r="N23" s="19">
        <v>1820</v>
      </c>
      <c r="O23" s="16">
        <v>1500</v>
      </c>
      <c r="P23" s="17">
        <v>3320</v>
      </c>
      <c r="Q23" s="15">
        <v>0</v>
      </c>
      <c r="R23" s="16">
        <v>0</v>
      </c>
      <c r="S23" s="16">
        <v>0</v>
      </c>
      <c r="T23" s="16">
        <v>6270</v>
      </c>
      <c r="U23" s="16">
        <v>770</v>
      </c>
      <c r="V23" s="20">
        <v>7040</v>
      </c>
      <c r="W23" s="18">
        <v>830</v>
      </c>
      <c r="X23" s="19">
        <v>15840</v>
      </c>
      <c r="Y23" s="16">
        <v>14850</v>
      </c>
      <c r="Z23" s="16">
        <v>4940</v>
      </c>
      <c r="AA23" s="16">
        <v>7200</v>
      </c>
      <c r="AB23" s="20">
        <v>42830</v>
      </c>
      <c r="AC23" s="16">
        <v>690</v>
      </c>
      <c r="AD23" s="16">
        <v>206550</v>
      </c>
      <c r="AE23" s="17">
        <v>893959</v>
      </c>
      <c r="AF23" s="15">
        <v>4013736</v>
      </c>
      <c r="AG23" s="18">
        <v>0</v>
      </c>
      <c r="AH23" s="19">
        <v>0</v>
      </c>
      <c r="AI23" s="17">
        <v>4013736</v>
      </c>
      <c r="AJ23" s="15">
        <v>240803</v>
      </c>
      <c r="AK23" s="16">
        <v>240803</v>
      </c>
      <c r="AL23" s="21">
        <f t="shared" si="0"/>
        <v>5.999472810369192E-2</v>
      </c>
      <c r="AM23" s="19">
        <v>7667768</v>
      </c>
      <c r="AN23" s="16">
        <v>0</v>
      </c>
      <c r="AO23" s="16">
        <v>0</v>
      </c>
      <c r="AP23" s="17">
        <v>7667768</v>
      </c>
      <c r="AQ23" s="15">
        <v>0</v>
      </c>
      <c r="AR23" s="16">
        <v>71571</v>
      </c>
      <c r="AS23" s="16">
        <v>25</v>
      </c>
      <c r="AT23" s="16">
        <v>459057</v>
      </c>
      <c r="AU23" s="16">
        <v>195535</v>
      </c>
      <c r="AV23" s="16">
        <v>21501</v>
      </c>
      <c r="AW23" s="18">
        <v>3479</v>
      </c>
      <c r="AX23" s="19">
        <v>2080</v>
      </c>
      <c r="AY23" s="16">
        <v>3600</v>
      </c>
      <c r="AZ23" s="17">
        <v>5680</v>
      </c>
      <c r="BA23" s="15">
        <v>0</v>
      </c>
      <c r="BB23" s="16">
        <v>0</v>
      </c>
      <c r="BC23" s="16">
        <v>0</v>
      </c>
      <c r="BD23" s="16">
        <v>0</v>
      </c>
      <c r="BE23" s="16">
        <v>0</v>
      </c>
      <c r="BF23" s="20">
        <v>0</v>
      </c>
      <c r="BG23" s="18">
        <v>0</v>
      </c>
      <c r="BH23" s="19">
        <v>28380</v>
      </c>
      <c r="BI23" s="16">
        <v>23850</v>
      </c>
      <c r="BJ23" s="16">
        <v>8740</v>
      </c>
      <c r="BK23" s="16">
        <v>5400</v>
      </c>
      <c r="BL23" s="20">
        <v>66370</v>
      </c>
      <c r="BM23" s="16">
        <v>1610</v>
      </c>
      <c r="BN23" s="16">
        <v>203390</v>
      </c>
      <c r="BO23" s="17">
        <v>1028193</v>
      </c>
      <c r="BP23" s="15">
        <v>6639575</v>
      </c>
      <c r="BQ23" s="18">
        <v>0</v>
      </c>
      <c r="BR23" s="19">
        <v>0</v>
      </c>
      <c r="BS23" s="17">
        <v>6639575</v>
      </c>
      <c r="BT23" s="15">
        <v>398353</v>
      </c>
      <c r="BU23" s="16">
        <v>398353</v>
      </c>
      <c r="BV23" s="21">
        <f t="shared" si="1"/>
        <v>5.9996761840931084E-2</v>
      </c>
      <c r="BW23" s="19">
        <v>7150889</v>
      </c>
      <c r="BX23" s="16">
        <v>0</v>
      </c>
      <c r="BY23" s="16">
        <v>0</v>
      </c>
      <c r="BZ23" s="17">
        <v>7150889</v>
      </c>
      <c r="CA23" s="15">
        <v>0</v>
      </c>
      <c r="CB23" s="16">
        <v>36507</v>
      </c>
      <c r="CC23" s="16">
        <v>3</v>
      </c>
      <c r="CD23" s="16">
        <v>243552</v>
      </c>
      <c r="CE23" s="16">
        <v>108515</v>
      </c>
      <c r="CF23" s="16">
        <v>10822</v>
      </c>
      <c r="CG23" s="18">
        <v>1902</v>
      </c>
      <c r="CH23" s="19">
        <v>1040</v>
      </c>
      <c r="CI23" s="16">
        <v>300</v>
      </c>
      <c r="CJ23" s="17">
        <v>1340</v>
      </c>
      <c r="CK23" s="15">
        <v>0</v>
      </c>
      <c r="CL23" s="16">
        <v>0</v>
      </c>
      <c r="CM23" s="16">
        <v>0</v>
      </c>
      <c r="CN23" s="16">
        <v>0</v>
      </c>
      <c r="CO23" s="16">
        <v>0</v>
      </c>
      <c r="CP23" s="20">
        <v>0</v>
      </c>
      <c r="CQ23" s="18">
        <v>0</v>
      </c>
      <c r="CR23" s="19">
        <v>15510</v>
      </c>
      <c r="CS23" s="16">
        <v>21600</v>
      </c>
      <c r="CT23" s="16">
        <v>6080</v>
      </c>
      <c r="CU23" s="16">
        <v>1350</v>
      </c>
      <c r="CV23" s="20">
        <v>44540</v>
      </c>
      <c r="CW23" s="16">
        <v>0</v>
      </c>
      <c r="CX23" s="16">
        <v>16110</v>
      </c>
      <c r="CY23" s="17">
        <v>463288</v>
      </c>
      <c r="CZ23" s="15">
        <v>6687601</v>
      </c>
      <c r="DA23" s="18">
        <v>0</v>
      </c>
      <c r="DB23" s="19">
        <v>0</v>
      </c>
      <c r="DC23" s="17">
        <v>6687601</v>
      </c>
      <c r="DD23" s="15">
        <v>401246</v>
      </c>
      <c r="DE23" s="16">
        <v>401246</v>
      </c>
      <c r="DF23" s="21">
        <f t="shared" si="2"/>
        <v>5.9998495723653372E-2</v>
      </c>
      <c r="DG23" s="19">
        <v>3315474</v>
      </c>
      <c r="DH23" s="16">
        <v>0</v>
      </c>
      <c r="DI23" s="16">
        <v>0</v>
      </c>
      <c r="DJ23" s="17">
        <v>3315474</v>
      </c>
      <c r="DK23" s="15">
        <v>0</v>
      </c>
      <c r="DL23" s="16">
        <v>11068</v>
      </c>
      <c r="DM23" s="16">
        <v>0</v>
      </c>
      <c r="DN23" s="16">
        <v>55343</v>
      </c>
      <c r="DO23" s="16">
        <v>26714</v>
      </c>
      <c r="DP23" s="16">
        <v>2221</v>
      </c>
      <c r="DQ23" s="18">
        <v>523</v>
      </c>
      <c r="DR23" s="19">
        <v>0</v>
      </c>
      <c r="DS23" s="16">
        <v>300</v>
      </c>
      <c r="DT23" s="17">
        <v>300</v>
      </c>
      <c r="DU23" s="15">
        <v>0</v>
      </c>
      <c r="DV23" s="16">
        <v>0</v>
      </c>
      <c r="DW23" s="16">
        <v>0</v>
      </c>
      <c r="DX23" s="16">
        <v>0</v>
      </c>
      <c r="DY23" s="16">
        <v>0</v>
      </c>
      <c r="DZ23" s="20">
        <v>0</v>
      </c>
      <c r="EA23" s="18">
        <v>0</v>
      </c>
      <c r="EB23" s="19">
        <v>3630</v>
      </c>
      <c r="EC23" s="16">
        <v>3150</v>
      </c>
      <c r="ED23" s="16">
        <v>1900</v>
      </c>
      <c r="EE23" s="16">
        <v>0</v>
      </c>
      <c r="EF23" s="20">
        <v>8680</v>
      </c>
      <c r="EG23" s="16">
        <v>0</v>
      </c>
      <c r="EH23" s="16">
        <v>0</v>
      </c>
      <c r="EI23" s="17">
        <v>104849</v>
      </c>
      <c r="EJ23" s="15">
        <v>3210625</v>
      </c>
      <c r="EK23" s="18">
        <v>0</v>
      </c>
      <c r="EL23" s="19">
        <v>0</v>
      </c>
      <c r="EM23" s="17">
        <v>3210625</v>
      </c>
      <c r="EN23" s="15">
        <v>192636</v>
      </c>
      <c r="EO23" s="16">
        <v>192636</v>
      </c>
      <c r="EP23" s="21">
        <f t="shared" si="3"/>
        <v>5.9999532801245863E-2</v>
      </c>
      <c r="EQ23" s="19">
        <v>2148662</v>
      </c>
      <c r="ER23" s="16">
        <v>0</v>
      </c>
      <c r="ES23" s="16">
        <v>0</v>
      </c>
      <c r="ET23" s="17">
        <v>2148662</v>
      </c>
      <c r="EU23" s="15">
        <v>0</v>
      </c>
      <c r="EV23" s="16">
        <v>3615</v>
      </c>
      <c r="EW23" s="16">
        <v>0</v>
      </c>
      <c r="EX23" s="16">
        <v>22861</v>
      </c>
      <c r="EY23" s="16">
        <v>7528</v>
      </c>
      <c r="EZ23" s="16">
        <v>755</v>
      </c>
      <c r="FA23" s="18">
        <v>152</v>
      </c>
      <c r="FB23" s="19">
        <v>0</v>
      </c>
      <c r="FC23" s="16">
        <v>0</v>
      </c>
      <c r="FD23" s="17">
        <v>0</v>
      </c>
      <c r="FE23" s="15">
        <v>0</v>
      </c>
      <c r="FF23" s="16">
        <v>0</v>
      </c>
      <c r="FG23" s="16">
        <v>0</v>
      </c>
      <c r="FH23" s="16">
        <v>0</v>
      </c>
      <c r="FI23" s="16">
        <v>0</v>
      </c>
      <c r="FJ23" s="20">
        <v>0</v>
      </c>
      <c r="FK23" s="18">
        <v>0</v>
      </c>
      <c r="FL23" s="19">
        <v>990</v>
      </c>
      <c r="FM23" s="16">
        <v>900</v>
      </c>
      <c r="FN23" s="16">
        <v>1520</v>
      </c>
      <c r="FO23" s="16">
        <v>0</v>
      </c>
      <c r="FP23" s="20">
        <v>3410</v>
      </c>
      <c r="FQ23" s="16">
        <v>0</v>
      </c>
      <c r="FR23" s="16">
        <v>0</v>
      </c>
      <c r="FS23" s="17">
        <v>38321</v>
      </c>
      <c r="FT23" s="15">
        <v>2110341</v>
      </c>
      <c r="FU23" s="18">
        <v>0</v>
      </c>
      <c r="FV23" s="19">
        <v>0</v>
      </c>
      <c r="FW23" s="17">
        <v>2110341</v>
      </c>
      <c r="FX23" s="15">
        <v>126619</v>
      </c>
      <c r="FY23" s="16">
        <v>126619</v>
      </c>
      <c r="FZ23" s="21">
        <f t="shared" si="4"/>
        <v>5.9999308168679849E-2</v>
      </c>
      <c r="GA23" s="19">
        <v>64866388</v>
      </c>
      <c r="GB23" s="16">
        <v>0</v>
      </c>
      <c r="GC23" s="16">
        <v>0</v>
      </c>
      <c r="GD23" s="17">
        <v>64866388</v>
      </c>
      <c r="GE23" s="15">
        <v>2433</v>
      </c>
      <c r="GF23" s="16">
        <v>759636</v>
      </c>
      <c r="GG23" s="16">
        <v>986</v>
      </c>
      <c r="GH23" s="16">
        <v>7330384</v>
      </c>
      <c r="GI23" s="16">
        <v>1632555</v>
      </c>
      <c r="GJ23" s="16">
        <v>486319</v>
      </c>
      <c r="GK23" s="18">
        <v>38574</v>
      </c>
      <c r="GL23" s="19">
        <v>64740</v>
      </c>
      <c r="GM23" s="16">
        <v>49200</v>
      </c>
      <c r="GN23" s="17">
        <v>113940</v>
      </c>
      <c r="GO23" s="15">
        <v>19240</v>
      </c>
      <c r="GP23" s="16">
        <v>33900</v>
      </c>
      <c r="GQ23" s="16">
        <v>0</v>
      </c>
      <c r="GR23" s="16">
        <v>412280</v>
      </c>
      <c r="GS23" s="16">
        <v>123020</v>
      </c>
      <c r="GT23" s="20">
        <v>535300</v>
      </c>
      <c r="GU23" s="18">
        <v>99690</v>
      </c>
      <c r="GV23" s="19">
        <v>373230</v>
      </c>
      <c r="GW23" s="16">
        <v>283950</v>
      </c>
      <c r="GX23" s="16">
        <v>120080</v>
      </c>
      <c r="GY23" s="16">
        <v>169650</v>
      </c>
      <c r="GZ23" s="20">
        <v>946910</v>
      </c>
      <c r="HA23" s="16">
        <v>21390</v>
      </c>
      <c r="HB23" s="16">
        <v>5849210</v>
      </c>
      <c r="HC23" s="17">
        <v>17869481</v>
      </c>
      <c r="HD23" s="15">
        <v>46996907</v>
      </c>
      <c r="HE23" s="18">
        <v>0</v>
      </c>
      <c r="HF23" s="19">
        <v>0</v>
      </c>
      <c r="HG23" s="17">
        <v>46996907</v>
      </c>
      <c r="HH23" s="15">
        <v>2819235</v>
      </c>
      <c r="HI23" s="16">
        <v>2819235</v>
      </c>
      <c r="HJ23" s="21">
        <f t="shared" si="5"/>
        <v>5.9987671103547302E-2</v>
      </c>
    </row>
    <row r="24" spans="1:218" s="49" customFormat="1" ht="12.6" customHeight="1" x14ac:dyDescent="0.2">
      <c r="A24" s="65">
        <v>12</v>
      </c>
      <c r="B24" s="66" t="s">
        <v>91</v>
      </c>
      <c r="C24" s="12">
        <v>11979516</v>
      </c>
      <c r="D24" s="9">
        <v>0</v>
      </c>
      <c r="E24" s="9">
        <v>0</v>
      </c>
      <c r="F24" s="10">
        <v>11979516</v>
      </c>
      <c r="G24" s="8">
        <v>0</v>
      </c>
      <c r="H24" s="9">
        <v>142190</v>
      </c>
      <c r="I24" s="9">
        <v>15</v>
      </c>
      <c r="J24" s="9">
        <v>999385</v>
      </c>
      <c r="K24" s="9">
        <v>339959</v>
      </c>
      <c r="L24" s="9">
        <v>45050</v>
      </c>
      <c r="M24" s="11">
        <v>5650</v>
      </c>
      <c r="N24" s="12">
        <v>3900</v>
      </c>
      <c r="O24" s="9">
        <v>3900</v>
      </c>
      <c r="P24" s="10">
        <v>7800</v>
      </c>
      <c r="Q24" s="8">
        <v>0</v>
      </c>
      <c r="R24" s="9">
        <v>0</v>
      </c>
      <c r="S24" s="9">
        <v>0</v>
      </c>
      <c r="T24" s="9">
        <v>9570</v>
      </c>
      <c r="U24" s="9">
        <v>1030</v>
      </c>
      <c r="V24" s="13">
        <v>10600</v>
      </c>
      <c r="W24" s="11">
        <v>3010</v>
      </c>
      <c r="X24" s="12">
        <v>36630</v>
      </c>
      <c r="Y24" s="9">
        <v>32400</v>
      </c>
      <c r="Z24" s="9">
        <v>12920</v>
      </c>
      <c r="AA24" s="9">
        <v>8550</v>
      </c>
      <c r="AB24" s="13">
        <v>90500</v>
      </c>
      <c r="AC24" s="9">
        <v>1610</v>
      </c>
      <c r="AD24" s="9">
        <v>506830</v>
      </c>
      <c r="AE24" s="10">
        <v>2152584</v>
      </c>
      <c r="AF24" s="8">
        <v>9826932</v>
      </c>
      <c r="AG24" s="11">
        <v>0</v>
      </c>
      <c r="AH24" s="12">
        <v>0</v>
      </c>
      <c r="AI24" s="10">
        <v>9826932</v>
      </c>
      <c r="AJ24" s="8">
        <v>589563</v>
      </c>
      <c r="AK24" s="9">
        <v>589563</v>
      </c>
      <c r="AL24" s="14">
        <f t="shared" si="0"/>
        <v>5.9994614799410435E-2</v>
      </c>
      <c r="AM24" s="12">
        <v>22430560</v>
      </c>
      <c r="AN24" s="9">
        <v>0</v>
      </c>
      <c r="AO24" s="9">
        <v>0</v>
      </c>
      <c r="AP24" s="10">
        <v>22430560</v>
      </c>
      <c r="AQ24" s="8">
        <v>0</v>
      </c>
      <c r="AR24" s="9">
        <v>210747</v>
      </c>
      <c r="AS24" s="9">
        <v>18</v>
      </c>
      <c r="AT24" s="9">
        <v>1361498</v>
      </c>
      <c r="AU24" s="9">
        <v>526161</v>
      </c>
      <c r="AV24" s="9">
        <v>58621</v>
      </c>
      <c r="AW24" s="11">
        <v>9279</v>
      </c>
      <c r="AX24" s="12">
        <v>5200</v>
      </c>
      <c r="AY24" s="9">
        <v>2700</v>
      </c>
      <c r="AZ24" s="10">
        <v>7900</v>
      </c>
      <c r="BA24" s="8">
        <v>0</v>
      </c>
      <c r="BB24" s="9">
        <v>0</v>
      </c>
      <c r="BC24" s="9">
        <v>0</v>
      </c>
      <c r="BD24" s="9">
        <v>0</v>
      </c>
      <c r="BE24" s="9">
        <v>0</v>
      </c>
      <c r="BF24" s="13">
        <v>0</v>
      </c>
      <c r="BG24" s="11">
        <v>0</v>
      </c>
      <c r="BH24" s="12">
        <v>65010</v>
      </c>
      <c r="BI24" s="9">
        <v>49500</v>
      </c>
      <c r="BJ24" s="9">
        <v>20520</v>
      </c>
      <c r="BK24" s="9">
        <v>9450</v>
      </c>
      <c r="BL24" s="13">
        <v>144480</v>
      </c>
      <c r="BM24" s="9">
        <v>920</v>
      </c>
      <c r="BN24" s="9">
        <v>597440</v>
      </c>
      <c r="BO24" s="10">
        <v>2917046</v>
      </c>
      <c r="BP24" s="8">
        <v>19513514</v>
      </c>
      <c r="BQ24" s="11">
        <v>0</v>
      </c>
      <c r="BR24" s="12">
        <v>0</v>
      </c>
      <c r="BS24" s="10">
        <v>19513514</v>
      </c>
      <c r="BT24" s="8">
        <v>1170745</v>
      </c>
      <c r="BU24" s="9">
        <v>1170745</v>
      </c>
      <c r="BV24" s="14">
        <f t="shared" si="1"/>
        <v>5.9996625928061958E-2</v>
      </c>
      <c r="BW24" s="12">
        <v>24522207</v>
      </c>
      <c r="BX24" s="9">
        <v>0</v>
      </c>
      <c r="BY24" s="9">
        <v>0</v>
      </c>
      <c r="BZ24" s="10">
        <v>24522207</v>
      </c>
      <c r="CA24" s="8">
        <v>0</v>
      </c>
      <c r="CB24" s="9">
        <v>163537</v>
      </c>
      <c r="CC24" s="9">
        <v>47</v>
      </c>
      <c r="CD24" s="9">
        <v>842185</v>
      </c>
      <c r="CE24" s="9">
        <v>337421</v>
      </c>
      <c r="CF24" s="9">
        <v>34295</v>
      </c>
      <c r="CG24" s="11">
        <v>6792</v>
      </c>
      <c r="CH24" s="12">
        <v>3380</v>
      </c>
      <c r="CI24" s="9">
        <v>2700</v>
      </c>
      <c r="CJ24" s="10">
        <v>6080</v>
      </c>
      <c r="CK24" s="8">
        <v>0</v>
      </c>
      <c r="CL24" s="9">
        <v>0</v>
      </c>
      <c r="CM24" s="9">
        <v>0</v>
      </c>
      <c r="CN24" s="9">
        <v>0</v>
      </c>
      <c r="CO24" s="9">
        <v>0</v>
      </c>
      <c r="CP24" s="13">
        <v>0</v>
      </c>
      <c r="CQ24" s="11">
        <v>0</v>
      </c>
      <c r="CR24" s="12">
        <v>55770</v>
      </c>
      <c r="CS24" s="9">
        <v>45000</v>
      </c>
      <c r="CT24" s="9">
        <v>14060</v>
      </c>
      <c r="CU24" s="9">
        <v>6300</v>
      </c>
      <c r="CV24" s="13">
        <v>121130</v>
      </c>
      <c r="CW24" s="9">
        <v>920</v>
      </c>
      <c r="CX24" s="9">
        <v>58520</v>
      </c>
      <c r="CY24" s="10">
        <v>1570880</v>
      </c>
      <c r="CZ24" s="8">
        <v>22951327</v>
      </c>
      <c r="DA24" s="11">
        <v>0</v>
      </c>
      <c r="DB24" s="12">
        <v>0</v>
      </c>
      <c r="DC24" s="10">
        <v>22951327</v>
      </c>
      <c r="DD24" s="8">
        <v>1377045</v>
      </c>
      <c r="DE24" s="9">
        <v>1377045</v>
      </c>
      <c r="DF24" s="14">
        <f t="shared" si="2"/>
        <v>5.9998491590486251E-2</v>
      </c>
      <c r="DG24" s="12">
        <v>14760712</v>
      </c>
      <c r="DH24" s="9">
        <v>0</v>
      </c>
      <c r="DI24" s="9">
        <v>0</v>
      </c>
      <c r="DJ24" s="10">
        <v>14760712</v>
      </c>
      <c r="DK24" s="8">
        <v>0</v>
      </c>
      <c r="DL24" s="9">
        <v>59038</v>
      </c>
      <c r="DM24" s="9">
        <v>0</v>
      </c>
      <c r="DN24" s="9">
        <v>254433</v>
      </c>
      <c r="DO24" s="9">
        <v>106654</v>
      </c>
      <c r="DP24" s="9">
        <v>9472</v>
      </c>
      <c r="DQ24" s="11">
        <v>2170</v>
      </c>
      <c r="DR24" s="12">
        <v>780</v>
      </c>
      <c r="DS24" s="9">
        <v>600</v>
      </c>
      <c r="DT24" s="10">
        <v>1380</v>
      </c>
      <c r="DU24" s="8">
        <v>0</v>
      </c>
      <c r="DV24" s="9">
        <v>0</v>
      </c>
      <c r="DW24" s="9">
        <v>0</v>
      </c>
      <c r="DX24" s="9">
        <v>0</v>
      </c>
      <c r="DY24" s="9">
        <v>0</v>
      </c>
      <c r="DZ24" s="13">
        <v>0</v>
      </c>
      <c r="EA24" s="11">
        <v>0</v>
      </c>
      <c r="EB24" s="12">
        <v>14520</v>
      </c>
      <c r="EC24" s="9">
        <v>10800</v>
      </c>
      <c r="ED24" s="9">
        <v>4560</v>
      </c>
      <c r="EE24" s="9">
        <v>900</v>
      </c>
      <c r="EF24" s="13">
        <v>30780</v>
      </c>
      <c r="EG24" s="9">
        <v>0</v>
      </c>
      <c r="EH24" s="9">
        <v>0</v>
      </c>
      <c r="EI24" s="10">
        <v>463927</v>
      </c>
      <c r="EJ24" s="8">
        <v>14296785</v>
      </c>
      <c r="EK24" s="11">
        <v>0</v>
      </c>
      <c r="EL24" s="12">
        <v>0</v>
      </c>
      <c r="EM24" s="10">
        <v>14296785</v>
      </c>
      <c r="EN24" s="8">
        <v>857797</v>
      </c>
      <c r="EO24" s="9">
        <v>857797</v>
      </c>
      <c r="EP24" s="14">
        <f t="shared" si="3"/>
        <v>5.9999293547465395E-2</v>
      </c>
      <c r="EQ24" s="12">
        <v>21145316</v>
      </c>
      <c r="ER24" s="9">
        <v>0</v>
      </c>
      <c r="ES24" s="9">
        <v>0</v>
      </c>
      <c r="ET24" s="10">
        <v>21145316</v>
      </c>
      <c r="EU24" s="8">
        <v>0</v>
      </c>
      <c r="EV24" s="9">
        <v>27289</v>
      </c>
      <c r="EW24" s="9">
        <v>0</v>
      </c>
      <c r="EX24" s="9">
        <v>116488</v>
      </c>
      <c r="EY24" s="9">
        <v>33277</v>
      </c>
      <c r="EZ24" s="9">
        <v>3825</v>
      </c>
      <c r="FA24" s="11">
        <v>860</v>
      </c>
      <c r="FB24" s="12">
        <v>780</v>
      </c>
      <c r="FC24" s="9">
        <v>0</v>
      </c>
      <c r="FD24" s="10">
        <v>780</v>
      </c>
      <c r="FE24" s="8">
        <v>0</v>
      </c>
      <c r="FF24" s="9">
        <v>0</v>
      </c>
      <c r="FG24" s="9">
        <v>0</v>
      </c>
      <c r="FH24" s="9">
        <v>0</v>
      </c>
      <c r="FI24" s="9">
        <v>0</v>
      </c>
      <c r="FJ24" s="13">
        <v>0</v>
      </c>
      <c r="FK24" s="11">
        <v>0</v>
      </c>
      <c r="FL24" s="12">
        <v>7920</v>
      </c>
      <c r="FM24" s="9">
        <v>8100</v>
      </c>
      <c r="FN24" s="9">
        <v>1140</v>
      </c>
      <c r="FO24" s="9">
        <v>0</v>
      </c>
      <c r="FP24" s="13">
        <v>17160</v>
      </c>
      <c r="FQ24" s="9">
        <v>0</v>
      </c>
      <c r="FR24" s="9">
        <v>0</v>
      </c>
      <c r="FS24" s="10">
        <v>199679</v>
      </c>
      <c r="FT24" s="8">
        <v>20945637</v>
      </c>
      <c r="FU24" s="11">
        <v>0</v>
      </c>
      <c r="FV24" s="12">
        <v>0</v>
      </c>
      <c r="FW24" s="10">
        <v>20945637</v>
      </c>
      <c r="FX24" s="8">
        <v>1256735</v>
      </c>
      <c r="FY24" s="9">
        <v>1256735</v>
      </c>
      <c r="FZ24" s="14">
        <f t="shared" si="4"/>
        <v>5.9999846268700252E-2</v>
      </c>
      <c r="GA24" s="12">
        <v>164588915</v>
      </c>
      <c r="GB24" s="9">
        <v>0</v>
      </c>
      <c r="GC24" s="9">
        <v>0</v>
      </c>
      <c r="GD24" s="10">
        <v>164588915</v>
      </c>
      <c r="GE24" s="8">
        <v>9786</v>
      </c>
      <c r="GF24" s="9">
        <v>1727228</v>
      </c>
      <c r="GG24" s="9">
        <v>1456</v>
      </c>
      <c r="GH24" s="9">
        <v>13441357</v>
      </c>
      <c r="GI24" s="9">
        <v>3518973</v>
      </c>
      <c r="GJ24" s="9">
        <v>817845</v>
      </c>
      <c r="GK24" s="11">
        <v>65842</v>
      </c>
      <c r="GL24" s="12">
        <v>76440</v>
      </c>
      <c r="GM24" s="9">
        <v>58800</v>
      </c>
      <c r="GN24" s="10">
        <v>135240</v>
      </c>
      <c r="GO24" s="8">
        <v>21580</v>
      </c>
      <c r="GP24" s="9">
        <v>41100</v>
      </c>
      <c r="GQ24" s="9">
        <v>520</v>
      </c>
      <c r="GR24" s="9">
        <v>520740</v>
      </c>
      <c r="GS24" s="9">
        <v>91620</v>
      </c>
      <c r="GT24" s="13">
        <v>612360</v>
      </c>
      <c r="GU24" s="11">
        <v>164160</v>
      </c>
      <c r="GV24" s="12">
        <v>477840</v>
      </c>
      <c r="GW24" s="9">
        <v>416700</v>
      </c>
      <c r="GX24" s="9">
        <v>173660</v>
      </c>
      <c r="GY24" s="9">
        <v>170100</v>
      </c>
      <c r="GZ24" s="13">
        <v>1238300</v>
      </c>
      <c r="HA24" s="9">
        <v>21850</v>
      </c>
      <c r="HB24" s="9">
        <v>10830480</v>
      </c>
      <c r="HC24" s="10">
        <v>32646621</v>
      </c>
      <c r="HD24" s="8">
        <v>131942294</v>
      </c>
      <c r="HE24" s="11">
        <v>0</v>
      </c>
      <c r="HF24" s="12">
        <v>0</v>
      </c>
      <c r="HG24" s="10">
        <v>131942294</v>
      </c>
      <c r="HH24" s="8">
        <v>7915427</v>
      </c>
      <c r="HI24" s="9">
        <v>7915427</v>
      </c>
      <c r="HJ24" s="14">
        <f t="shared" si="5"/>
        <v>5.9991582380703491E-2</v>
      </c>
    </row>
    <row r="25" spans="1:218" s="49" customFormat="1" ht="12.6" customHeight="1" x14ac:dyDescent="0.2">
      <c r="A25" s="67">
        <v>13</v>
      </c>
      <c r="B25" s="68" t="s">
        <v>92</v>
      </c>
      <c r="C25" s="19">
        <v>4702359</v>
      </c>
      <c r="D25" s="16">
        <v>0</v>
      </c>
      <c r="E25" s="16">
        <v>0</v>
      </c>
      <c r="F25" s="17">
        <v>4702359</v>
      </c>
      <c r="G25" s="15">
        <v>0</v>
      </c>
      <c r="H25" s="16">
        <v>51703</v>
      </c>
      <c r="I25" s="16">
        <v>2</v>
      </c>
      <c r="J25" s="16">
        <v>353808</v>
      </c>
      <c r="K25" s="16">
        <v>116797</v>
      </c>
      <c r="L25" s="16">
        <v>15671</v>
      </c>
      <c r="M25" s="18">
        <v>1223</v>
      </c>
      <c r="N25" s="19">
        <v>780</v>
      </c>
      <c r="O25" s="16">
        <v>1200</v>
      </c>
      <c r="P25" s="17">
        <v>1980</v>
      </c>
      <c r="Q25" s="15">
        <v>0</v>
      </c>
      <c r="R25" s="16">
        <v>0</v>
      </c>
      <c r="S25" s="16">
        <v>0</v>
      </c>
      <c r="T25" s="16">
        <v>1980</v>
      </c>
      <c r="U25" s="16">
        <v>0</v>
      </c>
      <c r="V25" s="20">
        <v>1980</v>
      </c>
      <c r="W25" s="18">
        <v>840</v>
      </c>
      <c r="X25" s="19">
        <v>10230</v>
      </c>
      <c r="Y25" s="16">
        <v>2700</v>
      </c>
      <c r="Z25" s="16">
        <v>4180</v>
      </c>
      <c r="AA25" s="16">
        <v>450</v>
      </c>
      <c r="AB25" s="20">
        <v>17560</v>
      </c>
      <c r="AC25" s="16">
        <v>920</v>
      </c>
      <c r="AD25" s="16">
        <v>202530</v>
      </c>
      <c r="AE25" s="17">
        <v>765012</v>
      </c>
      <c r="AF25" s="15">
        <v>3937347</v>
      </c>
      <c r="AG25" s="18">
        <v>0</v>
      </c>
      <c r="AH25" s="19">
        <v>0</v>
      </c>
      <c r="AI25" s="17">
        <v>3937347</v>
      </c>
      <c r="AJ25" s="15">
        <v>236220</v>
      </c>
      <c r="AK25" s="16">
        <v>236220</v>
      </c>
      <c r="AL25" s="21">
        <f t="shared" si="0"/>
        <v>5.9994712175482627E-2</v>
      </c>
      <c r="AM25" s="19">
        <v>8908916</v>
      </c>
      <c r="AN25" s="16">
        <v>0</v>
      </c>
      <c r="AO25" s="16">
        <v>0</v>
      </c>
      <c r="AP25" s="17">
        <v>8908916</v>
      </c>
      <c r="AQ25" s="15">
        <v>0</v>
      </c>
      <c r="AR25" s="16">
        <v>85742</v>
      </c>
      <c r="AS25" s="16">
        <v>35</v>
      </c>
      <c r="AT25" s="16">
        <v>494481</v>
      </c>
      <c r="AU25" s="16">
        <v>174043</v>
      </c>
      <c r="AV25" s="16">
        <v>19387</v>
      </c>
      <c r="AW25" s="18">
        <v>2258</v>
      </c>
      <c r="AX25" s="19">
        <v>1040</v>
      </c>
      <c r="AY25" s="16">
        <v>900</v>
      </c>
      <c r="AZ25" s="17">
        <v>1940</v>
      </c>
      <c r="BA25" s="15">
        <v>0</v>
      </c>
      <c r="BB25" s="16">
        <v>0</v>
      </c>
      <c r="BC25" s="16">
        <v>0</v>
      </c>
      <c r="BD25" s="16">
        <v>0</v>
      </c>
      <c r="BE25" s="16">
        <v>0</v>
      </c>
      <c r="BF25" s="20">
        <v>0</v>
      </c>
      <c r="BG25" s="18">
        <v>0</v>
      </c>
      <c r="BH25" s="19">
        <v>15180</v>
      </c>
      <c r="BI25" s="16">
        <v>10800</v>
      </c>
      <c r="BJ25" s="16">
        <v>11400</v>
      </c>
      <c r="BK25" s="16">
        <v>1800</v>
      </c>
      <c r="BL25" s="20">
        <v>39180</v>
      </c>
      <c r="BM25" s="16">
        <v>230</v>
      </c>
      <c r="BN25" s="16">
        <v>241230</v>
      </c>
      <c r="BO25" s="17">
        <v>1058491</v>
      </c>
      <c r="BP25" s="15">
        <v>7850425</v>
      </c>
      <c r="BQ25" s="18">
        <v>0</v>
      </c>
      <c r="BR25" s="19">
        <v>0</v>
      </c>
      <c r="BS25" s="17">
        <v>7850425</v>
      </c>
      <c r="BT25" s="15">
        <v>471002</v>
      </c>
      <c r="BU25" s="16">
        <v>471002</v>
      </c>
      <c r="BV25" s="21">
        <f t="shared" si="1"/>
        <v>5.9997006531493514E-2</v>
      </c>
      <c r="BW25" s="19">
        <v>11237725</v>
      </c>
      <c r="BX25" s="16">
        <v>0</v>
      </c>
      <c r="BY25" s="16">
        <v>0</v>
      </c>
      <c r="BZ25" s="17">
        <v>11237725</v>
      </c>
      <c r="CA25" s="15">
        <v>0</v>
      </c>
      <c r="CB25" s="16">
        <v>59117</v>
      </c>
      <c r="CC25" s="16">
        <v>0</v>
      </c>
      <c r="CD25" s="16">
        <v>345552</v>
      </c>
      <c r="CE25" s="16">
        <v>128834</v>
      </c>
      <c r="CF25" s="16">
        <v>13505</v>
      </c>
      <c r="CG25" s="18">
        <v>1897</v>
      </c>
      <c r="CH25" s="19">
        <v>1300</v>
      </c>
      <c r="CI25" s="16">
        <v>1500</v>
      </c>
      <c r="CJ25" s="17">
        <v>2800</v>
      </c>
      <c r="CK25" s="15">
        <v>0</v>
      </c>
      <c r="CL25" s="16">
        <v>0</v>
      </c>
      <c r="CM25" s="16">
        <v>0</v>
      </c>
      <c r="CN25" s="16">
        <v>0</v>
      </c>
      <c r="CO25" s="16">
        <v>0</v>
      </c>
      <c r="CP25" s="20">
        <v>0</v>
      </c>
      <c r="CQ25" s="18">
        <v>0</v>
      </c>
      <c r="CR25" s="19">
        <v>14190</v>
      </c>
      <c r="CS25" s="16">
        <v>9900</v>
      </c>
      <c r="CT25" s="16">
        <v>7600</v>
      </c>
      <c r="CU25" s="16">
        <v>0</v>
      </c>
      <c r="CV25" s="20">
        <v>31690</v>
      </c>
      <c r="CW25" s="16">
        <v>230</v>
      </c>
      <c r="CX25" s="16">
        <v>24150</v>
      </c>
      <c r="CY25" s="17">
        <v>607775</v>
      </c>
      <c r="CZ25" s="15">
        <v>10629950</v>
      </c>
      <c r="DA25" s="18">
        <v>0</v>
      </c>
      <c r="DB25" s="19">
        <v>0</v>
      </c>
      <c r="DC25" s="17">
        <v>10629950</v>
      </c>
      <c r="DD25" s="15">
        <v>637781</v>
      </c>
      <c r="DE25" s="16">
        <v>637781</v>
      </c>
      <c r="DF25" s="21">
        <f t="shared" si="2"/>
        <v>5.9998494818884376E-2</v>
      </c>
      <c r="DG25" s="19">
        <v>7548621</v>
      </c>
      <c r="DH25" s="16">
        <v>0</v>
      </c>
      <c r="DI25" s="16">
        <v>0</v>
      </c>
      <c r="DJ25" s="17">
        <v>7548621</v>
      </c>
      <c r="DK25" s="15">
        <v>0</v>
      </c>
      <c r="DL25" s="16">
        <v>24317</v>
      </c>
      <c r="DM25" s="16">
        <v>0</v>
      </c>
      <c r="DN25" s="16">
        <v>120692</v>
      </c>
      <c r="DO25" s="16">
        <v>42148</v>
      </c>
      <c r="DP25" s="16">
        <v>4048</v>
      </c>
      <c r="DQ25" s="18">
        <v>706</v>
      </c>
      <c r="DR25" s="19">
        <v>0</v>
      </c>
      <c r="DS25" s="16">
        <v>600</v>
      </c>
      <c r="DT25" s="17">
        <v>600</v>
      </c>
      <c r="DU25" s="15">
        <v>0</v>
      </c>
      <c r="DV25" s="16">
        <v>0</v>
      </c>
      <c r="DW25" s="16">
        <v>0</v>
      </c>
      <c r="DX25" s="16">
        <v>0</v>
      </c>
      <c r="DY25" s="16">
        <v>0</v>
      </c>
      <c r="DZ25" s="20">
        <v>0</v>
      </c>
      <c r="EA25" s="18">
        <v>0</v>
      </c>
      <c r="EB25" s="19">
        <v>4950</v>
      </c>
      <c r="EC25" s="16">
        <v>4950</v>
      </c>
      <c r="ED25" s="16">
        <v>3420</v>
      </c>
      <c r="EE25" s="16">
        <v>450</v>
      </c>
      <c r="EF25" s="20">
        <v>13770</v>
      </c>
      <c r="EG25" s="16">
        <v>0</v>
      </c>
      <c r="EH25" s="16">
        <v>0</v>
      </c>
      <c r="EI25" s="17">
        <v>206281</v>
      </c>
      <c r="EJ25" s="15">
        <v>7342340</v>
      </c>
      <c r="EK25" s="18">
        <v>0</v>
      </c>
      <c r="EL25" s="19">
        <v>0</v>
      </c>
      <c r="EM25" s="17">
        <v>7342340</v>
      </c>
      <c r="EN25" s="15">
        <v>440537</v>
      </c>
      <c r="EO25" s="16">
        <v>440537</v>
      </c>
      <c r="EP25" s="21">
        <f t="shared" si="3"/>
        <v>5.9999536932367613E-2</v>
      </c>
      <c r="EQ25" s="19">
        <v>15265993</v>
      </c>
      <c r="ER25" s="16">
        <v>0</v>
      </c>
      <c r="ES25" s="16">
        <v>0</v>
      </c>
      <c r="ET25" s="17">
        <v>15265993</v>
      </c>
      <c r="EU25" s="15">
        <v>0</v>
      </c>
      <c r="EV25" s="16">
        <v>15436</v>
      </c>
      <c r="EW25" s="16">
        <v>0</v>
      </c>
      <c r="EX25" s="16">
        <v>89943</v>
      </c>
      <c r="EY25" s="16">
        <v>28551</v>
      </c>
      <c r="EZ25" s="16">
        <v>2367</v>
      </c>
      <c r="FA25" s="18">
        <v>423</v>
      </c>
      <c r="FB25" s="19">
        <v>0</v>
      </c>
      <c r="FC25" s="16">
        <v>0</v>
      </c>
      <c r="FD25" s="17">
        <v>0</v>
      </c>
      <c r="FE25" s="15">
        <v>0</v>
      </c>
      <c r="FF25" s="16">
        <v>0</v>
      </c>
      <c r="FG25" s="16">
        <v>0</v>
      </c>
      <c r="FH25" s="16">
        <v>0</v>
      </c>
      <c r="FI25" s="16">
        <v>0</v>
      </c>
      <c r="FJ25" s="20">
        <v>0</v>
      </c>
      <c r="FK25" s="18">
        <v>0</v>
      </c>
      <c r="FL25" s="19">
        <v>3630</v>
      </c>
      <c r="FM25" s="16">
        <v>2250</v>
      </c>
      <c r="FN25" s="16">
        <v>380</v>
      </c>
      <c r="FO25" s="16">
        <v>450</v>
      </c>
      <c r="FP25" s="20">
        <v>6710</v>
      </c>
      <c r="FQ25" s="16">
        <v>0</v>
      </c>
      <c r="FR25" s="16">
        <v>0</v>
      </c>
      <c r="FS25" s="17">
        <v>143430</v>
      </c>
      <c r="FT25" s="15">
        <v>15122563</v>
      </c>
      <c r="FU25" s="18">
        <v>0</v>
      </c>
      <c r="FV25" s="19">
        <v>0</v>
      </c>
      <c r="FW25" s="17">
        <v>15122563</v>
      </c>
      <c r="FX25" s="15">
        <v>907350</v>
      </c>
      <c r="FY25" s="16">
        <v>907350</v>
      </c>
      <c r="FZ25" s="21">
        <f t="shared" si="4"/>
        <v>5.9999750042370466E-2</v>
      </c>
      <c r="GA25" s="19">
        <v>69783193</v>
      </c>
      <c r="GB25" s="16">
        <v>0</v>
      </c>
      <c r="GC25" s="16">
        <v>0</v>
      </c>
      <c r="GD25" s="17">
        <v>69783193</v>
      </c>
      <c r="GE25" s="15">
        <v>40</v>
      </c>
      <c r="GF25" s="16">
        <v>618745</v>
      </c>
      <c r="GG25" s="16">
        <v>300</v>
      </c>
      <c r="GH25" s="16">
        <v>4295856</v>
      </c>
      <c r="GI25" s="16">
        <v>1178418</v>
      </c>
      <c r="GJ25" s="16">
        <v>237220</v>
      </c>
      <c r="GK25" s="18">
        <v>14530</v>
      </c>
      <c r="GL25" s="19">
        <v>18460</v>
      </c>
      <c r="GM25" s="16">
        <v>16800</v>
      </c>
      <c r="GN25" s="17">
        <v>35260</v>
      </c>
      <c r="GO25" s="15">
        <v>6500</v>
      </c>
      <c r="GP25" s="16">
        <v>12300</v>
      </c>
      <c r="GQ25" s="16">
        <v>0</v>
      </c>
      <c r="GR25" s="16">
        <v>97570</v>
      </c>
      <c r="GS25" s="16">
        <v>16720</v>
      </c>
      <c r="GT25" s="20">
        <v>114290</v>
      </c>
      <c r="GU25" s="18">
        <v>32200</v>
      </c>
      <c r="GV25" s="19">
        <v>114180</v>
      </c>
      <c r="GW25" s="16">
        <v>73350</v>
      </c>
      <c r="GX25" s="16">
        <v>69540</v>
      </c>
      <c r="GY25" s="16">
        <v>30150</v>
      </c>
      <c r="GZ25" s="20">
        <v>287220</v>
      </c>
      <c r="HA25" s="16">
        <v>4600</v>
      </c>
      <c r="HB25" s="16">
        <v>3423300</v>
      </c>
      <c r="HC25" s="17">
        <v>10260479</v>
      </c>
      <c r="HD25" s="15">
        <v>59522714</v>
      </c>
      <c r="HE25" s="18">
        <v>0</v>
      </c>
      <c r="HF25" s="19">
        <v>0</v>
      </c>
      <c r="HG25" s="17">
        <v>59522714</v>
      </c>
      <c r="HH25" s="15">
        <v>3571004</v>
      </c>
      <c r="HI25" s="16">
        <v>3571004</v>
      </c>
      <c r="HJ25" s="21">
        <f t="shared" si="5"/>
        <v>5.9993971377044403E-2</v>
      </c>
    </row>
    <row r="26" spans="1:218" s="49" customFormat="1" ht="12.6" customHeight="1" x14ac:dyDescent="0.2">
      <c r="A26" s="65">
        <v>14</v>
      </c>
      <c r="B26" s="66" t="s">
        <v>93</v>
      </c>
      <c r="C26" s="12">
        <v>3476545</v>
      </c>
      <c r="D26" s="9">
        <v>0</v>
      </c>
      <c r="E26" s="9">
        <v>0</v>
      </c>
      <c r="F26" s="10">
        <v>3476545</v>
      </c>
      <c r="G26" s="8">
        <v>0</v>
      </c>
      <c r="H26" s="9">
        <v>37219</v>
      </c>
      <c r="I26" s="9">
        <v>3</v>
      </c>
      <c r="J26" s="9">
        <v>278672</v>
      </c>
      <c r="K26" s="9">
        <v>108870</v>
      </c>
      <c r="L26" s="9">
        <v>12327</v>
      </c>
      <c r="M26" s="11">
        <v>1569</v>
      </c>
      <c r="N26" s="12">
        <v>1040</v>
      </c>
      <c r="O26" s="9">
        <v>1500</v>
      </c>
      <c r="P26" s="10">
        <v>2540</v>
      </c>
      <c r="Q26" s="8">
        <v>0</v>
      </c>
      <c r="R26" s="9">
        <v>0</v>
      </c>
      <c r="S26" s="9">
        <v>0</v>
      </c>
      <c r="T26" s="9">
        <v>2200</v>
      </c>
      <c r="U26" s="9">
        <v>260</v>
      </c>
      <c r="V26" s="13">
        <v>2460</v>
      </c>
      <c r="W26" s="11">
        <v>550</v>
      </c>
      <c r="X26" s="12">
        <v>8910</v>
      </c>
      <c r="Y26" s="9">
        <v>6750</v>
      </c>
      <c r="Z26" s="9">
        <v>3420</v>
      </c>
      <c r="AA26" s="9">
        <v>4050</v>
      </c>
      <c r="AB26" s="13">
        <v>23130</v>
      </c>
      <c r="AC26" s="9">
        <v>460</v>
      </c>
      <c r="AD26" s="9">
        <v>149210</v>
      </c>
      <c r="AE26" s="10">
        <v>617007</v>
      </c>
      <c r="AF26" s="8">
        <v>2859538</v>
      </c>
      <c r="AG26" s="11">
        <v>0</v>
      </c>
      <c r="AH26" s="12">
        <v>0</v>
      </c>
      <c r="AI26" s="10">
        <v>2859538</v>
      </c>
      <c r="AJ26" s="8">
        <v>171557</v>
      </c>
      <c r="AK26" s="9">
        <v>171557</v>
      </c>
      <c r="AL26" s="14">
        <f t="shared" si="0"/>
        <v>5.999465647947326E-2</v>
      </c>
      <c r="AM26" s="12">
        <v>5485000</v>
      </c>
      <c r="AN26" s="9">
        <v>0</v>
      </c>
      <c r="AO26" s="9">
        <v>0</v>
      </c>
      <c r="AP26" s="10">
        <v>5485000</v>
      </c>
      <c r="AQ26" s="8">
        <v>0</v>
      </c>
      <c r="AR26" s="9">
        <v>43442</v>
      </c>
      <c r="AS26" s="9">
        <v>0</v>
      </c>
      <c r="AT26" s="9">
        <v>328756</v>
      </c>
      <c r="AU26" s="9">
        <v>126436</v>
      </c>
      <c r="AV26" s="9">
        <v>13982</v>
      </c>
      <c r="AW26" s="11">
        <v>1817</v>
      </c>
      <c r="AX26" s="12">
        <v>1820</v>
      </c>
      <c r="AY26" s="9">
        <v>1200</v>
      </c>
      <c r="AZ26" s="10">
        <v>3020</v>
      </c>
      <c r="BA26" s="8">
        <v>0</v>
      </c>
      <c r="BB26" s="9">
        <v>0</v>
      </c>
      <c r="BC26" s="9">
        <v>0</v>
      </c>
      <c r="BD26" s="9">
        <v>0</v>
      </c>
      <c r="BE26" s="9">
        <v>0</v>
      </c>
      <c r="BF26" s="13">
        <v>0</v>
      </c>
      <c r="BG26" s="11">
        <v>0</v>
      </c>
      <c r="BH26" s="12">
        <v>13200</v>
      </c>
      <c r="BI26" s="9">
        <v>9900</v>
      </c>
      <c r="BJ26" s="9">
        <v>6840</v>
      </c>
      <c r="BK26" s="9">
        <v>4950</v>
      </c>
      <c r="BL26" s="13">
        <v>34890</v>
      </c>
      <c r="BM26" s="9">
        <v>230</v>
      </c>
      <c r="BN26" s="9">
        <v>150070</v>
      </c>
      <c r="BO26" s="10">
        <v>702643</v>
      </c>
      <c r="BP26" s="8">
        <v>4782357</v>
      </c>
      <c r="BQ26" s="11">
        <v>0</v>
      </c>
      <c r="BR26" s="12">
        <v>0</v>
      </c>
      <c r="BS26" s="10">
        <v>4782357</v>
      </c>
      <c r="BT26" s="8">
        <v>286925</v>
      </c>
      <c r="BU26" s="9">
        <v>286925</v>
      </c>
      <c r="BV26" s="14">
        <f t="shared" si="1"/>
        <v>5.9996566546579436E-2</v>
      </c>
      <c r="BW26" s="12">
        <v>4569137</v>
      </c>
      <c r="BX26" s="9">
        <v>0</v>
      </c>
      <c r="BY26" s="9">
        <v>0</v>
      </c>
      <c r="BZ26" s="10">
        <v>4569137</v>
      </c>
      <c r="CA26" s="8">
        <v>0</v>
      </c>
      <c r="CB26" s="9">
        <v>20557</v>
      </c>
      <c r="CC26" s="9">
        <v>0</v>
      </c>
      <c r="CD26" s="9">
        <v>147207</v>
      </c>
      <c r="CE26" s="9">
        <v>74748</v>
      </c>
      <c r="CF26" s="9">
        <v>6602</v>
      </c>
      <c r="CG26" s="11">
        <v>975</v>
      </c>
      <c r="CH26" s="12">
        <v>780</v>
      </c>
      <c r="CI26" s="9">
        <v>1200</v>
      </c>
      <c r="CJ26" s="10">
        <v>1980</v>
      </c>
      <c r="CK26" s="8">
        <v>0</v>
      </c>
      <c r="CL26" s="9">
        <v>0</v>
      </c>
      <c r="CM26" s="9">
        <v>0</v>
      </c>
      <c r="CN26" s="9">
        <v>0</v>
      </c>
      <c r="CO26" s="9">
        <v>0</v>
      </c>
      <c r="CP26" s="13">
        <v>0</v>
      </c>
      <c r="CQ26" s="11">
        <v>0</v>
      </c>
      <c r="CR26" s="12">
        <v>6930</v>
      </c>
      <c r="CS26" s="9">
        <v>6750</v>
      </c>
      <c r="CT26" s="9">
        <v>2280</v>
      </c>
      <c r="CU26" s="9">
        <v>900</v>
      </c>
      <c r="CV26" s="13">
        <v>16860</v>
      </c>
      <c r="CW26" s="9">
        <v>230</v>
      </c>
      <c r="CX26" s="9">
        <v>12670</v>
      </c>
      <c r="CY26" s="10">
        <v>281829</v>
      </c>
      <c r="CZ26" s="8">
        <v>4287308</v>
      </c>
      <c r="DA26" s="11">
        <v>0</v>
      </c>
      <c r="DB26" s="12">
        <v>0</v>
      </c>
      <c r="DC26" s="10">
        <v>4287308</v>
      </c>
      <c r="DD26" s="8">
        <v>257233</v>
      </c>
      <c r="DE26" s="9">
        <v>257233</v>
      </c>
      <c r="DF26" s="14">
        <f t="shared" si="2"/>
        <v>5.9998721808650089E-2</v>
      </c>
      <c r="DG26" s="12">
        <v>2246133</v>
      </c>
      <c r="DH26" s="9">
        <v>0</v>
      </c>
      <c r="DI26" s="9">
        <v>0</v>
      </c>
      <c r="DJ26" s="10">
        <v>2246133</v>
      </c>
      <c r="DK26" s="8">
        <v>0</v>
      </c>
      <c r="DL26" s="9">
        <v>3736</v>
      </c>
      <c r="DM26" s="9">
        <v>0</v>
      </c>
      <c r="DN26" s="9">
        <v>33528</v>
      </c>
      <c r="DO26" s="9">
        <v>14575</v>
      </c>
      <c r="DP26" s="9">
        <v>1334</v>
      </c>
      <c r="DQ26" s="11">
        <v>152</v>
      </c>
      <c r="DR26" s="12">
        <v>0</v>
      </c>
      <c r="DS26" s="9">
        <v>0</v>
      </c>
      <c r="DT26" s="10">
        <v>0</v>
      </c>
      <c r="DU26" s="8">
        <v>0</v>
      </c>
      <c r="DV26" s="9">
        <v>0</v>
      </c>
      <c r="DW26" s="9">
        <v>0</v>
      </c>
      <c r="DX26" s="9">
        <v>0</v>
      </c>
      <c r="DY26" s="9">
        <v>0</v>
      </c>
      <c r="DZ26" s="13">
        <v>0</v>
      </c>
      <c r="EA26" s="11">
        <v>0</v>
      </c>
      <c r="EB26" s="12">
        <v>990</v>
      </c>
      <c r="EC26" s="9">
        <v>2250</v>
      </c>
      <c r="ED26" s="9">
        <v>380</v>
      </c>
      <c r="EE26" s="9">
        <v>0</v>
      </c>
      <c r="EF26" s="13">
        <v>3620</v>
      </c>
      <c r="EG26" s="9">
        <v>0</v>
      </c>
      <c r="EH26" s="9">
        <v>0</v>
      </c>
      <c r="EI26" s="10">
        <v>56945</v>
      </c>
      <c r="EJ26" s="8">
        <v>2189188</v>
      </c>
      <c r="EK26" s="11">
        <v>0</v>
      </c>
      <c r="EL26" s="12">
        <v>0</v>
      </c>
      <c r="EM26" s="10">
        <v>2189188</v>
      </c>
      <c r="EN26" s="8">
        <v>131350</v>
      </c>
      <c r="EO26" s="9">
        <v>131350</v>
      </c>
      <c r="EP26" s="14">
        <f t="shared" si="3"/>
        <v>5.9999415308324366E-2</v>
      </c>
      <c r="EQ26" s="12">
        <v>1704126</v>
      </c>
      <c r="ER26" s="9">
        <v>0</v>
      </c>
      <c r="ES26" s="9">
        <v>0</v>
      </c>
      <c r="ET26" s="10">
        <v>1704126</v>
      </c>
      <c r="EU26" s="8">
        <v>0</v>
      </c>
      <c r="EV26" s="9">
        <v>2194</v>
      </c>
      <c r="EW26" s="9">
        <v>0</v>
      </c>
      <c r="EX26" s="9">
        <v>9142</v>
      </c>
      <c r="EY26" s="9">
        <v>3735</v>
      </c>
      <c r="EZ26" s="9">
        <v>266</v>
      </c>
      <c r="FA26" s="11">
        <v>103</v>
      </c>
      <c r="FB26" s="12">
        <v>0</v>
      </c>
      <c r="FC26" s="9">
        <v>0</v>
      </c>
      <c r="FD26" s="10">
        <v>0</v>
      </c>
      <c r="FE26" s="8">
        <v>0</v>
      </c>
      <c r="FF26" s="9">
        <v>0</v>
      </c>
      <c r="FG26" s="9">
        <v>0</v>
      </c>
      <c r="FH26" s="9">
        <v>0</v>
      </c>
      <c r="FI26" s="9">
        <v>0</v>
      </c>
      <c r="FJ26" s="13">
        <v>0</v>
      </c>
      <c r="FK26" s="11">
        <v>0</v>
      </c>
      <c r="FL26" s="12">
        <v>990</v>
      </c>
      <c r="FM26" s="9">
        <v>450</v>
      </c>
      <c r="FN26" s="9">
        <v>380</v>
      </c>
      <c r="FO26" s="9">
        <v>0</v>
      </c>
      <c r="FP26" s="13">
        <v>1820</v>
      </c>
      <c r="FQ26" s="9">
        <v>0</v>
      </c>
      <c r="FR26" s="9">
        <v>0</v>
      </c>
      <c r="FS26" s="10">
        <v>17260</v>
      </c>
      <c r="FT26" s="8">
        <v>1686866</v>
      </c>
      <c r="FU26" s="11">
        <v>0</v>
      </c>
      <c r="FV26" s="12">
        <v>0</v>
      </c>
      <c r="FW26" s="10">
        <v>1686866</v>
      </c>
      <c r="FX26" s="8">
        <v>101212</v>
      </c>
      <c r="FY26" s="9">
        <v>101212</v>
      </c>
      <c r="FZ26" s="14">
        <f t="shared" si="4"/>
        <v>6.0000023712612621E-2</v>
      </c>
      <c r="GA26" s="12">
        <v>42355104</v>
      </c>
      <c r="GB26" s="9">
        <v>0</v>
      </c>
      <c r="GC26" s="9">
        <v>0</v>
      </c>
      <c r="GD26" s="10">
        <v>42355104</v>
      </c>
      <c r="GE26" s="8">
        <v>7659</v>
      </c>
      <c r="GF26" s="9">
        <v>426893</v>
      </c>
      <c r="GG26" s="9">
        <v>424</v>
      </c>
      <c r="GH26" s="9">
        <v>4252402</v>
      </c>
      <c r="GI26" s="9">
        <v>1016776</v>
      </c>
      <c r="GJ26" s="9">
        <v>259330</v>
      </c>
      <c r="GK26" s="11">
        <v>17388</v>
      </c>
      <c r="GL26" s="12">
        <v>29900</v>
      </c>
      <c r="GM26" s="9">
        <v>24300</v>
      </c>
      <c r="GN26" s="10">
        <v>54200</v>
      </c>
      <c r="GO26" s="8">
        <v>8320</v>
      </c>
      <c r="GP26" s="9">
        <v>11400</v>
      </c>
      <c r="GQ26" s="9">
        <v>0</v>
      </c>
      <c r="GR26" s="9">
        <v>163350</v>
      </c>
      <c r="GS26" s="9">
        <v>34720</v>
      </c>
      <c r="GT26" s="13">
        <v>198070</v>
      </c>
      <c r="GU26" s="11">
        <v>61350</v>
      </c>
      <c r="GV26" s="12">
        <v>137280</v>
      </c>
      <c r="GW26" s="9">
        <v>101700</v>
      </c>
      <c r="GX26" s="9">
        <v>59280</v>
      </c>
      <c r="GY26" s="9">
        <v>66150</v>
      </c>
      <c r="GZ26" s="13">
        <v>364410</v>
      </c>
      <c r="HA26" s="9">
        <v>8740</v>
      </c>
      <c r="HB26" s="9">
        <v>3881380</v>
      </c>
      <c r="HC26" s="10">
        <v>10568318</v>
      </c>
      <c r="HD26" s="8">
        <v>31786786</v>
      </c>
      <c r="HE26" s="11">
        <v>0</v>
      </c>
      <c r="HF26" s="12">
        <v>0</v>
      </c>
      <c r="HG26" s="10">
        <v>31786786</v>
      </c>
      <c r="HH26" s="8">
        <v>1906823</v>
      </c>
      <c r="HI26" s="9">
        <v>1906823</v>
      </c>
      <c r="HJ26" s="14">
        <f t="shared" si="5"/>
        <v>5.9987914474901614E-2</v>
      </c>
    </row>
    <row r="27" spans="1:218" s="49" customFormat="1" ht="12.6" customHeight="1" x14ac:dyDescent="0.2">
      <c r="A27" s="67">
        <v>15</v>
      </c>
      <c r="B27" s="68" t="s">
        <v>94</v>
      </c>
      <c r="C27" s="19">
        <v>6348429</v>
      </c>
      <c r="D27" s="16">
        <v>0</v>
      </c>
      <c r="E27" s="16">
        <v>0</v>
      </c>
      <c r="F27" s="17">
        <v>6348429</v>
      </c>
      <c r="G27" s="15">
        <v>0</v>
      </c>
      <c r="H27" s="16">
        <v>65195</v>
      </c>
      <c r="I27" s="16">
        <v>74</v>
      </c>
      <c r="J27" s="16">
        <v>548704</v>
      </c>
      <c r="K27" s="16">
        <v>184524</v>
      </c>
      <c r="L27" s="16">
        <v>24609</v>
      </c>
      <c r="M27" s="18">
        <v>3221</v>
      </c>
      <c r="N27" s="19">
        <v>2860</v>
      </c>
      <c r="O27" s="16">
        <v>4200</v>
      </c>
      <c r="P27" s="17">
        <v>7060</v>
      </c>
      <c r="Q27" s="15">
        <v>0</v>
      </c>
      <c r="R27" s="16">
        <v>0</v>
      </c>
      <c r="S27" s="16">
        <v>0</v>
      </c>
      <c r="T27" s="16">
        <v>5170</v>
      </c>
      <c r="U27" s="16">
        <v>260</v>
      </c>
      <c r="V27" s="20">
        <v>5430</v>
      </c>
      <c r="W27" s="18">
        <v>1320</v>
      </c>
      <c r="X27" s="19">
        <v>18150</v>
      </c>
      <c r="Y27" s="16">
        <v>15750</v>
      </c>
      <c r="Z27" s="16">
        <v>9500</v>
      </c>
      <c r="AA27" s="16">
        <v>4500</v>
      </c>
      <c r="AB27" s="20">
        <v>47900</v>
      </c>
      <c r="AC27" s="16">
        <v>1150</v>
      </c>
      <c r="AD27" s="16">
        <v>268320</v>
      </c>
      <c r="AE27" s="17">
        <v>1157433</v>
      </c>
      <c r="AF27" s="15">
        <v>5190996</v>
      </c>
      <c r="AG27" s="18">
        <v>0</v>
      </c>
      <c r="AH27" s="19">
        <v>0</v>
      </c>
      <c r="AI27" s="17">
        <v>5190996</v>
      </c>
      <c r="AJ27" s="15">
        <v>311431</v>
      </c>
      <c r="AK27" s="16">
        <v>311431</v>
      </c>
      <c r="AL27" s="21">
        <f t="shared" si="0"/>
        <v>5.9994459637418326E-2</v>
      </c>
      <c r="AM27" s="19">
        <v>10657706</v>
      </c>
      <c r="AN27" s="16">
        <v>0</v>
      </c>
      <c r="AO27" s="16">
        <v>0</v>
      </c>
      <c r="AP27" s="17">
        <v>10657706</v>
      </c>
      <c r="AQ27" s="15">
        <v>0</v>
      </c>
      <c r="AR27" s="16">
        <v>96676</v>
      </c>
      <c r="AS27" s="16">
        <v>26</v>
      </c>
      <c r="AT27" s="16">
        <v>669250</v>
      </c>
      <c r="AU27" s="16">
        <v>278225</v>
      </c>
      <c r="AV27" s="16">
        <v>29745</v>
      </c>
      <c r="AW27" s="18">
        <v>4729</v>
      </c>
      <c r="AX27" s="19">
        <v>3120</v>
      </c>
      <c r="AY27" s="16">
        <v>2100</v>
      </c>
      <c r="AZ27" s="17">
        <v>5220</v>
      </c>
      <c r="BA27" s="15">
        <v>0</v>
      </c>
      <c r="BB27" s="16">
        <v>0</v>
      </c>
      <c r="BC27" s="16">
        <v>0</v>
      </c>
      <c r="BD27" s="16">
        <v>0</v>
      </c>
      <c r="BE27" s="16">
        <v>0</v>
      </c>
      <c r="BF27" s="20">
        <v>0</v>
      </c>
      <c r="BG27" s="18">
        <v>0</v>
      </c>
      <c r="BH27" s="19">
        <v>35310</v>
      </c>
      <c r="BI27" s="16">
        <v>28350</v>
      </c>
      <c r="BJ27" s="16">
        <v>12160</v>
      </c>
      <c r="BK27" s="16">
        <v>4500</v>
      </c>
      <c r="BL27" s="20">
        <v>80320</v>
      </c>
      <c r="BM27" s="16">
        <v>920</v>
      </c>
      <c r="BN27" s="16">
        <v>282950</v>
      </c>
      <c r="BO27" s="17">
        <v>1448035</v>
      </c>
      <c r="BP27" s="15">
        <v>9209671</v>
      </c>
      <c r="BQ27" s="18">
        <v>0</v>
      </c>
      <c r="BR27" s="19">
        <v>0</v>
      </c>
      <c r="BS27" s="17">
        <v>9209671</v>
      </c>
      <c r="BT27" s="15">
        <v>552549</v>
      </c>
      <c r="BU27" s="16">
        <v>552549</v>
      </c>
      <c r="BV27" s="21">
        <f t="shared" si="1"/>
        <v>5.9996605741942356E-2</v>
      </c>
      <c r="BW27" s="19">
        <v>10767561</v>
      </c>
      <c r="BX27" s="16">
        <v>0</v>
      </c>
      <c r="BY27" s="16">
        <v>0</v>
      </c>
      <c r="BZ27" s="17">
        <v>10767561</v>
      </c>
      <c r="CA27" s="15">
        <v>0</v>
      </c>
      <c r="CB27" s="16">
        <v>70920</v>
      </c>
      <c r="CC27" s="16">
        <v>0</v>
      </c>
      <c r="CD27" s="16">
        <v>368697</v>
      </c>
      <c r="CE27" s="16">
        <v>165384</v>
      </c>
      <c r="CF27" s="16">
        <v>15190</v>
      </c>
      <c r="CG27" s="18">
        <v>2834</v>
      </c>
      <c r="CH27" s="19">
        <v>2080</v>
      </c>
      <c r="CI27" s="16">
        <v>2700</v>
      </c>
      <c r="CJ27" s="17">
        <v>4780</v>
      </c>
      <c r="CK27" s="15">
        <v>0</v>
      </c>
      <c r="CL27" s="16">
        <v>0</v>
      </c>
      <c r="CM27" s="16">
        <v>0</v>
      </c>
      <c r="CN27" s="16">
        <v>0</v>
      </c>
      <c r="CO27" s="16">
        <v>0</v>
      </c>
      <c r="CP27" s="20">
        <v>0</v>
      </c>
      <c r="CQ27" s="18">
        <v>0</v>
      </c>
      <c r="CR27" s="19">
        <v>29040</v>
      </c>
      <c r="CS27" s="16">
        <v>21150</v>
      </c>
      <c r="CT27" s="16">
        <v>7600</v>
      </c>
      <c r="CU27" s="16">
        <v>3600</v>
      </c>
      <c r="CV27" s="20">
        <v>61390</v>
      </c>
      <c r="CW27" s="16">
        <v>460</v>
      </c>
      <c r="CX27" s="16">
        <v>29780</v>
      </c>
      <c r="CY27" s="17">
        <v>719435</v>
      </c>
      <c r="CZ27" s="15">
        <v>10048126</v>
      </c>
      <c r="DA27" s="18">
        <v>0</v>
      </c>
      <c r="DB27" s="19">
        <v>0</v>
      </c>
      <c r="DC27" s="17">
        <v>10048126</v>
      </c>
      <c r="DD27" s="15">
        <v>602872</v>
      </c>
      <c r="DE27" s="16">
        <v>602872</v>
      </c>
      <c r="DF27" s="21">
        <f t="shared" si="2"/>
        <v>5.9998451452539507E-2</v>
      </c>
      <c r="DG27" s="19">
        <v>4442603</v>
      </c>
      <c r="DH27" s="16">
        <v>0</v>
      </c>
      <c r="DI27" s="16">
        <v>0</v>
      </c>
      <c r="DJ27" s="17">
        <v>4442603</v>
      </c>
      <c r="DK27" s="15">
        <v>0</v>
      </c>
      <c r="DL27" s="16">
        <v>18850</v>
      </c>
      <c r="DM27" s="16">
        <v>0</v>
      </c>
      <c r="DN27" s="16">
        <v>86792</v>
      </c>
      <c r="DO27" s="16">
        <v>30132</v>
      </c>
      <c r="DP27" s="16">
        <v>3039</v>
      </c>
      <c r="DQ27" s="18">
        <v>714</v>
      </c>
      <c r="DR27" s="19">
        <v>260</v>
      </c>
      <c r="DS27" s="16">
        <v>0</v>
      </c>
      <c r="DT27" s="17">
        <v>260</v>
      </c>
      <c r="DU27" s="15">
        <v>0</v>
      </c>
      <c r="DV27" s="16">
        <v>0</v>
      </c>
      <c r="DW27" s="16">
        <v>0</v>
      </c>
      <c r="DX27" s="16">
        <v>0</v>
      </c>
      <c r="DY27" s="16">
        <v>0</v>
      </c>
      <c r="DZ27" s="20">
        <v>0</v>
      </c>
      <c r="EA27" s="18">
        <v>0</v>
      </c>
      <c r="EB27" s="19">
        <v>8250</v>
      </c>
      <c r="EC27" s="16">
        <v>4500</v>
      </c>
      <c r="ED27" s="16">
        <v>2660</v>
      </c>
      <c r="EE27" s="16">
        <v>0</v>
      </c>
      <c r="EF27" s="20">
        <v>15410</v>
      </c>
      <c r="EG27" s="16">
        <v>0</v>
      </c>
      <c r="EH27" s="16">
        <v>0</v>
      </c>
      <c r="EI27" s="17">
        <v>155197</v>
      </c>
      <c r="EJ27" s="15">
        <v>4287406</v>
      </c>
      <c r="EK27" s="18">
        <v>0</v>
      </c>
      <c r="EL27" s="19">
        <v>0</v>
      </c>
      <c r="EM27" s="17">
        <v>4287406</v>
      </c>
      <c r="EN27" s="15">
        <v>257242</v>
      </c>
      <c r="EO27" s="16">
        <v>257242</v>
      </c>
      <c r="EP27" s="21">
        <f t="shared" si="3"/>
        <v>5.9999449550614058E-2</v>
      </c>
      <c r="EQ27" s="19">
        <v>3268918</v>
      </c>
      <c r="ER27" s="16">
        <v>0</v>
      </c>
      <c r="ES27" s="16">
        <v>0</v>
      </c>
      <c r="ET27" s="17">
        <v>3268918</v>
      </c>
      <c r="EU27" s="15">
        <v>0</v>
      </c>
      <c r="EV27" s="16">
        <v>4739</v>
      </c>
      <c r="EW27" s="16">
        <v>0</v>
      </c>
      <c r="EX27" s="16">
        <v>24116</v>
      </c>
      <c r="EY27" s="16">
        <v>7368</v>
      </c>
      <c r="EZ27" s="16">
        <v>916</v>
      </c>
      <c r="FA27" s="18">
        <v>248</v>
      </c>
      <c r="FB27" s="19">
        <v>0</v>
      </c>
      <c r="FC27" s="16">
        <v>300</v>
      </c>
      <c r="FD27" s="17">
        <v>300</v>
      </c>
      <c r="FE27" s="15">
        <v>0</v>
      </c>
      <c r="FF27" s="16">
        <v>0</v>
      </c>
      <c r="FG27" s="16">
        <v>0</v>
      </c>
      <c r="FH27" s="16">
        <v>0</v>
      </c>
      <c r="FI27" s="16">
        <v>0</v>
      </c>
      <c r="FJ27" s="20">
        <v>0</v>
      </c>
      <c r="FK27" s="18">
        <v>0</v>
      </c>
      <c r="FL27" s="19">
        <v>1650</v>
      </c>
      <c r="FM27" s="16">
        <v>0</v>
      </c>
      <c r="FN27" s="16">
        <v>1140</v>
      </c>
      <c r="FO27" s="16">
        <v>0</v>
      </c>
      <c r="FP27" s="20">
        <v>2790</v>
      </c>
      <c r="FQ27" s="16">
        <v>230</v>
      </c>
      <c r="FR27" s="16">
        <v>0</v>
      </c>
      <c r="FS27" s="17">
        <v>40707</v>
      </c>
      <c r="FT27" s="15">
        <v>3228211</v>
      </c>
      <c r="FU27" s="18">
        <v>0</v>
      </c>
      <c r="FV27" s="19">
        <v>0</v>
      </c>
      <c r="FW27" s="17">
        <v>3228211</v>
      </c>
      <c r="FX27" s="15">
        <v>193692</v>
      </c>
      <c r="FY27" s="16">
        <v>193692</v>
      </c>
      <c r="FZ27" s="21">
        <f t="shared" si="4"/>
        <v>5.9999795552397289E-2</v>
      </c>
      <c r="GA27" s="19">
        <v>76689284</v>
      </c>
      <c r="GB27" s="16">
        <v>0</v>
      </c>
      <c r="GC27" s="16">
        <v>0</v>
      </c>
      <c r="GD27" s="17">
        <v>76689284</v>
      </c>
      <c r="GE27" s="15">
        <v>3255</v>
      </c>
      <c r="GF27" s="16">
        <v>830501</v>
      </c>
      <c r="GG27" s="16">
        <v>656</v>
      </c>
      <c r="GH27" s="16">
        <v>7784049</v>
      </c>
      <c r="GI27" s="16">
        <v>1981452</v>
      </c>
      <c r="GJ27" s="16">
        <v>452651</v>
      </c>
      <c r="GK27" s="18">
        <v>36645</v>
      </c>
      <c r="GL27" s="19">
        <v>52780</v>
      </c>
      <c r="GM27" s="16">
        <v>40800</v>
      </c>
      <c r="GN27" s="17">
        <v>93580</v>
      </c>
      <c r="GO27" s="15">
        <v>15600</v>
      </c>
      <c r="GP27" s="16">
        <v>21000</v>
      </c>
      <c r="GQ27" s="16">
        <v>260</v>
      </c>
      <c r="GR27" s="16">
        <v>295240</v>
      </c>
      <c r="GS27" s="16">
        <v>57140</v>
      </c>
      <c r="GT27" s="20">
        <v>352380</v>
      </c>
      <c r="GU27" s="18">
        <v>99770</v>
      </c>
      <c r="GV27" s="19">
        <v>288090</v>
      </c>
      <c r="GW27" s="16">
        <v>222750</v>
      </c>
      <c r="GX27" s="16">
        <v>105640</v>
      </c>
      <c r="GY27" s="16">
        <v>108000</v>
      </c>
      <c r="GZ27" s="20">
        <v>724480</v>
      </c>
      <c r="HA27" s="16">
        <v>13800</v>
      </c>
      <c r="HB27" s="16">
        <v>6317690</v>
      </c>
      <c r="HC27" s="17">
        <v>18727113</v>
      </c>
      <c r="HD27" s="15">
        <v>57962171</v>
      </c>
      <c r="HE27" s="18">
        <v>0</v>
      </c>
      <c r="HF27" s="19">
        <v>0</v>
      </c>
      <c r="HG27" s="17">
        <v>57962171</v>
      </c>
      <c r="HH27" s="15">
        <v>3477097</v>
      </c>
      <c r="HI27" s="16">
        <v>3477097</v>
      </c>
      <c r="HJ27" s="21">
        <f t="shared" si="5"/>
        <v>5.9989074598327245E-2</v>
      </c>
    </row>
    <row r="28" spans="1:218" s="49" customFormat="1" ht="12.6" customHeight="1" x14ac:dyDescent="0.2">
      <c r="A28" s="65">
        <v>16</v>
      </c>
      <c r="B28" s="66" t="s">
        <v>95</v>
      </c>
      <c r="C28" s="12">
        <v>3399303</v>
      </c>
      <c r="D28" s="9">
        <v>0</v>
      </c>
      <c r="E28" s="9">
        <v>0</v>
      </c>
      <c r="F28" s="10">
        <v>3399303</v>
      </c>
      <c r="G28" s="8">
        <v>0</v>
      </c>
      <c r="H28" s="9">
        <v>35457</v>
      </c>
      <c r="I28" s="9">
        <v>0</v>
      </c>
      <c r="J28" s="9">
        <v>273018</v>
      </c>
      <c r="K28" s="9">
        <v>90622</v>
      </c>
      <c r="L28" s="9">
        <v>12064</v>
      </c>
      <c r="M28" s="11">
        <v>1303</v>
      </c>
      <c r="N28" s="12">
        <v>1300</v>
      </c>
      <c r="O28" s="9">
        <v>1500</v>
      </c>
      <c r="P28" s="10">
        <v>2800</v>
      </c>
      <c r="Q28" s="8">
        <v>0</v>
      </c>
      <c r="R28" s="9">
        <v>0</v>
      </c>
      <c r="S28" s="9">
        <v>0</v>
      </c>
      <c r="T28" s="9">
        <v>2530</v>
      </c>
      <c r="U28" s="9">
        <v>260</v>
      </c>
      <c r="V28" s="13">
        <v>2790</v>
      </c>
      <c r="W28" s="11">
        <v>750</v>
      </c>
      <c r="X28" s="12">
        <v>8910</v>
      </c>
      <c r="Y28" s="9">
        <v>10350</v>
      </c>
      <c r="Z28" s="9">
        <v>6460</v>
      </c>
      <c r="AA28" s="9">
        <v>3150</v>
      </c>
      <c r="AB28" s="13">
        <v>28870</v>
      </c>
      <c r="AC28" s="9">
        <v>690</v>
      </c>
      <c r="AD28" s="9">
        <v>145340</v>
      </c>
      <c r="AE28" s="10">
        <v>593704</v>
      </c>
      <c r="AF28" s="8">
        <v>2805599</v>
      </c>
      <c r="AG28" s="11">
        <v>0</v>
      </c>
      <c r="AH28" s="12">
        <v>0</v>
      </c>
      <c r="AI28" s="10">
        <v>2805599</v>
      </c>
      <c r="AJ28" s="8">
        <v>168321</v>
      </c>
      <c r="AK28" s="9">
        <v>168321</v>
      </c>
      <c r="AL28" s="14">
        <f t="shared" si="0"/>
        <v>5.9994674933944586E-2</v>
      </c>
      <c r="AM28" s="12">
        <v>5277659</v>
      </c>
      <c r="AN28" s="9">
        <v>0</v>
      </c>
      <c r="AO28" s="9">
        <v>0</v>
      </c>
      <c r="AP28" s="10">
        <v>5277659</v>
      </c>
      <c r="AQ28" s="8">
        <v>0</v>
      </c>
      <c r="AR28" s="9">
        <v>37468</v>
      </c>
      <c r="AS28" s="9">
        <v>72</v>
      </c>
      <c r="AT28" s="9">
        <v>314854</v>
      </c>
      <c r="AU28" s="9">
        <v>147373</v>
      </c>
      <c r="AV28" s="9">
        <v>14160</v>
      </c>
      <c r="AW28" s="11">
        <v>1774</v>
      </c>
      <c r="AX28" s="12">
        <v>1040</v>
      </c>
      <c r="AY28" s="9">
        <v>2400</v>
      </c>
      <c r="AZ28" s="10">
        <v>3440</v>
      </c>
      <c r="BA28" s="8">
        <v>0</v>
      </c>
      <c r="BB28" s="9">
        <v>0</v>
      </c>
      <c r="BC28" s="9">
        <v>0</v>
      </c>
      <c r="BD28" s="9">
        <v>0</v>
      </c>
      <c r="BE28" s="9">
        <v>0</v>
      </c>
      <c r="BF28" s="13">
        <v>0</v>
      </c>
      <c r="BG28" s="11">
        <v>0</v>
      </c>
      <c r="BH28" s="12">
        <v>12870</v>
      </c>
      <c r="BI28" s="9">
        <v>10800</v>
      </c>
      <c r="BJ28" s="9">
        <v>9120</v>
      </c>
      <c r="BK28" s="9">
        <v>4500</v>
      </c>
      <c r="BL28" s="13">
        <v>37290</v>
      </c>
      <c r="BM28" s="9">
        <v>460</v>
      </c>
      <c r="BN28" s="9">
        <v>144480</v>
      </c>
      <c r="BO28" s="10">
        <v>701299</v>
      </c>
      <c r="BP28" s="8">
        <v>4576360</v>
      </c>
      <c r="BQ28" s="11">
        <v>0</v>
      </c>
      <c r="BR28" s="12">
        <v>0</v>
      </c>
      <c r="BS28" s="10">
        <v>4576360</v>
      </c>
      <c r="BT28" s="8">
        <v>274567</v>
      </c>
      <c r="BU28" s="9">
        <v>274567</v>
      </c>
      <c r="BV28" s="14">
        <f t="shared" si="1"/>
        <v>5.9996809691545243E-2</v>
      </c>
      <c r="BW28" s="12">
        <v>6606798</v>
      </c>
      <c r="BX28" s="9">
        <v>0</v>
      </c>
      <c r="BY28" s="9">
        <v>0</v>
      </c>
      <c r="BZ28" s="10">
        <v>6606798</v>
      </c>
      <c r="CA28" s="8">
        <v>0</v>
      </c>
      <c r="CB28" s="9">
        <v>29829</v>
      </c>
      <c r="CC28" s="9">
        <v>0</v>
      </c>
      <c r="CD28" s="9">
        <v>194740</v>
      </c>
      <c r="CE28" s="9">
        <v>87212</v>
      </c>
      <c r="CF28" s="9">
        <v>9145</v>
      </c>
      <c r="CG28" s="11">
        <v>1242</v>
      </c>
      <c r="CH28" s="12">
        <v>260</v>
      </c>
      <c r="CI28" s="9">
        <v>1200</v>
      </c>
      <c r="CJ28" s="10">
        <v>1460</v>
      </c>
      <c r="CK28" s="8">
        <v>0</v>
      </c>
      <c r="CL28" s="9">
        <v>0</v>
      </c>
      <c r="CM28" s="9">
        <v>0</v>
      </c>
      <c r="CN28" s="9">
        <v>0</v>
      </c>
      <c r="CO28" s="9">
        <v>0</v>
      </c>
      <c r="CP28" s="13">
        <v>0</v>
      </c>
      <c r="CQ28" s="11">
        <v>0</v>
      </c>
      <c r="CR28" s="12">
        <v>12870</v>
      </c>
      <c r="CS28" s="9">
        <v>10350</v>
      </c>
      <c r="CT28" s="9">
        <v>3040</v>
      </c>
      <c r="CU28" s="9">
        <v>2700</v>
      </c>
      <c r="CV28" s="13">
        <v>28960</v>
      </c>
      <c r="CW28" s="9">
        <v>230</v>
      </c>
      <c r="CX28" s="9">
        <v>10500</v>
      </c>
      <c r="CY28" s="10">
        <v>363318</v>
      </c>
      <c r="CZ28" s="8">
        <v>6243480</v>
      </c>
      <c r="DA28" s="11">
        <v>0</v>
      </c>
      <c r="DB28" s="12">
        <v>0</v>
      </c>
      <c r="DC28" s="10">
        <v>6243480</v>
      </c>
      <c r="DD28" s="8">
        <v>374600</v>
      </c>
      <c r="DE28" s="9">
        <v>374600</v>
      </c>
      <c r="DF28" s="14">
        <f t="shared" si="2"/>
        <v>5.9998590529640523E-2</v>
      </c>
      <c r="DG28" s="12">
        <v>2910426</v>
      </c>
      <c r="DH28" s="9">
        <v>0</v>
      </c>
      <c r="DI28" s="9">
        <v>0</v>
      </c>
      <c r="DJ28" s="10">
        <v>2910426</v>
      </c>
      <c r="DK28" s="8">
        <v>0</v>
      </c>
      <c r="DL28" s="9">
        <v>6051</v>
      </c>
      <c r="DM28" s="9">
        <v>0</v>
      </c>
      <c r="DN28" s="9">
        <v>49119</v>
      </c>
      <c r="DO28" s="9">
        <v>22635</v>
      </c>
      <c r="DP28" s="9">
        <v>1602</v>
      </c>
      <c r="DQ28" s="11">
        <v>236</v>
      </c>
      <c r="DR28" s="12">
        <v>520</v>
      </c>
      <c r="DS28" s="9">
        <v>0</v>
      </c>
      <c r="DT28" s="10">
        <v>520</v>
      </c>
      <c r="DU28" s="8">
        <v>0</v>
      </c>
      <c r="DV28" s="9">
        <v>0</v>
      </c>
      <c r="DW28" s="9">
        <v>0</v>
      </c>
      <c r="DX28" s="9">
        <v>0</v>
      </c>
      <c r="DY28" s="9">
        <v>0</v>
      </c>
      <c r="DZ28" s="13">
        <v>0</v>
      </c>
      <c r="EA28" s="11">
        <v>0</v>
      </c>
      <c r="EB28" s="12">
        <v>4950</v>
      </c>
      <c r="EC28" s="9">
        <v>4050</v>
      </c>
      <c r="ED28" s="9">
        <v>1140</v>
      </c>
      <c r="EE28" s="9">
        <v>450</v>
      </c>
      <c r="EF28" s="13">
        <v>10590</v>
      </c>
      <c r="EG28" s="9">
        <v>0</v>
      </c>
      <c r="EH28" s="9">
        <v>0</v>
      </c>
      <c r="EI28" s="10">
        <v>90753</v>
      </c>
      <c r="EJ28" s="8">
        <v>2819673</v>
      </c>
      <c r="EK28" s="11">
        <v>0</v>
      </c>
      <c r="EL28" s="12">
        <v>0</v>
      </c>
      <c r="EM28" s="10">
        <v>2819673</v>
      </c>
      <c r="EN28" s="8">
        <v>169178</v>
      </c>
      <c r="EO28" s="9">
        <v>169178</v>
      </c>
      <c r="EP28" s="14">
        <f t="shared" si="3"/>
        <v>5.9999155930492647E-2</v>
      </c>
      <c r="EQ28" s="12">
        <v>2454333</v>
      </c>
      <c r="ER28" s="9">
        <v>0</v>
      </c>
      <c r="ES28" s="9">
        <v>0</v>
      </c>
      <c r="ET28" s="10">
        <v>2454333</v>
      </c>
      <c r="EU28" s="8">
        <v>0</v>
      </c>
      <c r="EV28" s="9">
        <v>1741</v>
      </c>
      <c r="EW28" s="9">
        <v>0</v>
      </c>
      <c r="EX28" s="9">
        <v>16022</v>
      </c>
      <c r="EY28" s="9">
        <v>7804</v>
      </c>
      <c r="EZ28" s="9">
        <v>759</v>
      </c>
      <c r="FA28" s="11">
        <v>87</v>
      </c>
      <c r="FB28" s="12">
        <v>0</v>
      </c>
      <c r="FC28" s="9">
        <v>0</v>
      </c>
      <c r="FD28" s="10">
        <v>0</v>
      </c>
      <c r="FE28" s="8">
        <v>0</v>
      </c>
      <c r="FF28" s="9">
        <v>0</v>
      </c>
      <c r="FG28" s="9">
        <v>0</v>
      </c>
      <c r="FH28" s="9">
        <v>0</v>
      </c>
      <c r="FI28" s="9">
        <v>0</v>
      </c>
      <c r="FJ28" s="13">
        <v>0</v>
      </c>
      <c r="FK28" s="11">
        <v>0</v>
      </c>
      <c r="FL28" s="12">
        <v>1650</v>
      </c>
      <c r="FM28" s="9">
        <v>1350</v>
      </c>
      <c r="FN28" s="9">
        <v>0</v>
      </c>
      <c r="FO28" s="9">
        <v>0</v>
      </c>
      <c r="FP28" s="13">
        <v>3000</v>
      </c>
      <c r="FQ28" s="9">
        <v>0</v>
      </c>
      <c r="FR28" s="9">
        <v>0</v>
      </c>
      <c r="FS28" s="10">
        <v>29413</v>
      </c>
      <c r="FT28" s="8">
        <v>2424920</v>
      </c>
      <c r="FU28" s="11">
        <v>0</v>
      </c>
      <c r="FV28" s="12">
        <v>0</v>
      </c>
      <c r="FW28" s="10">
        <v>2424920</v>
      </c>
      <c r="FX28" s="8">
        <v>145495</v>
      </c>
      <c r="FY28" s="9">
        <v>145495</v>
      </c>
      <c r="FZ28" s="14">
        <f t="shared" si="4"/>
        <v>5.999991752305231E-2</v>
      </c>
      <c r="GA28" s="12">
        <v>40473667</v>
      </c>
      <c r="GB28" s="9">
        <v>0</v>
      </c>
      <c r="GC28" s="9">
        <v>0</v>
      </c>
      <c r="GD28" s="10">
        <v>40473667</v>
      </c>
      <c r="GE28" s="8">
        <v>571</v>
      </c>
      <c r="GF28" s="9">
        <v>377702</v>
      </c>
      <c r="GG28" s="9">
        <v>655</v>
      </c>
      <c r="GH28" s="9">
        <v>3578197</v>
      </c>
      <c r="GI28" s="9">
        <v>951064</v>
      </c>
      <c r="GJ28" s="9">
        <v>214092</v>
      </c>
      <c r="GK28" s="11">
        <v>14875</v>
      </c>
      <c r="GL28" s="12">
        <v>22360</v>
      </c>
      <c r="GM28" s="9">
        <v>21300</v>
      </c>
      <c r="GN28" s="10">
        <v>43660</v>
      </c>
      <c r="GO28" s="8">
        <v>9360</v>
      </c>
      <c r="GP28" s="9">
        <v>11400</v>
      </c>
      <c r="GQ28" s="9">
        <v>260</v>
      </c>
      <c r="GR28" s="9">
        <v>123310</v>
      </c>
      <c r="GS28" s="9">
        <v>31420</v>
      </c>
      <c r="GT28" s="13">
        <v>154730</v>
      </c>
      <c r="GU28" s="11">
        <v>47840</v>
      </c>
      <c r="GV28" s="12">
        <v>147840</v>
      </c>
      <c r="GW28" s="9">
        <v>103950</v>
      </c>
      <c r="GX28" s="9">
        <v>63460</v>
      </c>
      <c r="GY28" s="9">
        <v>51300</v>
      </c>
      <c r="GZ28" s="13">
        <v>366550</v>
      </c>
      <c r="HA28" s="9">
        <v>6900</v>
      </c>
      <c r="HB28" s="9">
        <v>3043290</v>
      </c>
      <c r="HC28" s="10">
        <v>8820491</v>
      </c>
      <c r="HD28" s="8">
        <v>31653176</v>
      </c>
      <c r="HE28" s="11">
        <v>0</v>
      </c>
      <c r="HF28" s="12">
        <v>0</v>
      </c>
      <c r="HG28" s="10">
        <v>31653176</v>
      </c>
      <c r="HH28" s="8">
        <v>1898883</v>
      </c>
      <c r="HI28" s="9">
        <v>1898883</v>
      </c>
      <c r="HJ28" s="14">
        <f t="shared" si="5"/>
        <v>5.9990283439488028E-2</v>
      </c>
    </row>
    <row r="29" spans="1:218" s="49" customFormat="1" ht="12.6" customHeight="1" x14ac:dyDescent="0.2">
      <c r="A29" s="67">
        <v>17</v>
      </c>
      <c r="B29" s="68" t="s">
        <v>96</v>
      </c>
      <c r="C29" s="19">
        <v>2429756</v>
      </c>
      <c r="D29" s="16">
        <v>0</v>
      </c>
      <c r="E29" s="16">
        <v>0</v>
      </c>
      <c r="F29" s="17">
        <v>2429756</v>
      </c>
      <c r="G29" s="15">
        <v>0</v>
      </c>
      <c r="H29" s="16">
        <v>19333</v>
      </c>
      <c r="I29" s="16">
        <v>73</v>
      </c>
      <c r="J29" s="16">
        <v>204238</v>
      </c>
      <c r="K29" s="16">
        <v>60551</v>
      </c>
      <c r="L29" s="16">
        <v>9248</v>
      </c>
      <c r="M29" s="18">
        <v>914</v>
      </c>
      <c r="N29" s="19">
        <v>1820</v>
      </c>
      <c r="O29" s="16">
        <v>300</v>
      </c>
      <c r="P29" s="17">
        <v>2120</v>
      </c>
      <c r="Q29" s="15">
        <v>0</v>
      </c>
      <c r="R29" s="16">
        <v>0</v>
      </c>
      <c r="S29" s="16">
        <v>0</v>
      </c>
      <c r="T29" s="16">
        <v>2420</v>
      </c>
      <c r="U29" s="16">
        <v>0</v>
      </c>
      <c r="V29" s="20">
        <v>2420</v>
      </c>
      <c r="W29" s="18">
        <v>280</v>
      </c>
      <c r="X29" s="19">
        <v>10560</v>
      </c>
      <c r="Y29" s="16">
        <v>5400</v>
      </c>
      <c r="Z29" s="16">
        <v>1520</v>
      </c>
      <c r="AA29" s="16">
        <v>2250</v>
      </c>
      <c r="AB29" s="20">
        <v>19730</v>
      </c>
      <c r="AC29" s="16">
        <v>230</v>
      </c>
      <c r="AD29" s="16">
        <v>104060</v>
      </c>
      <c r="AE29" s="17">
        <v>423124</v>
      </c>
      <c r="AF29" s="15">
        <v>2006632</v>
      </c>
      <c r="AG29" s="18">
        <v>0</v>
      </c>
      <c r="AH29" s="19">
        <v>0</v>
      </c>
      <c r="AI29" s="17">
        <v>2006632</v>
      </c>
      <c r="AJ29" s="15">
        <v>120386</v>
      </c>
      <c r="AK29" s="16">
        <v>120386</v>
      </c>
      <c r="AL29" s="21">
        <f t="shared" si="0"/>
        <v>5.9994059698041294E-2</v>
      </c>
      <c r="AM29" s="19">
        <v>3978980</v>
      </c>
      <c r="AN29" s="16">
        <v>0</v>
      </c>
      <c r="AO29" s="16">
        <v>0</v>
      </c>
      <c r="AP29" s="17">
        <v>3978980</v>
      </c>
      <c r="AQ29" s="15">
        <v>0</v>
      </c>
      <c r="AR29" s="16">
        <v>31568</v>
      </c>
      <c r="AS29" s="16">
        <v>79</v>
      </c>
      <c r="AT29" s="16">
        <v>232506</v>
      </c>
      <c r="AU29" s="16">
        <v>115549</v>
      </c>
      <c r="AV29" s="16">
        <v>11595</v>
      </c>
      <c r="AW29" s="18">
        <v>1287</v>
      </c>
      <c r="AX29" s="19">
        <v>1300</v>
      </c>
      <c r="AY29" s="16">
        <v>1200</v>
      </c>
      <c r="AZ29" s="17">
        <v>2500</v>
      </c>
      <c r="BA29" s="15">
        <v>0</v>
      </c>
      <c r="BB29" s="16">
        <v>0</v>
      </c>
      <c r="BC29" s="16">
        <v>0</v>
      </c>
      <c r="BD29" s="16">
        <v>0</v>
      </c>
      <c r="BE29" s="16">
        <v>0</v>
      </c>
      <c r="BF29" s="20">
        <v>0</v>
      </c>
      <c r="BG29" s="18">
        <v>0</v>
      </c>
      <c r="BH29" s="19">
        <v>12870</v>
      </c>
      <c r="BI29" s="16">
        <v>4950</v>
      </c>
      <c r="BJ29" s="16">
        <v>2660</v>
      </c>
      <c r="BK29" s="16">
        <v>2700</v>
      </c>
      <c r="BL29" s="20">
        <v>23180</v>
      </c>
      <c r="BM29" s="16">
        <v>690</v>
      </c>
      <c r="BN29" s="16">
        <v>108360</v>
      </c>
      <c r="BO29" s="17">
        <v>527235</v>
      </c>
      <c r="BP29" s="15">
        <v>3451745</v>
      </c>
      <c r="BQ29" s="18">
        <v>0</v>
      </c>
      <c r="BR29" s="19">
        <v>0</v>
      </c>
      <c r="BS29" s="17">
        <v>3451745</v>
      </c>
      <c r="BT29" s="15">
        <v>207093</v>
      </c>
      <c r="BU29" s="16">
        <v>207093</v>
      </c>
      <c r="BV29" s="21">
        <f t="shared" si="1"/>
        <v>5.9996610410096921E-2</v>
      </c>
      <c r="BW29" s="19">
        <v>2460351</v>
      </c>
      <c r="BX29" s="16">
        <v>0</v>
      </c>
      <c r="BY29" s="16">
        <v>0</v>
      </c>
      <c r="BZ29" s="17">
        <v>2460351</v>
      </c>
      <c r="CA29" s="15">
        <v>0</v>
      </c>
      <c r="CB29" s="16">
        <v>15291</v>
      </c>
      <c r="CC29" s="16">
        <v>0</v>
      </c>
      <c r="CD29" s="16">
        <v>86866</v>
      </c>
      <c r="CE29" s="16">
        <v>43807</v>
      </c>
      <c r="CF29" s="16">
        <v>3413</v>
      </c>
      <c r="CG29" s="18">
        <v>560</v>
      </c>
      <c r="CH29" s="19">
        <v>260</v>
      </c>
      <c r="CI29" s="16">
        <v>300</v>
      </c>
      <c r="CJ29" s="17">
        <v>560</v>
      </c>
      <c r="CK29" s="15">
        <v>0</v>
      </c>
      <c r="CL29" s="16">
        <v>0</v>
      </c>
      <c r="CM29" s="16">
        <v>0</v>
      </c>
      <c r="CN29" s="16">
        <v>0</v>
      </c>
      <c r="CO29" s="16">
        <v>0</v>
      </c>
      <c r="CP29" s="20">
        <v>0</v>
      </c>
      <c r="CQ29" s="18">
        <v>0</v>
      </c>
      <c r="CR29" s="19">
        <v>5610</v>
      </c>
      <c r="CS29" s="16">
        <v>4050</v>
      </c>
      <c r="CT29" s="16">
        <v>1900</v>
      </c>
      <c r="CU29" s="16">
        <v>900</v>
      </c>
      <c r="CV29" s="20">
        <v>12460</v>
      </c>
      <c r="CW29" s="16">
        <v>0</v>
      </c>
      <c r="CX29" s="16">
        <v>9800</v>
      </c>
      <c r="CY29" s="17">
        <v>172757</v>
      </c>
      <c r="CZ29" s="15">
        <v>2287594</v>
      </c>
      <c r="DA29" s="18">
        <v>0</v>
      </c>
      <c r="DB29" s="19">
        <v>0</v>
      </c>
      <c r="DC29" s="17">
        <v>2287594</v>
      </c>
      <c r="DD29" s="15">
        <v>137251</v>
      </c>
      <c r="DE29" s="16">
        <v>137251</v>
      </c>
      <c r="DF29" s="21">
        <f t="shared" si="2"/>
        <v>5.9997971668049488E-2</v>
      </c>
      <c r="DG29" s="19">
        <v>1111366</v>
      </c>
      <c r="DH29" s="16">
        <v>0</v>
      </c>
      <c r="DI29" s="16">
        <v>0</v>
      </c>
      <c r="DJ29" s="17">
        <v>1111366</v>
      </c>
      <c r="DK29" s="15">
        <v>0</v>
      </c>
      <c r="DL29" s="16">
        <v>2081</v>
      </c>
      <c r="DM29" s="16">
        <v>0</v>
      </c>
      <c r="DN29" s="16">
        <v>23108</v>
      </c>
      <c r="DO29" s="16">
        <v>9374</v>
      </c>
      <c r="DP29" s="16">
        <v>687</v>
      </c>
      <c r="DQ29" s="18">
        <v>162</v>
      </c>
      <c r="DR29" s="19">
        <v>0</v>
      </c>
      <c r="DS29" s="16">
        <v>0</v>
      </c>
      <c r="DT29" s="17">
        <v>0</v>
      </c>
      <c r="DU29" s="15">
        <v>0</v>
      </c>
      <c r="DV29" s="16">
        <v>0</v>
      </c>
      <c r="DW29" s="16">
        <v>0</v>
      </c>
      <c r="DX29" s="16">
        <v>0</v>
      </c>
      <c r="DY29" s="16">
        <v>0</v>
      </c>
      <c r="DZ29" s="20">
        <v>0</v>
      </c>
      <c r="EA29" s="18">
        <v>0</v>
      </c>
      <c r="EB29" s="19">
        <v>660</v>
      </c>
      <c r="EC29" s="16">
        <v>1800</v>
      </c>
      <c r="ED29" s="16">
        <v>0</v>
      </c>
      <c r="EE29" s="16">
        <v>0</v>
      </c>
      <c r="EF29" s="20">
        <v>2460</v>
      </c>
      <c r="EG29" s="16">
        <v>0</v>
      </c>
      <c r="EH29" s="16">
        <v>0</v>
      </c>
      <c r="EI29" s="17">
        <v>37872</v>
      </c>
      <c r="EJ29" s="15">
        <v>1073494</v>
      </c>
      <c r="EK29" s="18">
        <v>0</v>
      </c>
      <c r="EL29" s="19">
        <v>0</v>
      </c>
      <c r="EM29" s="17">
        <v>1073494</v>
      </c>
      <c r="EN29" s="15">
        <v>64409</v>
      </c>
      <c r="EO29" s="16">
        <v>64409</v>
      </c>
      <c r="EP29" s="21">
        <f t="shared" si="3"/>
        <v>5.9999403815950529E-2</v>
      </c>
      <c r="EQ29" s="19">
        <v>1011571</v>
      </c>
      <c r="ER29" s="16">
        <v>0</v>
      </c>
      <c r="ES29" s="16">
        <v>0</v>
      </c>
      <c r="ET29" s="17">
        <v>1011571</v>
      </c>
      <c r="EU29" s="15">
        <v>0</v>
      </c>
      <c r="EV29" s="16">
        <v>687</v>
      </c>
      <c r="EW29" s="16">
        <v>0</v>
      </c>
      <c r="EX29" s="16">
        <v>9094</v>
      </c>
      <c r="EY29" s="16">
        <v>4176</v>
      </c>
      <c r="EZ29" s="16">
        <v>294</v>
      </c>
      <c r="FA29" s="18">
        <v>40</v>
      </c>
      <c r="FB29" s="19">
        <v>0</v>
      </c>
      <c r="FC29" s="16">
        <v>0</v>
      </c>
      <c r="FD29" s="17">
        <v>0</v>
      </c>
      <c r="FE29" s="15">
        <v>0</v>
      </c>
      <c r="FF29" s="16">
        <v>0</v>
      </c>
      <c r="FG29" s="16">
        <v>0</v>
      </c>
      <c r="FH29" s="16">
        <v>0</v>
      </c>
      <c r="FI29" s="16">
        <v>0</v>
      </c>
      <c r="FJ29" s="20">
        <v>0</v>
      </c>
      <c r="FK29" s="18">
        <v>0</v>
      </c>
      <c r="FL29" s="19">
        <v>0</v>
      </c>
      <c r="FM29" s="16">
        <v>0</v>
      </c>
      <c r="FN29" s="16">
        <v>380</v>
      </c>
      <c r="FO29" s="16">
        <v>0</v>
      </c>
      <c r="FP29" s="20">
        <v>380</v>
      </c>
      <c r="FQ29" s="16">
        <v>0</v>
      </c>
      <c r="FR29" s="16">
        <v>0</v>
      </c>
      <c r="FS29" s="17">
        <v>14671</v>
      </c>
      <c r="FT29" s="15">
        <v>996900</v>
      </c>
      <c r="FU29" s="18">
        <v>0</v>
      </c>
      <c r="FV29" s="19">
        <v>0</v>
      </c>
      <c r="FW29" s="17">
        <v>996900</v>
      </c>
      <c r="FX29" s="15">
        <v>59814</v>
      </c>
      <c r="FY29" s="16">
        <v>59814</v>
      </c>
      <c r="FZ29" s="21">
        <f t="shared" si="4"/>
        <v>0.06</v>
      </c>
      <c r="GA29" s="19">
        <v>30524403</v>
      </c>
      <c r="GB29" s="16">
        <v>0</v>
      </c>
      <c r="GC29" s="16">
        <v>0</v>
      </c>
      <c r="GD29" s="17">
        <v>30524403</v>
      </c>
      <c r="GE29" s="15">
        <v>7625</v>
      </c>
      <c r="GF29" s="16">
        <v>305417</v>
      </c>
      <c r="GG29" s="16">
        <v>479</v>
      </c>
      <c r="GH29" s="16">
        <v>3378420</v>
      </c>
      <c r="GI29" s="16">
        <v>838483</v>
      </c>
      <c r="GJ29" s="16">
        <v>222535</v>
      </c>
      <c r="GK29" s="18">
        <v>16193</v>
      </c>
      <c r="GL29" s="19">
        <v>29380</v>
      </c>
      <c r="GM29" s="16">
        <v>18600</v>
      </c>
      <c r="GN29" s="17">
        <v>47980</v>
      </c>
      <c r="GO29" s="15">
        <v>8060</v>
      </c>
      <c r="GP29" s="16">
        <v>12900</v>
      </c>
      <c r="GQ29" s="16">
        <v>0</v>
      </c>
      <c r="GR29" s="16">
        <v>178750</v>
      </c>
      <c r="GS29" s="16">
        <v>46740</v>
      </c>
      <c r="GT29" s="20">
        <v>225490</v>
      </c>
      <c r="GU29" s="18">
        <v>60450</v>
      </c>
      <c r="GV29" s="19">
        <v>239910</v>
      </c>
      <c r="GW29" s="16">
        <v>103050</v>
      </c>
      <c r="GX29" s="16">
        <v>91200</v>
      </c>
      <c r="GY29" s="16">
        <v>76500</v>
      </c>
      <c r="GZ29" s="20">
        <v>510660</v>
      </c>
      <c r="HA29" s="16">
        <v>6900</v>
      </c>
      <c r="HB29" s="16">
        <v>2912300</v>
      </c>
      <c r="HC29" s="17">
        <v>8553413</v>
      </c>
      <c r="HD29" s="15">
        <v>21970990</v>
      </c>
      <c r="HE29" s="18">
        <v>0</v>
      </c>
      <c r="HF29" s="19">
        <v>0</v>
      </c>
      <c r="HG29" s="17">
        <v>21970990</v>
      </c>
      <c r="HH29" s="15">
        <v>1317975</v>
      </c>
      <c r="HI29" s="16">
        <v>1317975</v>
      </c>
      <c r="HJ29" s="21">
        <f t="shared" si="5"/>
        <v>5.9987055658393185E-2</v>
      </c>
    </row>
    <row r="30" spans="1:218" s="49" customFormat="1" ht="12.6" customHeight="1" x14ac:dyDescent="0.2">
      <c r="A30" s="65">
        <v>18</v>
      </c>
      <c r="B30" s="66" t="s">
        <v>97</v>
      </c>
      <c r="C30" s="12">
        <v>1450369</v>
      </c>
      <c r="D30" s="9">
        <v>0</v>
      </c>
      <c r="E30" s="9">
        <v>0</v>
      </c>
      <c r="F30" s="10">
        <v>1450369</v>
      </c>
      <c r="G30" s="8">
        <v>0</v>
      </c>
      <c r="H30" s="9">
        <v>10104</v>
      </c>
      <c r="I30" s="9">
        <v>0</v>
      </c>
      <c r="J30" s="9">
        <v>120297</v>
      </c>
      <c r="K30" s="9">
        <v>35159</v>
      </c>
      <c r="L30" s="9">
        <v>5669</v>
      </c>
      <c r="M30" s="11">
        <v>409</v>
      </c>
      <c r="N30" s="12">
        <v>0</v>
      </c>
      <c r="O30" s="9">
        <v>0</v>
      </c>
      <c r="P30" s="10">
        <v>0</v>
      </c>
      <c r="Q30" s="8">
        <v>0</v>
      </c>
      <c r="R30" s="9">
        <v>0</v>
      </c>
      <c r="S30" s="9">
        <v>0</v>
      </c>
      <c r="T30" s="9">
        <v>1650</v>
      </c>
      <c r="U30" s="9">
        <v>0</v>
      </c>
      <c r="V30" s="13">
        <v>1650</v>
      </c>
      <c r="W30" s="11">
        <v>370</v>
      </c>
      <c r="X30" s="12">
        <v>5610</v>
      </c>
      <c r="Y30" s="9">
        <v>2250</v>
      </c>
      <c r="Z30" s="9">
        <v>3800</v>
      </c>
      <c r="AA30" s="9">
        <v>2250</v>
      </c>
      <c r="AB30" s="13">
        <v>13910</v>
      </c>
      <c r="AC30" s="9">
        <v>0</v>
      </c>
      <c r="AD30" s="9">
        <v>62350</v>
      </c>
      <c r="AE30" s="10">
        <v>249918</v>
      </c>
      <c r="AF30" s="8">
        <v>1200451</v>
      </c>
      <c r="AG30" s="11">
        <v>0</v>
      </c>
      <c r="AH30" s="12">
        <v>0</v>
      </c>
      <c r="AI30" s="10">
        <v>1200451</v>
      </c>
      <c r="AJ30" s="8">
        <v>72022</v>
      </c>
      <c r="AK30" s="9">
        <v>72022</v>
      </c>
      <c r="AL30" s="14">
        <f t="shared" si="0"/>
        <v>5.9995784917501842E-2</v>
      </c>
      <c r="AM30" s="12">
        <v>1875021</v>
      </c>
      <c r="AN30" s="9">
        <v>0</v>
      </c>
      <c r="AO30" s="9">
        <v>0</v>
      </c>
      <c r="AP30" s="10">
        <v>1875021</v>
      </c>
      <c r="AQ30" s="8">
        <v>0</v>
      </c>
      <c r="AR30" s="9">
        <v>22652</v>
      </c>
      <c r="AS30" s="9">
        <v>0</v>
      </c>
      <c r="AT30" s="9">
        <v>112202</v>
      </c>
      <c r="AU30" s="9">
        <v>48140</v>
      </c>
      <c r="AV30" s="9">
        <v>5212</v>
      </c>
      <c r="AW30" s="11">
        <v>558</v>
      </c>
      <c r="AX30" s="12">
        <v>780</v>
      </c>
      <c r="AY30" s="9">
        <v>1200</v>
      </c>
      <c r="AZ30" s="10">
        <v>1980</v>
      </c>
      <c r="BA30" s="8">
        <v>0</v>
      </c>
      <c r="BB30" s="9">
        <v>0</v>
      </c>
      <c r="BC30" s="9">
        <v>0</v>
      </c>
      <c r="BD30" s="9">
        <v>0</v>
      </c>
      <c r="BE30" s="9">
        <v>0</v>
      </c>
      <c r="BF30" s="13">
        <v>0</v>
      </c>
      <c r="BG30" s="11">
        <v>0</v>
      </c>
      <c r="BH30" s="12">
        <v>6270</v>
      </c>
      <c r="BI30" s="9">
        <v>5850</v>
      </c>
      <c r="BJ30" s="9">
        <v>3800</v>
      </c>
      <c r="BK30" s="9">
        <v>900</v>
      </c>
      <c r="BL30" s="13">
        <v>16820</v>
      </c>
      <c r="BM30" s="9">
        <v>460</v>
      </c>
      <c r="BN30" s="9">
        <v>51890</v>
      </c>
      <c r="BO30" s="10">
        <v>259914</v>
      </c>
      <c r="BP30" s="8">
        <v>1615107</v>
      </c>
      <c r="BQ30" s="11">
        <v>0</v>
      </c>
      <c r="BR30" s="12">
        <v>0</v>
      </c>
      <c r="BS30" s="10">
        <v>1615107</v>
      </c>
      <c r="BT30" s="8">
        <v>96900</v>
      </c>
      <c r="BU30" s="9">
        <v>96900</v>
      </c>
      <c r="BV30" s="14">
        <f t="shared" si="1"/>
        <v>5.9996025031158924E-2</v>
      </c>
      <c r="BW30" s="12">
        <v>2030142</v>
      </c>
      <c r="BX30" s="9">
        <v>0</v>
      </c>
      <c r="BY30" s="9">
        <v>0</v>
      </c>
      <c r="BZ30" s="10">
        <v>2030142</v>
      </c>
      <c r="CA30" s="8">
        <v>0</v>
      </c>
      <c r="CB30" s="9">
        <v>8577</v>
      </c>
      <c r="CC30" s="9">
        <v>0</v>
      </c>
      <c r="CD30" s="9">
        <v>69379</v>
      </c>
      <c r="CE30" s="9">
        <v>36196</v>
      </c>
      <c r="CF30" s="9">
        <v>2895</v>
      </c>
      <c r="CG30" s="11">
        <v>510</v>
      </c>
      <c r="CH30" s="12">
        <v>520</v>
      </c>
      <c r="CI30" s="9">
        <v>0</v>
      </c>
      <c r="CJ30" s="10">
        <v>520</v>
      </c>
      <c r="CK30" s="8">
        <v>0</v>
      </c>
      <c r="CL30" s="9">
        <v>0</v>
      </c>
      <c r="CM30" s="9">
        <v>0</v>
      </c>
      <c r="CN30" s="9">
        <v>0</v>
      </c>
      <c r="CO30" s="9">
        <v>0</v>
      </c>
      <c r="CP30" s="13">
        <v>0</v>
      </c>
      <c r="CQ30" s="11">
        <v>0</v>
      </c>
      <c r="CR30" s="12">
        <v>2640</v>
      </c>
      <c r="CS30" s="9">
        <v>4050</v>
      </c>
      <c r="CT30" s="9">
        <v>760</v>
      </c>
      <c r="CU30" s="9">
        <v>2250</v>
      </c>
      <c r="CV30" s="13">
        <v>9700</v>
      </c>
      <c r="CW30" s="9">
        <v>0</v>
      </c>
      <c r="CX30" s="9">
        <v>3890</v>
      </c>
      <c r="CY30" s="10">
        <v>131667</v>
      </c>
      <c r="CZ30" s="8">
        <v>1898475</v>
      </c>
      <c r="DA30" s="11">
        <v>0</v>
      </c>
      <c r="DB30" s="12">
        <v>0</v>
      </c>
      <c r="DC30" s="10">
        <v>1898475</v>
      </c>
      <c r="DD30" s="8">
        <v>113906</v>
      </c>
      <c r="DE30" s="9">
        <v>113906</v>
      </c>
      <c r="DF30" s="14">
        <f t="shared" si="2"/>
        <v>5.9998683153583796E-2</v>
      </c>
      <c r="DG30" s="12">
        <v>705656</v>
      </c>
      <c r="DH30" s="9">
        <v>0</v>
      </c>
      <c r="DI30" s="9">
        <v>0</v>
      </c>
      <c r="DJ30" s="10">
        <v>705656</v>
      </c>
      <c r="DK30" s="8">
        <v>0</v>
      </c>
      <c r="DL30" s="9">
        <v>1030</v>
      </c>
      <c r="DM30" s="9">
        <v>0</v>
      </c>
      <c r="DN30" s="9">
        <v>12440</v>
      </c>
      <c r="DO30" s="9">
        <v>5352</v>
      </c>
      <c r="DP30" s="9">
        <v>450</v>
      </c>
      <c r="DQ30" s="11">
        <v>71</v>
      </c>
      <c r="DR30" s="12">
        <v>0</v>
      </c>
      <c r="DS30" s="9">
        <v>0</v>
      </c>
      <c r="DT30" s="10">
        <v>0</v>
      </c>
      <c r="DU30" s="8">
        <v>0</v>
      </c>
      <c r="DV30" s="9">
        <v>0</v>
      </c>
      <c r="DW30" s="9">
        <v>0</v>
      </c>
      <c r="DX30" s="9">
        <v>0</v>
      </c>
      <c r="DY30" s="9">
        <v>0</v>
      </c>
      <c r="DZ30" s="13">
        <v>0</v>
      </c>
      <c r="EA30" s="11">
        <v>0</v>
      </c>
      <c r="EB30" s="12">
        <v>990</v>
      </c>
      <c r="EC30" s="9">
        <v>0</v>
      </c>
      <c r="ED30" s="9">
        <v>0</v>
      </c>
      <c r="EE30" s="9">
        <v>0</v>
      </c>
      <c r="EF30" s="13">
        <v>990</v>
      </c>
      <c r="EG30" s="9">
        <v>0</v>
      </c>
      <c r="EH30" s="9">
        <v>0</v>
      </c>
      <c r="EI30" s="10">
        <v>20333</v>
      </c>
      <c r="EJ30" s="8">
        <v>685323</v>
      </c>
      <c r="EK30" s="11">
        <v>0</v>
      </c>
      <c r="EL30" s="12">
        <v>0</v>
      </c>
      <c r="EM30" s="10">
        <v>685323</v>
      </c>
      <c r="EN30" s="8">
        <v>41119</v>
      </c>
      <c r="EO30" s="9">
        <v>41119</v>
      </c>
      <c r="EP30" s="14">
        <f t="shared" si="3"/>
        <v>5.9999445516931434E-2</v>
      </c>
      <c r="EQ30" s="12">
        <v>0</v>
      </c>
      <c r="ER30" s="9">
        <v>0</v>
      </c>
      <c r="ES30" s="9">
        <v>0</v>
      </c>
      <c r="ET30" s="10">
        <v>0</v>
      </c>
      <c r="EU30" s="8">
        <v>0</v>
      </c>
      <c r="EV30" s="9">
        <v>0</v>
      </c>
      <c r="EW30" s="9">
        <v>0</v>
      </c>
      <c r="EX30" s="9">
        <v>0</v>
      </c>
      <c r="EY30" s="9">
        <v>0</v>
      </c>
      <c r="EZ30" s="9">
        <v>0</v>
      </c>
      <c r="FA30" s="11">
        <v>0</v>
      </c>
      <c r="FB30" s="12">
        <v>0</v>
      </c>
      <c r="FC30" s="9">
        <v>0</v>
      </c>
      <c r="FD30" s="10">
        <v>0</v>
      </c>
      <c r="FE30" s="8">
        <v>0</v>
      </c>
      <c r="FF30" s="9">
        <v>0</v>
      </c>
      <c r="FG30" s="9">
        <v>0</v>
      </c>
      <c r="FH30" s="9">
        <v>0</v>
      </c>
      <c r="FI30" s="9">
        <v>0</v>
      </c>
      <c r="FJ30" s="13">
        <v>0</v>
      </c>
      <c r="FK30" s="11">
        <v>0</v>
      </c>
      <c r="FL30" s="12">
        <v>0</v>
      </c>
      <c r="FM30" s="9">
        <v>0</v>
      </c>
      <c r="FN30" s="9">
        <v>0</v>
      </c>
      <c r="FO30" s="9">
        <v>0</v>
      </c>
      <c r="FP30" s="13">
        <v>0</v>
      </c>
      <c r="FQ30" s="9">
        <v>0</v>
      </c>
      <c r="FR30" s="9">
        <v>0</v>
      </c>
      <c r="FS30" s="10">
        <v>0</v>
      </c>
      <c r="FT30" s="8">
        <v>0</v>
      </c>
      <c r="FU30" s="11">
        <v>0</v>
      </c>
      <c r="FV30" s="12">
        <v>0</v>
      </c>
      <c r="FW30" s="10">
        <v>0</v>
      </c>
      <c r="FX30" s="8">
        <v>0</v>
      </c>
      <c r="FY30" s="9">
        <v>0</v>
      </c>
      <c r="FZ30" s="14" t="e">
        <f t="shared" si="4"/>
        <v>#DIV/0!</v>
      </c>
      <c r="GA30" s="12">
        <v>19097551</v>
      </c>
      <c r="GB30" s="9">
        <v>0</v>
      </c>
      <c r="GC30" s="9">
        <v>0</v>
      </c>
      <c r="GD30" s="10">
        <v>19097551</v>
      </c>
      <c r="GE30" s="8">
        <v>271</v>
      </c>
      <c r="GF30" s="9">
        <v>212191</v>
      </c>
      <c r="GG30" s="9">
        <v>185</v>
      </c>
      <c r="GH30" s="9">
        <v>2273628</v>
      </c>
      <c r="GI30" s="9">
        <v>530465</v>
      </c>
      <c r="GJ30" s="9">
        <v>152007</v>
      </c>
      <c r="GK30" s="11">
        <v>11608</v>
      </c>
      <c r="GL30" s="12">
        <v>21580</v>
      </c>
      <c r="GM30" s="9">
        <v>17400</v>
      </c>
      <c r="GN30" s="10">
        <v>38980</v>
      </c>
      <c r="GO30" s="8">
        <v>5200</v>
      </c>
      <c r="GP30" s="9">
        <v>12300</v>
      </c>
      <c r="GQ30" s="9">
        <v>260</v>
      </c>
      <c r="GR30" s="9">
        <v>131780</v>
      </c>
      <c r="GS30" s="9">
        <v>28380</v>
      </c>
      <c r="GT30" s="13">
        <v>160160</v>
      </c>
      <c r="GU30" s="11">
        <v>46510</v>
      </c>
      <c r="GV30" s="12">
        <v>122760</v>
      </c>
      <c r="GW30" s="9">
        <v>80100</v>
      </c>
      <c r="GX30" s="9">
        <v>61560</v>
      </c>
      <c r="GY30" s="9">
        <v>81900</v>
      </c>
      <c r="GZ30" s="13">
        <v>346320</v>
      </c>
      <c r="HA30" s="9">
        <v>7130</v>
      </c>
      <c r="HB30" s="9">
        <v>1948210</v>
      </c>
      <c r="HC30" s="10">
        <v>5745240</v>
      </c>
      <c r="HD30" s="8">
        <v>13352311</v>
      </c>
      <c r="HE30" s="11">
        <v>0</v>
      </c>
      <c r="HF30" s="12">
        <v>0</v>
      </c>
      <c r="HG30" s="10">
        <v>13352311</v>
      </c>
      <c r="HH30" s="8">
        <v>800941</v>
      </c>
      <c r="HI30" s="9">
        <v>800941</v>
      </c>
      <c r="HJ30" s="14">
        <f t="shared" si="5"/>
        <v>5.9985196570091874E-2</v>
      </c>
    </row>
    <row r="31" spans="1:218" s="49" customFormat="1" ht="12.6" customHeight="1" x14ac:dyDescent="0.2">
      <c r="A31" s="67">
        <v>19</v>
      </c>
      <c r="B31" s="68" t="s">
        <v>98</v>
      </c>
      <c r="C31" s="19">
        <v>3366367</v>
      </c>
      <c r="D31" s="16">
        <v>0</v>
      </c>
      <c r="E31" s="16">
        <v>0</v>
      </c>
      <c r="F31" s="17">
        <v>3366367</v>
      </c>
      <c r="G31" s="15">
        <v>0</v>
      </c>
      <c r="H31" s="16">
        <v>30023</v>
      </c>
      <c r="I31" s="16">
        <v>28</v>
      </c>
      <c r="J31" s="16">
        <v>273263</v>
      </c>
      <c r="K31" s="16">
        <v>97226</v>
      </c>
      <c r="L31" s="16">
        <v>13407</v>
      </c>
      <c r="M31" s="18">
        <v>1424</v>
      </c>
      <c r="N31" s="19">
        <v>1300</v>
      </c>
      <c r="O31" s="16">
        <v>900</v>
      </c>
      <c r="P31" s="17">
        <v>2200</v>
      </c>
      <c r="Q31" s="15">
        <v>0</v>
      </c>
      <c r="R31" s="16">
        <v>0</v>
      </c>
      <c r="S31" s="16">
        <v>0</v>
      </c>
      <c r="T31" s="16">
        <v>4400</v>
      </c>
      <c r="U31" s="16">
        <v>260</v>
      </c>
      <c r="V31" s="20">
        <v>4660</v>
      </c>
      <c r="W31" s="18">
        <v>980</v>
      </c>
      <c r="X31" s="19">
        <v>13860</v>
      </c>
      <c r="Y31" s="16">
        <v>10800</v>
      </c>
      <c r="Z31" s="16">
        <v>4940</v>
      </c>
      <c r="AA31" s="16">
        <v>3150</v>
      </c>
      <c r="AB31" s="20">
        <v>32750</v>
      </c>
      <c r="AC31" s="16">
        <v>0</v>
      </c>
      <c r="AD31" s="16">
        <v>145340</v>
      </c>
      <c r="AE31" s="17">
        <v>601273</v>
      </c>
      <c r="AF31" s="15">
        <v>2765094</v>
      </c>
      <c r="AG31" s="18">
        <v>0</v>
      </c>
      <c r="AH31" s="19">
        <v>0</v>
      </c>
      <c r="AI31" s="17">
        <v>2765094</v>
      </c>
      <c r="AJ31" s="15">
        <v>165889</v>
      </c>
      <c r="AK31" s="16">
        <v>165889</v>
      </c>
      <c r="AL31" s="21">
        <f t="shared" si="0"/>
        <v>5.9993982121403465E-2</v>
      </c>
      <c r="AM31" s="19">
        <v>5043356</v>
      </c>
      <c r="AN31" s="16">
        <v>0</v>
      </c>
      <c r="AO31" s="16">
        <v>0</v>
      </c>
      <c r="AP31" s="17">
        <v>5043356</v>
      </c>
      <c r="AQ31" s="15">
        <v>0</v>
      </c>
      <c r="AR31" s="16">
        <v>48109</v>
      </c>
      <c r="AS31" s="16">
        <v>0</v>
      </c>
      <c r="AT31" s="16">
        <v>309214</v>
      </c>
      <c r="AU31" s="16">
        <v>130323</v>
      </c>
      <c r="AV31" s="16">
        <v>14157</v>
      </c>
      <c r="AW31" s="18">
        <v>1812</v>
      </c>
      <c r="AX31" s="19">
        <v>520</v>
      </c>
      <c r="AY31" s="16">
        <v>2400</v>
      </c>
      <c r="AZ31" s="17">
        <v>2920</v>
      </c>
      <c r="BA31" s="15">
        <v>0</v>
      </c>
      <c r="BB31" s="16">
        <v>0</v>
      </c>
      <c r="BC31" s="16">
        <v>0</v>
      </c>
      <c r="BD31" s="16">
        <v>0</v>
      </c>
      <c r="BE31" s="16">
        <v>0</v>
      </c>
      <c r="BF31" s="20">
        <v>0</v>
      </c>
      <c r="BG31" s="18">
        <v>0</v>
      </c>
      <c r="BH31" s="19">
        <v>16830</v>
      </c>
      <c r="BI31" s="16">
        <v>15750</v>
      </c>
      <c r="BJ31" s="16">
        <v>6080</v>
      </c>
      <c r="BK31" s="16">
        <v>3150</v>
      </c>
      <c r="BL31" s="20">
        <v>41810</v>
      </c>
      <c r="BM31" s="16">
        <v>460</v>
      </c>
      <c r="BN31" s="16">
        <v>137750</v>
      </c>
      <c r="BO31" s="17">
        <v>686555</v>
      </c>
      <c r="BP31" s="15">
        <v>4356801</v>
      </c>
      <c r="BQ31" s="18">
        <v>0</v>
      </c>
      <c r="BR31" s="19">
        <v>0</v>
      </c>
      <c r="BS31" s="17">
        <v>4356801</v>
      </c>
      <c r="BT31" s="15">
        <v>261393</v>
      </c>
      <c r="BU31" s="16">
        <v>261393</v>
      </c>
      <c r="BV31" s="21">
        <f t="shared" si="1"/>
        <v>5.9996543335350871E-2</v>
      </c>
      <c r="BW31" s="19">
        <v>3919166</v>
      </c>
      <c r="BX31" s="16">
        <v>0</v>
      </c>
      <c r="BY31" s="16">
        <v>0</v>
      </c>
      <c r="BZ31" s="17">
        <v>3919166</v>
      </c>
      <c r="CA31" s="15">
        <v>0</v>
      </c>
      <c r="CB31" s="16">
        <v>20712</v>
      </c>
      <c r="CC31" s="16">
        <v>72</v>
      </c>
      <c r="CD31" s="16">
        <v>139094</v>
      </c>
      <c r="CE31" s="16">
        <v>56200</v>
      </c>
      <c r="CF31" s="16">
        <v>5945</v>
      </c>
      <c r="CG31" s="18">
        <v>933</v>
      </c>
      <c r="CH31" s="19">
        <v>0</v>
      </c>
      <c r="CI31" s="16">
        <v>600</v>
      </c>
      <c r="CJ31" s="17">
        <v>600</v>
      </c>
      <c r="CK31" s="15">
        <v>0</v>
      </c>
      <c r="CL31" s="16">
        <v>0</v>
      </c>
      <c r="CM31" s="16">
        <v>0</v>
      </c>
      <c r="CN31" s="16">
        <v>0</v>
      </c>
      <c r="CO31" s="16">
        <v>0</v>
      </c>
      <c r="CP31" s="20">
        <v>0</v>
      </c>
      <c r="CQ31" s="18">
        <v>0</v>
      </c>
      <c r="CR31" s="19">
        <v>8250</v>
      </c>
      <c r="CS31" s="16">
        <v>8550</v>
      </c>
      <c r="CT31" s="16">
        <v>4940</v>
      </c>
      <c r="CU31" s="16">
        <v>1350</v>
      </c>
      <c r="CV31" s="20">
        <v>23090</v>
      </c>
      <c r="CW31" s="16">
        <v>0</v>
      </c>
      <c r="CX31" s="16">
        <v>12220</v>
      </c>
      <c r="CY31" s="17">
        <v>258794</v>
      </c>
      <c r="CZ31" s="15">
        <v>3660372</v>
      </c>
      <c r="DA31" s="18">
        <v>0</v>
      </c>
      <c r="DB31" s="19">
        <v>0</v>
      </c>
      <c r="DC31" s="17">
        <v>3660372</v>
      </c>
      <c r="DD31" s="15">
        <v>219617</v>
      </c>
      <c r="DE31" s="16">
        <v>219617</v>
      </c>
      <c r="DF31" s="21">
        <f t="shared" si="2"/>
        <v>5.9998546595810477E-2</v>
      </c>
      <c r="DG31" s="19">
        <v>2350768</v>
      </c>
      <c r="DH31" s="16">
        <v>0</v>
      </c>
      <c r="DI31" s="16">
        <v>0</v>
      </c>
      <c r="DJ31" s="17">
        <v>2350768</v>
      </c>
      <c r="DK31" s="15">
        <v>0</v>
      </c>
      <c r="DL31" s="16">
        <v>6813</v>
      </c>
      <c r="DM31" s="16">
        <v>0</v>
      </c>
      <c r="DN31" s="16">
        <v>39002</v>
      </c>
      <c r="DO31" s="16">
        <v>17895</v>
      </c>
      <c r="DP31" s="16">
        <v>1563</v>
      </c>
      <c r="DQ31" s="18">
        <v>203</v>
      </c>
      <c r="DR31" s="19">
        <v>520</v>
      </c>
      <c r="DS31" s="16">
        <v>0</v>
      </c>
      <c r="DT31" s="17">
        <v>520</v>
      </c>
      <c r="DU31" s="15">
        <v>0</v>
      </c>
      <c r="DV31" s="16">
        <v>0</v>
      </c>
      <c r="DW31" s="16">
        <v>0</v>
      </c>
      <c r="DX31" s="16">
        <v>0</v>
      </c>
      <c r="DY31" s="16">
        <v>0</v>
      </c>
      <c r="DZ31" s="20">
        <v>0</v>
      </c>
      <c r="EA31" s="18">
        <v>0</v>
      </c>
      <c r="EB31" s="19">
        <v>3300</v>
      </c>
      <c r="EC31" s="16">
        <v>4500</v>
      </c>
      <c r="ED31" s="16">
        <v>760</v>
      </c>
      <c r="EE31" s="16">
        <v>1350</v>
      </c>
      <c r="EF31" s="20">
        <v>9910</v>
      </c>
      <c r="EG31" s="16">
        <v>0</v>
      </c>
      <c r="EH31" s="16">
        <v>0</v>
      </c>
      <c r="EI31" s="17">
        <v>75906</v>
      </c>
      <c r="EJ31" s="15">
        <v>2274862</v>
      </c>
      <c r="EK31" s="18">
        <v>0</v>
      </c>
      <c r="EL31" s="19">
        <v>0</v>
      </c>
      <c r="EM31" s="17">
        <v>2274862</v>
      </c>
      <c r="EN31" s="15">
        <v>136490</v>
      </c>
      <c r="EO31" s="16">
        <v>136490</v>
      </c>
      <c r="EP31" s="21">
        <f t="shared" si="3"/>
        <v>5.9999243910180043E-2</v>
      </c>
      <c r="EQ31" s="19">
        <v>1747508</v>
      </c>
      <c r="ER31" s="16">
        <v>0</v>
      </c>
      <c r="ES31" s="16">
        <v>0</v>
      </c>
      <c r="ET31" s="17">
        <v>1747508</v>
      </c>
      <c r="EU31" s="15">
        <v>0</v>
      </c>
      <c r="EV31" s="16">
        <v>2090</v>
      </c>
      <c r="EW31" s="16">
        <v>0</v>
      </c>
      <c r="EX31" s="16">
        <v>9830</v>
      </c>
      <c r="EY31" s="16">
        <v>2520</v>
      </c>
      <c r="EZ31" s="16">
        <v>332</v>
      </c>
      <c r="FA31" s="18">
        <v>64</v>
      </c>
      <c r="FB31" s="19">
        <v>0</v>
      </c>
      <c r="FC31" s="16">
        <v>0</v>
      </c>
      <c r="FD31" s="17">
        <v>0</v>
      </c>
      <c r="FE31" s="15">
        <v>0</v>
      </c>
      <c r="FF31" s="16">
        <v>0</v>
      </c>
      <c r="FG31" s="16">
        <v>0</v>
      </c>
      <c r="FH31" s="16">
        <v>0</v>
      </c>
      <c r="FI31" s="16">
        <v>0</v>
      </c>
      <c r="FJ31" s="20">
        <v>0</v>
      </c>
      <c r="FK31" s="18">
        <v>0</v>
      </c>
      <c r="FL31" s="19">
        <v>660</v>
      </c>
      <c r="FM31" s="16">
        <v>0</v>
      </c>
      <c r="FN31" s="16">
        <v>0</v>
      </c>
      <c r="FO31" s="16">
        <v>0</v>
      </c>
      <c r="FP31" s="20">
        <v>660</v>
      </c>
      <c r="FQ31" s="16">
        <v>0</v>
      </c>
      <c r="FR31" s="16">
        <v>0</v>
      </c>
      <c r="FS31" s="17">
        <v>15496</v>
      </c>
      <c r="FT31" s="15">
        <v>1732012</v>
      </c>
      <c r="FU31" s="18">
        <v>0</v>
      </c>
      <c r="FV31" s="19">
        <v>0</v>
      </c>
      <c r="FW31" s="17">
        <v>1732012</v>
      </c>
      <c r="FX31" s="15">
        <v>103920</v>
      </c>
      <c r="FY31" s="16">
        <v>103920</v>
      </c>
      <c r="FZ31" s="21">
        <f t="shared" si="4"/>
        <v>5.9999584298492156E-2</v>
      </c>
      <c r="GA31" s="19">
        <v>49855295</v>
      </c>
      <c r="GB31" s="16">
        <v>0</v>
      </c>
      <c r="GC31" s="16">
        <v>0</v>
      </c>
      <c r="GD31" s="17">
        <v>49855295</v>
      </c>
      <c r="GE31" s="15">
        <v>2268</v>
      </c>
      <c r="GF31" s="16">
        <v>517770</v>
      </c>
      <c r="GG31" s="16">
        <v>740</v>
      </c>
      <c r="GH31" s="16">
        <v>5776140</v>
      </c>
      <c r="GI31" s="16">
        <v>1202808</v>
      </c>
      <c r="GJ31" s="16">
        <v>392039</v>
      </c>
      <c r="GK31" s="18">
        <v>27351</v>
      </c>
      <c r="GL31" s="19">
        <v>61620</v>
      </c>
      <c r="GM31" s="16">
        <v>40500</v>
      </c>
      <c r="GN31" s="17">
        <v>102120</v>
      </c>
      <c r="GO31" s="15">
        <v>7540</v>
      </c>
      <c r="GP31" s="16">
        <v>26400</v>
      </c>
      <c r="GQ31" s="16">
        <v>260</v>
      </c>
      <c r="GR31" s="16">
        <v>359150</v>
      </c>
      <c r="GS31" s="16">
        <v>89940</v>
      </c>
      <c r="GT31" s="20">
        <v>449090</v>
      </c>
      <c r="GU31" s="18">
        <v>123570</v>
      </c>
      <c r="GV31" s="19">
        <v>331650</v>
      </c>
      <c r="GW31" s="16">
        <v>221400</v>
      </c>
      <c r="GX31" s="16">
        <v>111720</v>
      </c>
      <c r="GY31" s="16">
        <v>113850</v>
      </c>
      <c r="GZ31" s="20">
        <v>778620</v>
      </c>
      <c r="HA31" s="16">
        <v>12650</v>
      </c>
      <c r="HB31" s="16">
        <v>5026170</v>
      </c>
      <c r="HC31" s="17">
        <v>14444796</v>
      </c>
      <c r="HD31" s="15">
        <v>35410499</v>
      </c>
      <c r="HE31" s="18">
        <v>0</v>
      </c>
      <c r="HF31" s="19">
        <v>0</v>
      </c>
      <c r="HG31" s="17">
        <v>35410499</v>
      </c>
      <c r="HH31" s="15">
        <v>2124131</v>
      </c>
      <c r="HI31" s="16">
        <v>2124131</v>
      </c>
      <c r="HJ31" s="21">
        <f t="shared" si="5"/>
        <v>5.998590982860761E-2</v>
      </c>
    </row>
    <row r="32" spans="1:218" s="49" customFormat="1" ht="12.6" customHeight="1" x14ac:dyDescent="0.2">
      <c r="A32" s="65">
        <v>20</v>
      </c>
      <c r="B32" s="66" t="s">
        <v>99</v>
      </c>
      <c r="C32" s="12">
        <v>5885428</v>
      </c>
      <c r="D32" s="9">
        <v>0</v>
      </c>
      <c r="E32" s="9">
        <v>0</v>
      </c>
      <c r="F32" s="10">
        <v>5885428</v>
      </c>
      <c r="G32" s="8">
        <v>0</v>
      </c>
      <c r="H32" s="9">
        <v>44054</v>
      </c>
      <c r="I32" s="9">
        <v>10</v>
      </c>
      <c r="J32" s="9">
        <v>475732</v>
      </c>
      <c r="K32" s="9">
        <v>147806</v>
      </c>
      <c r="L32" s="9">
        <v>23450</v>
      </c>
      <c r="M32" s="11">
        <v>2893</v>
      </c>
      <c r="N32" s="12">
        <v>3120</v>
      </c>
      <c r="O32" s="9">
        <v>1500</v>
      </c>
      <c r="P32" s="10">
        <v>4620</v>
      </c>
      <c r="Q32" s="8">
        <v>0</v>
      </c>
      <c r="R32" s="9">
        <v>0</v>
      </c>
      <c r="S32" s="9">
        <v>0</v>
      </c>
      <c r="T32" s="9">
        <v>6160</v>
      </c>
      <c r="U32" s="9">
        <v>1160</v>
      </c>
      <c r="V32" s="13">
        <v>7320</v>
      </c>
      <c r="W32" s="11">
        <v>2620</v>
      </c>
      <c r="X32" s="12">
        <v>22770</v>
      </c>
      <c r="Y32" s="9">
        <v>22050</v>
      </c>
      <c r="Z32" s="9">
        <v>8360</v>
      </c>
      <c r="AA32" s="9">
        <v>8550</v>
      </c>
      <c r="AB32" s="13">
        <v>61730</v>
      </c>
      <c r="AC32" s="9">
        <v>690</v>
      </c>
      <c r="AD32" s="9">
        <v>250690</v>
      </c>
      <c r="AE32" s="10">
        <v>1021605</v>
      </c>
      <c r="AF32" s="8">
        <v>4863823</v>
      </c>
      <c r="AG32" s="11">
        <v>0</v>
      </c>
      <c r="AH32" s="12">
        <v>0</v>
      </c>
      <c r="AI32" s="10">
        <v>4863823</v>
      </c>
      <c r="AJ32" s="8">
        <v>291804</v>
      </c>
      <c r="AK32" s="9">
        <v>291804</v>
      </c>
      <c r="AL32" s="14">
        <f t="shared" si="0"/>
        <v>5.9994781882482154E-2</v>
      </c>
      <c r="AM32" s="12">
        <v>9326453</v>
      </c>
      <c r="AN32" s="9">
        <v>0</v>
      </c>
      <c r="AO32" s="9">
        <v>0</v>
      </c>
      <c r="AP32" s="10">
        <v>9326453</v>
      </c>
      <c r="AQ32" s="8">
        <v>0</v>
      </c>
      <c r="AR32" s="9">
        <v>68047</v>
      </c>
      <c r="AS32" s="9">
        <v>29</v>
      </c>
      <c r="AT32" s="9">
        <v>571865</v>
      </c>
      <c r="AU32" s="9">
        <v>220668</v>
      </c>
      <c r="AV32" s="9">
        <v>26359</v>
      </c>
      <c r="AW32" s="11">
        <v>4149</v>
      </c>
      <c r="AX32" s="12">
        <v>2860</v>
      </c>
      <c r="AY32" s="9">
        <v>3900</v>
      </c>
      <c r="AZ32" s="10">
        <v>6760</v>
      </c>
      <c r="BA32" s="8">
        <v>0</v>
      </c>
      <c r="BB32" s="9">
        <v>0</v>
      </c>
      <c r="BC32" s="9">
        <v>0</v>
      </c>
      <c r="BD32" s="9">
        <v>0</v>
      </c>
      <c r="BE32" s="9">
        <v>0</v>
      </c>
      <c r="BF32" s="13">
        <v>0</v>
      </c>
      <c r="BG32" s="11">
        <v>0</v>
      </c>
      <c r="BH32" s="12">
        <v>28050</v>
      </c>
      <c r="BI32" s="9">
        <v>22050</v>
      </c>
      <c r="BJ32" s="9">
        <v>11400</v>
      </c>
      <c r="BK32" s="9">
        <v>4500</v>
      </c>
      <c r="BL32" s="13">
        <v>66000</v>
      </c>
      <c r="BM32" s="9">
        <v>1150</v>
      </c>
      <c r="BN32" s="9">
        <v>249120</v>
      </c>
      <c r="BO32" s="10">
        <v>1214118</v>
      </c>
      <c r="BP32" s="8">
        <v>8112335</v>
      </c>
      <c r="BQ32" s="11">
        <v>0</v>
      </c>
      <c r="BR32" s="12">
        <v>0</v>
      </c>
      <c r="BS32" s="10">
        <v>8112335</v>
      </c>
      <c r="BT32" s="8">
        <v>486714</v>
      </c>
      <c r="BU32" s="9">
        <v>486714</v>
      </c>
      <c r="BV32" s="14">
        <f t="shared" si="1"/>
        <v>5.9996782677243975E-2</v>
      </c>
      <c r="BW32" s="12">
        <v>7651371</v>
      </c>
      <c r="BX32" s="9">
        <v>0</v>
      </c>
      <c r="BY32" s="9">
        <v>0</v>
      </c>
      <c r="BZ32" s="10">
        <v>7651371</v>
      </c>
      <c r="CA32" s="8">
        <v>0</v>
      </c>
      <c r="CB32" s="9">
        <v>46835</v>
      </c>
      <c r="CC32" s="9">
        <v>54</v>
      </c>
      <c r="CD32" s="9">
        <v>273271</v>
      </c>
      <c r="CE32" s="9">
        <v>119687</v>
      </c>
      <c r="CF32" s="9">
        <v>11648</v>
      </c>
      <c r="CG32" s="11">
        <v>2280</v>
      </c>
      <c r="CH32" s="12">
        <v>520</v>
      </c>
      <c r="CI32" s="9">
        <v>1200</v>
      </c>
      <c r="CJ32" s="10">
        <v>1720</v>
      </c>
      <c r="CK32" s="8">
        <v>0</v>
      </c>
      <c r="CL32" s="9">
        <v>0</v>
      </c>
      <c r="CM32" s="9">
        <v>0</v>
      </c>
      <c r="CN32" s="9">
        <v>0</v>
      </c>
      <c r="CO32" s="9">
        <v>0</v>
      </c>
      <c r="CP32" s="13">
        <v>0</v>
      </c>
      <c r="CQ32" s="11">
        <v>0</v>
      </c>
      <c r="CR32" s="12">
        <v>15180</v>
      </c>
      <c r="CS32" s="9">
        <v>12150</v>
      </c>
      <c r="CT32" s="9">
        <v>5320</v>
      </c>
      <c r="CU32" s="9">
        <v>900</v>
      </c>
      <c r="CV32" s="13">
        <v>33550</v>
      </c>
      <c r="CW32" s="9">
        <v>0</v>
      </c>
      <c r="CX32" s="9">
        <v>22750</v>
      </c>
      <c r="CY32" s="10">
        <v>511741</v>
      </c>
      <c r="CZ32" s="8">
        <v>7139630</v>
      </c>
      <c r="DA32" s="11">
        <v>0</v>
      </c>
      <c r="DB32" s="12">
        <v>0</v>
      </c>
      <c r="DC32" s="10">
        <v>7139630</v>
      </c>
      <c r="DD32" s="8">
        <v>428366</v>
      </c>
      <c r="DE32" s="9">
        <v>428366</v>
      </c>
      <c r="DF32" s="14">
        <f t="shared" si="2"/>
        <v>5.9998347253289036E-2</v>
      </c>
      <c r="DG32" s="12">
        <v>4172398</v>
      </c>
      <c r="DH32" s="9">
        <v>0</v>
      </c>
      <c r="DI32" s="9">
        <v>0</v>
      </c>
      <c r="DJ32" s="10">
        <v>4172398</v>
      </c>
      <c r="DK32" s="8">
        <v>0</v>
      </c>
      <c r="DL32" s="9">
        <v>11226</v>
      </c>
      <c r="DM32" s="9">
        <v>8</v>
      </c>
      <c r="DN32" s="9">
        <v>70804</v>
      </c>
      <c r="DO32" s="9">
        <v>24752</v>
      </c>
      <c r="DP32" s="9">
        <v>2901</v>
      </c>
      <c r="DQ32" s="11">
        <v>495</v>
      </c>
      <c r="DR32" s="12">
        <v>0</v>
      </c>
      <c r="DS32" s="9">
        <v>600</v>
      </c>
      <c r="DT32" s="10">
        <v>600</v>
      </c>
      <c r="DU32" s="8">
        <v>0</v>
      </c>
      <c r="DV32" s="9">
        <v>0</v>
      </c>
      <c r="DW32" s="9">
        <v>0</v>
      </c>
      <c r="DX32" s="9">
        <v>0</v>
      </c>
      <c r="DY32" s="9">
        <v>0</v>
      </c>
      <c r="DZ32" s="13">
        <v>0</v>
      </c>
      <c r="EA32" s="11">
        <v>0</v>
      </c>
      <c r="EB32" s="12">
        <v>5610</v>
      </c>
      <c r="EC32" s="9">
        <v>3600</v>
      </c>
      <c r="ED32" s="9">
        <v>760</v>
      </c>
      <c r="EE32" s="9">
        <v>450</v>
      </c>
      <c r="EF32" s="13">
        <v>10420</v>
      </c>
      <c r="EG32" s="9">
        <v>230</v>
      </c>
      <c r="EH32" s="9">
        <v>0</v>
      </c>
      <c r="EI32" s="10">
        <v>121428</v>
      </c>
      <c r="EJ32" s="8">
        <v>4050970</v>
      </c>
      <c r="EK32" s="11">
        <v>0</v>
      </c>
      <c r="EL32" s="12">
        <v>0</v>
      </c>
      <c r="EM32" s="10">
        <v>4050970</v>
      </c>
      <c r="EN32" s="8">
        <v>243055</v>
      </c>
      <c r="EO32" s="9">
        <v>243055</v>
      </c>
      <c r="EP32" s="14">
        <f t="shared" si="3"/>
        <v>5.9999210065737343E-2</v>
      </c>
      <c r="EQ32" s="12">
        <v>3305882</v>
      </c>
      <c r="ER32" s="9">
        <v>0</v>
      </c>
      <c r="ES32" s="9">
        <v>0</v>
      </c>
      <c r="ET32" s="10">
        <v>3305882</v>
      </c>
      <c r="EU32" s="8">
        <v>0</v>
      </c>
      <c r="EV32" s="9">
        <v>1102</v>
      </c>
      <c r="EW32" s="9">
        <v>0</v>
      </c>
      <c r="EX32" s="9">
        <v>19132</v>
      </c>
      <c r="EY32" s="9">
        <v>8834</v>
      </c>
      <c r="EZ32" s="9">
        <v>799</v>
      </c>
      <c r="FA32" s="11">
        <v>70</v>
      </c>
      <c r="FB32" s="12">
        <v>0</v>
      </c>
      <c r="FC32" s="9">
        <v>0</v>
      </c>
      <c r="FD32" s="10">
        <v>0</v>
      </c>
      <c r="FE32" s="8">
        <v>0</v>
      </c>
      <c r="FF32" s="9">
        <v>0</v>
      </c>
      <c r="FG32" s="9">
        <v>0</v>
      </c>
      <c r="FH32" s="9">
        <v>0</v>
      </c>
      <c r="FI32" s="9">
        <v>0</v>
      </c>
      <c r="FJ32" s="13">
        <v>0</v>
      </c>
      <c r="FK32" s="11">
        <v>0</v>
      </c>
      <c r="FL32" s="12">
        <v>660</v>
      </c>
      <c r="FM32" s="9">
        <v>1800</v>
      </c>
      <c r="FN32" s="9">
        <v>760</v>
      </c>
      <c r="FO32" s="9">
        <v>0</v>
      </c>
      <c r="FP32" s="13">
        <v>3220</v>
      </c>
      <c r="FQ32" s="9">
        <v>0</v>
      </c>
      <c r="FR32" s="9">
        <v>0</v>
      </c>
      <c r="FS32" s="10">
        <v>33157</v>
      </c>
      <c r="FT32" s="8">
        <v>3272725</v>
      </c>
      <c r="FU32" s="11">
        <v>0</v>
      </c>
      <c r="FV32" s="12">
        <v>0</v>
      </c>
      <c r="FW32" s="10">
        <v>3272725</v>
      </c>
      <c r="FX32" s="8">
        <v>196362</v>
      </c>
      <c r="FY32" s="9">
        <v>196362</v>
      </c>
      <c r="FZ32" s="14">
        <f t="shared" si="4"/>
        <v>5.9999541666348383E-2</v>
      </c>
      <c r="GA32" s="12">
        <v>79168626</v>
      </c>
      <c r="GB32" s="9">
        <v>0</v>
      </c>
      <c r="GC32" s="9">
        <v>0</v>
      </c>
      <c r="GD32" s="10">
        <v>79168626</v>
      </c>
      <c r="GE32" s="8">
        <v>2016</v>
      </c>
      <c r="GF32" s="9">
        <v>787597</v>
      </c>
      <c r="GG32" s="9">
        <v>1107</v>
      </c>
      <c r="GH32" s="9">
        <v>8717486</v>
      </c>
      <c r="GI32" s="9">
        <v>1950013</v>
      </c>
      <c r="GJ32" s="9">
        <v>572748</v>
      </c>
      <c r="GK32" s="11">
        <v>42696</v>
      </c>
      <c r="GL32" s="12">
        <v>74360</v>
      </c>
      <c r="GM32" s="9">
        <v>58500</v>
      </c>
      <c r="GN32" s="10">
        <v>132860</v>
      </c>
      <c r="GO32" s="8">
        <v>14040</v>
      </c>
      <c r="GP32" s="9">
        <v>29100</v>
      </c>
      <c r="GQ32" s="9">
        <v>0</v>
      </c>
      <c r="GR32" s="9">
        <v>555940</v>
      </c>
      <c r="GS32" s="9">
        <v>122760</v>
      </c>
      <c r="GT32" s="13">
        <v>678700</v>
      </c>
      <c r="GU32" s="11">
        <v>183020</v>
      </c>
      <c r="GV32" s="12">
        <v>448470</v>
      </c>
      <c r="GW32" s="9">
        <v>360900</v>
      </c>
      <c r="GX32" s="9">
        <v>139080</v>
      </c>
      <c r="GY32" s="9">
        <v>188100</v>
      </c>
      <c r="GZ32" s="13">
        <v>1136550</v>
      </c>
      <c r="HA32" s="9">
        <v>23460</v>
      </c>
      <c r="HB32" s="9">
        <v>7335200</v>
      </c>
      <c r="HC32" s="10">
        <v>21605486</v>
      </c>
      <c r="HD32" s="8">
        <v>57563140</v>
      </c>
      <c r="HE32" s="11">
        <v>0</v>
      </c>
      <c r="HF32" s="12">
        <v>0</v>
      </c>
      <c r="HG32" s="10">
        <v>57563140</v>
      </c>
      <c r="HH32" s="8">
        <v>3453055</v>
      </c>
      <c r="HI32" s="9">
        <v>3453055</v>
      </c>
      <c r="HJ32" s="14">
        <f t="shared" si="5"/>
        <v>5.9987259207888936E-2</v>
      </c>
    </row>
    <row r="33" spans="1:218" s="49" customFormat="1" ht="12.6" customHeight="1" x14ac:dyDescent="0.2">
      <c r="A33" s="67">
        <v>21</v>
      </c>
      <c r="B33" s="68" t="s">
        <v>100</v>
      </c>
      <c r="C33" s="19">
        <v>3975314</v>
      </c>
      <c r="D33" s="16">
        <v>0</v>
      </c>
      <c r="E33" s="16">
        <v>0</v>
      </c>
      <c r="F33" s="17">
        <v>3975314</v>
      </c>
      <c r="G33" s="15">
        <v>0</v>
      </c>
      <c r="H33" s="16">
        <v>35711</v>
      </c>
      <c r="I33" s="16">
        <v>0</v>
      </c>
      <c r="J33" s="16">
        <v>329020</v>
      </c>
      <c r="K33" s="16">
        <v>108134</v>
      </c>
      <c r="L33" s="16">
        <v>16950</v>
      </c>
      <c r="M33" s="18">
        <v>2217</v>
      </c>
      <c r="N33" s="19">
        <v>2860</v>
      </c>
      <c r="O33" s="16">
        <v>3000</v>
      </c>
      <c r="P33" s="17">
        <v>5860</v>
      </c>
      <c r="Q33" s="15">
        <v>0</v>
      </c>
      <c r="R33" s="16">
        <v>0</v>
      </c>
      <c r="S33" s="16">
        <v>0</v>
      </c>
      <c r="T33" s="16">
        <v>3630</v>
      </c>
      <c r="U33" s="16">
        <v>130</v>
      </c>
      <c r="V33" s="20">
        <v>3760</v>
      </c>
      <c r="W33" s="18">
        <v>1230</v>
      </c>
      <c r="X33" s="19">
        <v>19140</v>
      </c>
      <c r="Y33" s="16">
        <v>16650</v>
      </c>
      <c r="Z33" s="16">
        <v>4560</v>
      </c>
      <c r="AA33" s="16">
        <v>4950</v>
      </c>
      <c r="AB33" s="20">
        <v>45300</v>
      </c>
      <c r="AC33" s="16">
        <v>460</v>
      </c>
      <c r="AD33" s="16">
        <v>169570</v>
      </c>
      <c r="AE33" s="17">
        <v>718212</v>
      </c>
      <c r="AF33" s="15">
        <v>3257102</v>
      </c>
      <c r="AG33" s="18">
        <v>0</v>
      </c>
      <c r="AH33" s="19">
        <v>0</v>
      </c>
      <c r="AI33" s="17">
        <v>3257102</v>
      </c>
      <c r="AJ33" s="15">
        <v>195410</v>
      </c>
      <c r="AK33" s="16">
        <v>195410</v>
      </c>
      <c r="AL33" s="21">
        <f t="shared" si="0"/>
        <v>5.9995050815111105E-2</v>
      </c>
      <c r="AM33" s="19">
        <v>5285809</v>
      </c>
      <c r="AN33" s="16">
        <v>0</v>
      </c>
      <c r="AO33" s="16">
        <v>0</v>
      </c>
      <c r="AP33" s="17">
        <v>5285809</v>
      </c>
      <c r="AQ33" s="15">
        <v>0</v>
      </c>
      <c r="AR33" s="16">
        <v>35979</v>
      </c>
      <c r="AS33" s="16">
        <v>17</v>
      </c>
      <c r="AT33" s="16">
        <v>325484</v>
      </c>
      <c r="AU33" s="16">
        <v>132351</v>
      </c>
      <c r="AV33" s="16">
        <v>14614</v>
      </c>
      <c r="AW33" s="18">
        <v>2086</v>
      </c>
      <c r="AX33" s="19">
        <v>1040</v>
      </c>
      <c r="AY33" s="16">
        <v>2400</v>
      </c>
      <c r="AZ33" s="17">
        <v>3440</v>
      </c>
      <c r="BA33" s="15">
        <v>0</v>
      </c>
      <c r="BB33" s="16">
        <v>0</v>
      </c>
      <c r="BC33" s="16">
        <v>0</v>
      </c>
      <c r="BD33" s="16">
        <v>0</v>
      </c>
      <c r="BE33" s="16">
        <v>0</v>
      </c>
      <c r="BF33" s="20">
        <v>0</v>
      </c>
      <c r="BG33" s="18">
        <v>0</v>
      </c>
      <c r="BH33" s="19">
        <v>17820</v>
      </c>
      <c r="BI33" s="16">
        <v>15750</v>
      </c>
      <c r="BJ33" s="16">
        <v>4180</v>
      </c>
      <c r="BK33" s="16">
        <v>5850</v>
      </c>
      <c r="BL33" s="20">
        <v>43600</v>
      </c>
      <c r="BM33" s="16">
        <v>1150</v>
      </c>
      <c r="BN33" s="16">
        <v>141900</v>
      </c>
      <c r="BO33" s="17">
        <v>700604</v>
      </c>
      <c r="BP33" s="15">
        <v>4585205</v>
      </c>
      <c r="BQ33" s="18">
        <v>0</v>
      </c>
      <c r="BR33" s="19">
        <v>0</v>
      </c>
      <c r="BS33" s="17">
        <v>4585205</v>
      </c>
      <c r="BT33" s="15">
        <v>275097</v>
      </c>
      <c r="BU33" s="16">
        <v>275097</v>
      </c>
      <c r="BV33" s="21">
        <f t="shared" si="1"/>
        <v>5.9996663180817436E-2</v>
      </c>
      <c r="BW33" s="19">
        <v>2599064</v>
      </c>
      <c r="BX33" s="16">
        <v>0</v>
      </c>
      <c r="BY33" s="16">
        <v>0</v>
      </c>
      <c r="BZ33" s="17">
        <v>2599064</v>
      </c>
      <c r="CA33" s="15">
        <v>0</v>
      </c>
      <c r="CB33" s="16">
        <v>8841</v>
      </c>
      <c r="CC33" s="16">
        <v>0</v>
      </c>
      <c r="CD33" s="16">
        <v>93934</v>
      </c>
      <c r="CE33" s="16">
        <v>43072</v>
      </c>
      <c r="CF33" s="16">
        <v>3805</v>
      </c>
      <c r="CG33" s="18">
        <v>602</v>
      </c>
      <c r="CH33" s="19">
        <v>260</v>
      </c>
      <c r="CI33" s="16">
        <v>1500</v>
      </c>
      <c r="CJ33" s="17">
        <v>1760</v>
      </c>
      <c r="CK33" s="15">
        <v>0</v>
      </c>
      <c r="CL33" s="16">
        <v>0</v>
      </c>
      <c r="CM33" s="16">
        <v>0</v>
      </c>
      <c r="CN33" s="16">
        <v>0</v>
      </c>
      <c r="CO33" s="16">
        <v>0</v>
      </c>
      <c r="CP33" s="20">
        <v>0</v>
      </c>
      <c r="CQ33" s="18">
        <v>0</v>
      </c>
      <c r="CR33" s="19">
        <v>4290</v>
      </c>
      <c r="CS33" s="16">
        <v>6300</v>
      </c>
      <c r="CT33" s="16">
        <v>1520</v>
      </c>
      <c r="CU33" s="16">
        <v>1800</v>
      </c>
      <c r="CV33" s="20">
        <v>13910</v>
      </c>
      <c r="CW33" s="16">
        <v>690</v>
      </c>
      <c r="CX33" s="16">
        <v>8190</v>
      </c>
      <c r="CY33" s="17">
        <v>174804</v>
      </c>
      <c r="CZ33" s="15">
        <v>2424260</v>
      </c>
      <c r="DA33" s="18">
        <v>0</v>
      </c>
      <c r="DB33" s="19">
        <v>0</v>
      </c>
      <c r="DC33" s="17">
        <v>2424260</v>
      </c>
      <c r="DD33" s="15">
        <v>145451</v>
      </c>
      <c r="DE33" s="16">
        <v>145451</v>
      </c>
      <c r="DF33" s="21">
        <f t="shared" si="2"/>
        <v>5.9998102513756778E-2</v>
      </c>
      <c r="DG33" s="19">
        <v>1042642</v>
      </c>
      <c r="DH33" s="16">
        <v>0</v>
      </c>
      <c r="DI33" s="16">
        <v>0</v>
      </c>
      <c r="DJ33" s="17">
        <v>1042642</v>
      </c>
      <c r="DK33" s="15">
        <v>0</v>
      </c>
      <c r="DL33" s="16">
        <v>2311</v>
      </c>
      <c r="DM33" s="16">
        <v>0</v>
      </c>
      <c r="DN33" s="16">
        <v>18597</v>
      </c>
      <c r="DO33" s="16">
        <v>6964</v>
      </c>
      <c r="DP33" s="16">
        <v>716</v>
      </c>
      <c r="DQ33" s="18">
        <v>108</v>
      </c>
      <c r="DR33" s="19">
        <v>0</v>
      </c>
      <c r="DS33" s="16">
        <v>0</v>
      </c>
      <c r="DT33" s="17">
        <v>0</v>
      </c>
      <c r="DU33" s="15">
        <v>0</v>
      </c>
      <c r="DV33" s="16">
        <v>0</v>
      </c>
      <c r="DW33" s="16">
        <v>0</v>
      </c>
      <c r="DX33" s="16">
        <v>0</v>
      </c>
      <c r="DY33" s="16">
        <v>0</v>
      </c>
      <c r="DZ33" s="20">
        <v>0</v>
      </c>
      <c r="EA33" s="18">
        <v>0</v>
      </c>
      <c r="EB33" s="19">
        <v>660</v>
      </c>
      <c r="EC33" s="16">
        <v>2250</v>
      </c>
      <c r="ED33" s="16">
        <v>760</v>
      </c>
      <c r="EE33" s="16">
        <v>0</v>
      </c>
      <c r="EF33" s="20">
        <v>3670</v>
      </c>
      <c r="EG33" s="16">
        <v>0</v>
      </c>
      <c r="EH33" s="16">
        <v>0</v>
      </c>
      <c r="EI33" s="17">
        <v>32366</v>
      </c>
      <c r="EJ33" s="15">
        <v>1010276</v>
      </c>
      <c r="EK33" s="18">
        <v>0</v>
      </c>
      <c r="EL33" s="19">
        <v>0</v>
      </c>
      <c r="EM33" s="17">
        <v>1010276</v>
      </c>
      <c r="EN33" s="15">
        <v>60616</v>
      </c>
      <c r="EO33" s="16">
        <v>60616</v>
      </c>
      <c r="EP33" s="21">
        <f t="shared" si="3"/>
        <v>5.9999445696027623E-2</v>
      </c>
      <c r="EQ33" s="19">
        <v>386336</v>
      </c>
      <c r="ER33" s="16">
        <v>0</v>
      </c>
      <c r="ES33" s="16">
        <v>0</v>
      </c>
      <c r="ET33" s="17">
        <v>386336</v>
      </c>
      <c r="EU33" s="15">
        <v>0</v>
      </c>
      <c r="EV33" s="16">
        <v>748</v>
      </c>
      <c r="EW33" s="16">
        <v>0</v>
      </c>
      <c r="EX33" s="16">
        <v>3598</v>
      </c>
      <c r="EY33" s="16">
        <v>1116</v>
      </c>
      <c r="EZ33" s="16">
        <v>140</v>
      </c>
      <c r="FA33" s="18">
        <v>41</v>
      </c>
      <c r="FB33" s="19">
        <v>0</v>
      </c>
      <c r="FC33" s="16">
        <v>0</v>
      </c>
      <c r="FD33" s="17">
        <v>0</v>
      </c>
      <c r="FE33" s="15">
        <v>0</v>
      </c>
      <c r="FF33" s="16">
        <v>0</v>
      </c>
      <c r="FG33" s="16">
        <v>0</v>
      </c>
      <c r="FH33" s="16">
        <v>0</v>
      </c>
      <c r="FI33" s="16">
        <v>0</v>
      </c>
      <c r="FJ33" s="20">
        <v>0</v>
      </c>
      <c r="FK33" s="18">
        <v>0</v>
      </c>
      <c r="FL33" s="19">
        <v>0</v>
      </c>
      <c r="FM33" s="16">
        <v>450</v>
      </c>
      <c r="FN33" s="16">
        <v>0</v>
      </c>
      <c r="FO33" s="16">
        <v>0</v>
      </c>
      <c r="FP33" s="20">
        <v>450</v>
      </c>
      <c r="FQ33" s="16">
        <v>0</v>
      </c>
      <c r="FR33" s="16">
        <v>0</v>
      </c>
      <c r="FS33" s="17">
        <v>6093</v>
      </c>
      <c r="FT33" s="15">
        <v>380243</v>
      </c>
      <c r="FU33" s="18">
        <v>0</v>
      </c>
      <c r="FV33" s="19">
        <v>0</v>
      </c>
      <c r="FW33" s="17">
        <v>380243</v>
      </c>
      <c r="FX33" s="15">
        <v>22814</v>
      </c>
      <c r="FY33" s="16">
        <v>22814</v>
      </c>
      <c r="FZ33" s="21">
        <f t="shared" si="4"/>
        <v>5.9998474659625559E-2</v>
      </c>
      <c r="GA33" s="19">
        <v>57625378</v>
      </c>
      <c r="GB33" s="16">
        <v>0</v>
      </c>
      <c r="GC33" s="16">
        <v>0</v>
      </c>
      <c r="GD33" s="17">
        <v>57625378</v>
      </c>
      <c r="GE33" s="15">
        <v>4770</v>
      </c>
      <c r="GF33" s="16">
        <v>615870</v>
      </c>
      <c r="GG33" s="16">
        <v>793</v>
      </c>
      <c r="GH33" s="16">
        <v>7553140</v>
      </c>
      <c r="GI33" s="16">
        <v>1585355</v>
      </c>
      <c r="GJ33" s="16">
        <v>555702</v>
      </c>
      <c r="GK33" s="18">
        <v>46447</v>
      </c>
      <c r="GL33" s="19">
        <v>84240</v>
      </c>
      <c r="GM33" s="16">
        <v>66300</v>
      </c>
      <c r="GN33" s="17">
        <v>150540</v>
      </c>
      <c r="GO33" s="15">
        <v>14820</v>
      </c>
      <c r="GP33" s="16">
        <v>42000</v>
      </c>
      <c r="GQ33" s="16">
        <v>0</v>
      </c>
      <c r="GR33" s="16">
        <v>601370</v>
      </c>
      <c r="GS33" s="16">
        <v>138070</v>
      </c>
      <c r="GT33" s="20">
        <v>739440</v>
      </c>
      <c r="GU33" s="18">
        <v>218490</v>
      </c>
      <c r="GV33" s="19">
        <v>526350</v>
      </c>
      <c r="GW33" s="16">
        <v>363600</v>
      </c>
      <c r="GX33" s="16">
        <v>172140</v>
      </c>
      <c r="GY33" s="16">
        <v>258750</v>
      </c>
      <c r="GZ33" s="20">
        <v>1320840</v>
      </c>
      <c r="HA33" s="16">
        <v>28520</v>
      </c>
      <c r="HB33" s="16">
        <v>6638080</v>
      </c>
      <c r="HC33" s="17">
        <v>19514014</v>
      </c>
      <c r="HD33" s="15">
        <v>38111364</v>
      </c>
      <c r="HE33" s="18">
        <v>0</v>
      </c>
      <c r="HF33" s="19">
        <v>0</v>
      </c>
      <c r="HG33" s="17">
        <v>38111364</v>
      </c>
      <c r="HH33" s="15">
        <v>2286038</v>
      </c>
      <c r="HI33" s="16">
        <v>2286038</v>
      </c>
      <c r="HJ33" s="21">
        <f t="shared" si="5"/>
        <v>5.9983106351166021E-2</v>
      </c>
    </row>
    <row r="34" spans="1:218" s="49" customFormat="1" ht="12.6" customHeight="1" x14ac:dyDescent="0.2">
      <c r="A34" s="65">
        <v>22</v>
      </c>
      <c r="B34" s="66" t="s">
        <v>101</v>
      </c>
      <c r="C34" s="12">
        <v>2408389</v>
      </c>
      <c r="D34" s="9">
        <v>0</v>
      </c>
      <c r="E34" s="9">
        <v>0</v>
      </c>
      <c r="F34" s="10">
        <v>2408389</v>
      </c>
      <c r="G34" s="8">
        <v>0</v>
      </c>
      <c r="H34" s="9">
        <v>25005</v>
      </c>
      <c r="I34" s="9">
        <v>0</v>
      </c>
      <c r="J34" s="9">
        <v>187039</v>
      </c>
      <c r="K34" s="9">
        <v>77599</v>
      </c>
      <c r="L34" s="9">
        <v>10144</v>
      </c>
      <c r="M34" s="11">
        <v>1192</v>
      </c>
      <c r="N34" s="12">
        <v>260</v>
      </c>
      <c r="O34" s="9">
        <v>0</v>
      </c>
      <c r="P34" s="10">
        <v>260</v>
      </c>
      <c r="Q34" s="8">
        <v>0</v>
      </c>
      <c r="R34" s="9">
        <v>0</v>
      </c>
      <c r="S34" s="9">
        <v>0</v>
      </c>
      <c r="T34" s="9">
        <v>3410</v>
      </c>
      <c r="U34" s="9">
        <v>0</v>
      </c>
      <c r="V34" s="13">
        <v>3410</v>
      </c>
      <c r="W34" s="11">
        <v>1740</v>
      </c>
      <c r="X34" s="12">
        <v>11220</v>
      </c>
      <c r="Y34" s="9">
        <v>8100</v>
      </c>
      <c r="Z34" s="9">
        <v>2280</v>
      </c>
      <c r="AA34" s="9">
        <v>4500</v>
      </c>
      <c r="AB34" s="13">
        <v>26100</v>
      </c>
      <c r="AC34" s="9">
        <v>0</v>
      </c>
      <c r="AD34" s="9">
        <v>103200</v>
      </c>
      <c r="AE34" s="10">
        <v>435689</v>
      </c>
      <c r="AF34" s="8">
        <v>1972700</v>
      </c>
      <c r="AG34" s="11">
        <v>0</v>
      </c>
      <c r="AH34" s="12">
        <v>0</v>
      </c>
      <c r="AI34" s="10">
        <v>1972700</v>
      </c>
      <c r="AJ34" s="8">
        <v>118351</v>
      </c>
      <c r="AK34" s="9">
        <v>118351</v>
      </c>
      <c r="AL34" s="14">
        <f t="shared" si="0"/>
        <v>5.9994423886044507E-2</v>
      </c>
      <c r="AM34" s="12">
        <v>3691943</v>
      </c>
      <c r="AN34" s="9">
        <v>0</v>
      </c>
      <c r="AO34" s="9">
        <v>0</v>
      </c>
      <c r="AP34" s="10">
        <v>3691943</v>
      </c>
      <c r="AQ34" s="8">
        <v>0</v>
      </c>
      <c r="AR34" s="9">
        <v>25209</v>
      </c>
      <c r="AS34" s="9">
        <v>0</v>
      </c>
      <c r="AT34" s="9">
        <v>224887</v>
      </c>
      <c r="AU34" s="9">
        <v>89375</v>
      </c>
      <c r="AV34" s="9">
        <v>11038</v>
      </c>
      <c r="AW34" s="11">
        <v>1673</v>
      </c>
      <c r="AX34" s="12">
        <v>1300</v>
      </c>
      <c r="AY34" s="9">
        <v>2100</v>
      </c>
      <c r="AZ34" s="10">
        <v>3400</v>
      </c>
      <c r="BA34" s="8">
        <v>0</v>
      </c>
      <c r="BB34" s="9">
        <v>0</v>
      </c>
      <c r="BC34" s="9">
        <v>0</v>
      </c>
      <c r="BD34" s="9">
        <v>0</v>
      </c>
      <c r="BE34" s="9">
        <v>0</v>
      </c>
      <c r="BF34" s="13">
        <v>0</v>
      </c>
      <c r="BG34" s="11">
        <v>0</v>
      </c>
      <c r="BH34" s="12">
        <v>13200</v>
      </c>
      <c r="BI34" s="9">
        <v>11250</v>
      </c>
      <c r="BJ34" s="9">
        <v>3800</v>
      </c>
      <c r="BK34" s="9">
        <v>3600</v>
      </c>
      <c r="BL34" s="13">
        <v>31850</v>
      </c>
      <c r="BM34" s="9">
        <v>230</v>
      </c>
      <c r="BN34" s="9">
        <v>98620</v>
      </c>
      <c r="BO34" s="10">
        <v>486282</v>
      </c>
      <c r="BP34" s="8">
        <v>3205661</v>
      </c>
      <c r="BQ34" s="11">
        <v>0</v>
      </c>
      <c r="BR34" s="12">
        <v>0</v>
      </c>
      <c r="BS34" s="10">
        <v>3205661</v>
      </c>
      <c r="BT34" s="8">
        <v>192329</v>
      </c>
      <c r="BU34" s="9">
        <v>192329</v>
      </c>
      <c r="BV34" s="14">
        <f t="shared" si="1"/>
        <v>5.9996674632782444E-2</v>
      </c>
      <c r="BW34" s="12">
        <v>1965974</v>
      </c>
      <c r="BX34" s="9">
        <v>0</v>
      </c>
      <c r="BY34" s="9">
        <v>0</v>
      </c>
      <c r="BZ34" s="10">
        <v>1965974</v>
      </c>
      <c r="CA34" s="8">
        <v>0</v>
      </c>
      <c r="CB34" s="9">
        <v>12126</v>
      </c>
      <c r="CC34" s="9">
        <v>0</v>
      </c>
      <c r="CD34" s="9">
        <v>66597</v>
      </c>
      <c r="CE34" s="9">
        <v>24120</v>
      </c>
      <c r="CF34" s="9">
        <v>2824</v>
      </c>
      <c r="CG34" s="11">
        <v>454</v>
      </c>
      <c r="CH34" s="12">
        <v>260</v>
      </c>
      <c r="CI34" s="9">
        <v>300</v>
      </c>
      <c r="CJ34" s="10">
        <v>560</v>
      </c>
      <c r="CK34" s="8">
        <v>0</v>
      </c>
      <c r="CL34" s="9">
        <v>0</v>
      </c>
      <c r="CM34" s="9">
        <v>0</v>
      </c>
      <c r="CN34" s="9">
        <v>0</v>
      </c>
      <c r="CO34" s="9">
        <v>0</v>
      </c>
      <c r="CP34" s="13">
        <v>0</v>
      </c>
      <c r="CQ34" s="11">
        <v>0</v>
      </c>
      <c r="CR34" s="12">
        <v>5940</v>
      </c>
      <c r="CS34" s="9">
        <v>2700</v>
      </c>
      <c r="CT34" s="9">
        <v>2280</v>
      </c>
      <c r="CU34" s="9">
        <v>0</v>
      </c>
      <c r="CV34" s="13">
        <v>10920</v>
      </c>
      <c r="CW34" s="9">
        <v>230</v>
      </c>
      <c r="CX34" s="9">
        <v>5610</v>
      </c>
      <c r="CY34" s="10">
        <v>123441</v>
      </c>
      <c r="CZ34" s="8">
        <v>1842533</v>
      </c>
      <c r="DA34" s="11">
        <v>0</v>
      </c>
      <c r="DB34" s="12">
        <v>0</v>
      </c>
      <c r="DC34" s="10">
        <v>1842533</v>
      </c>
      <c r="DD34" s="8">
        <v>110549</v>
      </c>
      <c r="DE34" s="9">
        <v>110549</v>
      </c>
      <c r="DF34" s="14">
        <f t="shared" si="2"/>
        <v>5.9998382661260341E-2</v>
      </c>
      <c r="DG34" s="12">
        <v>672928</v>
      </c>
      <c r="DH34" s="9">
        <v>0</v>
      </c>
      <c r="DI34" s="9">
        <v>0</v>
      </c>
      <c r="DJ34" s="10">
        <v>672928</v>
      </c>
      <c r="DK34" s="8">
        <v>0</v>
      </c>
      <c r="DL34" s="9">
        <v>2191</v>
      </c>
      <c r="DM34" s="9">
        <v>0</v>
      </c>
      <c r="DN34" s="9">
        <v>12364</v>
      </c>
      <c r="DO34" s="9">
        <v>3352</v>
      </c>
      <c r="DP34" s="9">
        <v>431</v>
      </c>
      <c r="DQ34" s="11">
        <v>74</v>
      </c>
      <c r="DR34" s="12">
        <v>0</v>
      </c>
      <c r="DS34" s="9">
        <v>0</v>
      </c>
      <c r="DT34" s="10">
        <v>0</v>
      </c>
      <c r="DU34" s="8">
        <v>0</v>
      </c>
      <c r="DV34" s="9">
        <v>0</v>
      </c>
      <c r="DW34" s="9">
        <v>0</v>
      </c>
      <c r="DX34" s="9">
        <v>0</v>
      </c>
      <c r="DY34" s="9">
        <v>0</v>
      </c>
      <c r="DZ34" s="13">
        <v>0</v>
      </c>
      <c r="EA34" s="11">
        <v>0</v>
      </c>
      <c r="EB34" s="12">
        <v>990</v>
      </c>
      <c r="EC34" s="9">
        <v>0</v>
      </c>
      <c r="ED34" s="9">
        <v>380</v>
      </c>
      <c r="EE34" s="9">
        <v>0</v>
      </c>
      <c r="EF34" s="13">
        <v>1370</v>
      </c>
      <c r="EG34" s="9">
        <v>0</v>
      </c>
      <c r="EH34" s="9">
        <v>0</v>
      </c>
      <c r="EI34" s="10">
        <v>19782</v>
      </c>
      <c r="EJ34" s="8">
        <v>653146</v>
      </c>
      <c r="EK34" s="11">
        <v>0</v>
      </c>
      <c r="EL34" s="12">
        <v>0</v>
      </c>
      <c r="EM34" s="10">
        <v>653146</v>
      </c>
      <c r="EN34" s="8">
        <v>39188</v>
      </c>
      <c r="EO34" s="9">
        <v>39188</v>
      </c>
      <c r="EP34" s="14">
        <f t="shared" si="3"/>
        <v>5.9998836401049686E-2</v>
      </c>
      <c r="EQ34" s="12">
        <v>752650</v>
      </c>
      <c r="ER34" s="9">
        <v>0</v>
      </c>
      <c r="ES34" s="9">
        <v>0</v>
      </c>
      <c r="ET34" s="10">
        <v>752650</v>
      </c>
      <c r="EU34" s="8">
        <v>0</v>
      </c>
      <c r="EV34" s="9">
        <v>952</v>
      </c>
      <c r="EW34" s="9">
        <v>0</v>
      </c>
      <c r="EX34" s="9">
        <v>6145</v>
      </c>
      <c r="EY34" s="9">
        <v>3312</v>
      </c>
      <c r="EZ34" s="9">
        <v>261</v>
      </c>
      <c r="FA34" s="11">
        <v>50</v>
      </c>
      <c r="FB34" s="12">
        <v>0</v>
      </c>
      <c r="FC34" s="9">
        <v>0</v>
      </c>
      <c r="FD34" s="10">
        <v>0</v>
      </c>
      <c r="FE34" s="8">
        <v>0</v>
      </c>
      <c r="FF34" s="9">
        <v>0</v>
      </c>
      <c r="FG34" s="9">
        <v>0</v>
      </c>
      <c r="FH34" s="9">
        <v>0</v>
      </c>
      <c r="FI34" s="9">
        <v>0</v>
      </c>
      <c r="FJ34" s="13">
        <v>0</v>
      </c>
      <c r="FK34" s="11">
        <v>0</v>
      </c>
      <c r="FL34" s="12">
        <v>0</v>
      </c>
      <c r="FM34" s="9">
        <v>0</v>
      </c>
      <c r="FN34" s="9">
        <v>0</v>
      </c>
      <c r="FO34" s="9">
        <v>0</v>
      </c>
      <c r="FP34" s="13">
        <v>0</v>
      </c>
      <c r="FQ34" s="9">
        <v>0</v>
      </c>
      <c r="FR34" s="9">
        <v>0</v>
      </c>
      <c r="FS34" s="10">
        <v>10720</v>
      </c>
      <c r="FT34" s="8">
        <v>741930</v>
      </c>
      <c r="FU34" s="11">
        <v>0</v>
      </c>
      <c r="FV34" s="12">
        <v>0</v>
      </c>
      <c r="FW34" s="10">
        <v>741930</v>
      </c>
      <c r="FX34" s="8">
        <v>44516</v>
      </c>
      <c r="FY34" s="9">
        <v>44516</v>
      </c>
      <c r="FZ34" s="14">
        <f t="shared" si="4"/>
        <v>6.0000269567209844E-2</v>
      </c>
      <c r="GA34" s="12">
        <v>36336740</v>
      </c>
      <c r="GB34" s="9">
        <v>0</v>
      </c>
      <c r="GC34" s="9">
        <v>0</v>
      </c>
      <c r="GD34" s="10">
        <v>36336740</v>
      </c>
      <c r="GE34" s="8">
        <v>2460</v>
      </c>
      <c r="GF34" s="9">
        <v>406044</v>
      </c>
      <c r="GG34" s="9">
        <v>562</v>
      </c>
      <c r="GH34" s="9">
        <v>4621903</v>
      </c>
      <c r="GI34" s="9">
        <v>973617</v>
      </c>
      <c r="GJ34" s="9">
        <v>333151</v>
      </c>
      <c r="GK34" s="11">
        <v>29285</v>
      </c>
      <c r="GL34" s="12">
        <v>38740</v>
      </c>
      <c r="GM34" s="9">
        <v>33900</v>
      </c>
      <c r="GN34" s="10">
        <v>72640</v>
      </c>
      <c r="GO34" s="8">
        <v>8060</v>
      </c>
      <c r="GP34" s="9">
        <v>23400</v>
      </c>
      <c r="GQ34" s="9">
        <v>0</v>
      </c>
      <c r="GR34" s="9">
        <v>316470</v>
      </c>
      <c r="GS34" s="9">
        <v>77780</v>
      </c>
      <c r="GT34" s="13">
        <v>394250</v>
      </c>
      <c r="GU34" s="11">
        <v>121230</v>
      </c>
      <c r="GV34" s="12">
        <v>326370</v>
      </c>
      <c r="GW34" s="9">
        <v>203850</v>
      </c>
      <c r="GX34" s="9">
        <v>99940</v>
      </c>
      <c r="GY34" s="9">
        <v>161550</v>
      </c>
      <c r="GZ34" s="13">
        <v>791710</v>
      </c>
      <c r="HA34" s="9">
        <v>13570</v>
      </c>
      <c r="HB34" s="9">
        <v>4009060</v>
      </c>
      <c r="HC34" s="10">
        <v>11800380</v>
      </c>
      <c r="HD34" s="8">
        <v>24536360</v>
      </c>
      <c r="HE34" s="11">
        <v>0</v>
      </c>
      <c r="HF34" s="12">
        <v>0</v>
      </c>
      <c r="HG34" s="10">
        <v>24536360</v>
      </c>
      <c r="HH34" s="8">
        <v>1471791</v>
      </c>
      <c r="HI34" s="9">
        <v>1471791</v>
      </c>
      <c r="HJ34" s="14">
        <f t="shared" si="5"/>
        <v>5.9984080768296519E-2</v>
      </c>
    </row>
    <row r="35" spans="1:218" s="49" customFormat="1" ht="12.6" customHeight="1" x14ac:dyDescent="0.2">
      <c r="A35" s="67">
        <v>23</v>
      </c>
      <c r="B35" s="68" t="s">
        <v>102</v>
      </c>
      <c r="C35" s="19">
        <v>3726261</v>
      </c>
      <c r="D35" s="16">
        <v>0</v>
      </c>
      <c r="E35" s="16">
        <v>0</v>
      </c>
      <c r="F35" s="17">
        <v>3726261</v>
      </c>
      <c r="G35" s="15">
        <v>0</v>
      </c>
      <c r="H35" s="16">
        <v>37241</v>
      </c>
      <c r="I35" s="16">
        <v>0</v>
      </c>
      <c r="J35" s="16">
        <v>310623</v>
      </c>
      <c r="K35" s="16">
        <v>100421</v>
      </c>
      <c r="L35" s="16">
        <v>15548</v>
      </c>
      <c r="M35" s="18">
        <v>1589</v>
      </c>
      <c r="N35" s="19">
        <v>1560</v>
      </c>
      <c r="O35" s="16">
        <v>1800</v>
      </c>
      <c r="P35" s="17">
        <v>3360</v>
      </c>
      <c r="Q35" s="15">
        <v>0</v>
      </c>
      <c r="R35" s="16">
        <v>0</v>
      </c>
      <c r="S35" s="16">
        <v>0</v>
      </c>
      <c r="T35" s="16">
        <v>3630</v>
      </c>
      <c r="U35" s="16">
        <v>760</v>
      </c>
      <c r="V35" s="20">
        <v>4390</v>
      </c>
      <c r="W35" s="18">
        <v>1520</v>
      </c>
      <c r="X35" s="19">
        <v>22770</v>
      </c>
      <c r="Y35" s="16">
        <v>14400</v>
      </c>
      <c r="Z35" s="16">
        <v>9120</v>
      </c>
      <c r="AA35" s="16">
        <v>4050</v>
      </c>
      <c r="AB35" s="20">
        <v>50340</v>
      </c>
      <c r="AC35" s="16">
        <v>460</v>
      </c>
      <c r="AD35" s="16">
        <v>158670</v>
      </c>
      <c r="AE35" s="17">
        <v>684162</v>
      </c>
      <c r="AF35" s="15">
        <v>3042099</v>
      </c>
      <c r="AG35" s="18">
        <v>0</v>
      </c>
      <c r="AH35" s="19">
        <v>0</v>
      </c>
      <c r="AI35" s="17">
        <v>3042099</v>
      </c>
      <c r="AJ35" s="15">
        <v>182509</v>
      </c>
      <c r="AK35" s="16">
        <v>182509</v>
      </c>
      <c r="AL35" s="21">
        <f t="shared" si="0"/>
        <v>5.9994431476424664E-2</v>
      </c>
      <c r="AM35" s="19">
        <v>4706557</v>
      </c>
      <c r="AN35" s="16">
        <v>0</v>
      </c>
      <c r="AO35" s="16">
        <v>0</v>
      </c>
      <c r="AP35" s="17">
        <v>4706557</v>
      </c>
      <c r="AQ35" s="15">
        <v>0</v>
      </c>
      <c r="AR35" s="16">
        <v>36378</v>
      </c>
      <c r="AS35" s="16">
        <v>0</v>
      </c>
      <c r="AT35" s="16">
        <v>294701</v>
      </c>
      <c r="AU35" s="16">
        <v>103263</v>
      </c>
      <c r="AV35" s="16">
        <v>13223</v>
      </c>
      <c r="AW35" s="18">
        <v>1696</v>
      </c>
      <c r="AX35" s="19">
        <v>1300</v>
      </c>
      <c r="AY35" s="16">
        <v>2100</v>
      </c>
      <c r="AZ35" s="17">
        <v>3400</v>
      </c>
      <c r="BA35" s="15">
        <v>0</v>
      </c>
      <c r="BB35" s="16">
        <v>0</v>
      </c>
      <c r="BC35" s="16">
        <v>0</v>
      </c>
      <c r="BD35" s="16">
        <v>0</v>
      </c>
      <c r="BE35" s="16">
        <v>0</v>
      </c>
      <c r="BF35" s="20">
        <v>0</v>
      </c>
      <c r="BG35" s="18">
        <v>0</v>
      </c>
      <c r="BH35" s="19">
        <v>19140</v>
      </c>
      <c r="BI35" s="16">
        <v>16200</v>
      </c>
      <c r="BJ35" s="16">
        <v>7600</v>
      </c>
      <c r="BK35" s="16">
        <v>900</v>
      </c>
      <c r="BL35" s="20">
        <v>43840</v>
      </c>
      <c r="BM35" s="16">
        <v>230</v>
      </c>
      <c r="BN35" s="16">
        <v>130290</v>
      </c>
      <c r="BO35" s="17">
        <v>627021</v>
      </c>
      <c r="BP35" s="15">
        <v>4079536</v>
      </c>
      <c r="BQ35" s="18">
        <v>0</v>
      </c>
      <c r="BR35" s="19">
        <v>0</v>
      </c>
      <c r="BS35" s="17">
        <v>4079536</v>
      </c>
      <c r="BT35" s="15">
        <v>244758</v>
      </c>
      <c r="BU35" s="16">
        <v>244758</v>
      </c>
      <c r="BV35" s="21">
        <f t="shared" si="1"/>
        <v>5.9996529017025464E-2</v>
      </c>
      <c r="BW35" s="19">
        <v>2579069</v>
      </c>
      <c r="BX35" s="16">
        <v>0</v>
      </c>
      <c r="BY35" s="16">
        <v>0</v>
      </c>
      <c r="BZ35" s="17">
        <v>2579069</v>
      </c>
      <c r="CA35" s="15">
        <v>0</v>
      </c>
      <c r="CB35" s="16">
        <v>10710</v>
      </c>
      <c r="CC35" s="16">
        <v>0</v>
      </c>
      <c r="CD35" s="16">
        <v>91094</v>
      </c>
      <c r="CE35" s="16">
        <v>41062</v>
      </c>
      <c r="CF35" s="16">
        <v>4034</v>
      </c>
      <c r="CG35" s="18">
        <v>595</v>
      </c>
      <c r="CH35" s="19">
        <v>780</v>
      </c>
      <c r="CI35" s="16">
        <v>600</v>
      </c>
      <c r="CJ35" s="17">
        <v>1380</v>
      </c>
      <c r="CK35" s="15">
        <v>0</v>
      </c>
      <c r="CL35" s="16">
        <v>0</v>
      </c>
      <c r="CM35" s="16">
        <v>0</v>
      </c>
      <c r="CN35" s="16">
        <v>0</v>
      </c>
      <c r="CO35" s="16">
        <v>0</v>
      </c>
      <c r="CP35" s="20">
        <v>0</v>
      </c>
      <c r="CQ35" s="18">
        <v>0</v>
      </c>
      <c r="CR35" s="19">
        <v>7920</v>
      </c>
      <c r="CS35" s="16">
        <v>1800</v>
      </c>
      <c r="CT35" s="16">
        <v>3040</v>
      </c>
      <c r="CU35" s="16">
        <v>900</v>
      </c>
      <c r="CV35" s="20">
        <v>13660</v>
      </c>
      <c r="CW35" s="16">
        <v>460</v>
      </c>
      <c r="CX35" s="16">
        <v>8920</v>
      </c>
      <c r="CY35" s="17">
        <v>171915</v>
      </c>
      <c r="CZ35" s="15">
        <v>2407154</v>
      </c>
      <c r="DA35" s="18">
        <v>0</v>
      </c>
      <c r="DB35" s="19">
        <v>0</v>
      </c>
      <c r="DC35" s="17">
        <v>2407154</v>
      </c>
      <c r="DD35" s="15">
        <v>144425</v>
      </c>
      <c r="DE35" s="16">
        <v>144425</v>
      </c>
      <c r="DF35" s="21">
        <f t="shared" si="2"/>
        <v>5.9998238583821389E-2</v>
      </c>
      <c r="DG35" s="19">
        <v>1142768</v>
      </c>
      <c r="DH35" s="16">
        <v>0</v>
      </c>
      <c r="DI35" s="16">
        <v>0</v>
      </c>
      <c r="DJ35" s="17">
        <v>1142768</v>
      </c>
      <c r="DK35" s="15">
        <v>0</v>
      </c>
      <c r="DL35" s="16">
        <v>5692</v>
      </c>
      <c r="DM35" s="16">
        <v>0</v>
      </c>
      <c r="DN35" s="16">
        <v>19890</v>
      </c>
      <c r="DO35" s="16">
        <v>9913</v>
      </c>
      <c r="DP35" s="16">
        <v>812</v>
      </c>
      <c r="DQ35" s="18">
        <v>198</v>
      </c>
      <c r="DR35" s="19">
        <v>0</v>
      </c>
      <c r="DS35" s="16">
        <v>600</v>
      </c>
      <c r="DT35" s="17">
        <v>600</v>
      </c>
      <c r="DU35" s="15">
        <v>0</v>
      </c>
      <c r="DV35" s="16">
        <v>0</v>
      </c>
      <c r="DW35" s="16">
        <v>0</v>
      </c>
      <c r="DX35" s="16">
        <v>0</v>
      </c>
      <c r="DY35" s="16">
        <v>0</v>
      </c>
      <c r="DZ35" s="20">
        <v>0</v>
      </c>
      <c r="EA35" s="18">
        <v>0</v>
      </c>
      <c r="EB35" s="19">
        <v>330</v>
      </c>
      <c r="EC35" s="16">
        <v>1350</v>
      </c>
      <c r="ED35" s="16">
        <v>0</v>
      </c>
      <c r="EE35" s="16">
        <v>0</v>
      </c>
      <c r="EF35" s="20">
        <v>1680</v>
      </c>
      <c r="EG35" s="16">
        <v>460</v>
      </c>
      <c r="EH35" s="16">
        <v>0</v>
      </c>
      <c r="EI35" s="17">
        <v>39245</v>
      </c>
      <c r="EJ35" s="15">
        <v>1103523</v>
      </c>
      <c r="EK35" s="18">
        <v>0</v>
      </c>
      <c r="EL35" s="19">
        <v>0</v>
      </c>
      <c r="EM35" s="17">
        <v>1103523</v>
      </c>
      <c r="EN35" s="15">
        <v>66210</v>
      </c>
      <c r="EO35" s="16">
        <v>66210</v>
      </c>
      <c r="EP35" s="21">
        <f t="shared" si="3"/>
        <v>5.999874945968503E-2</v>
      </c>
      <c r="EQ35" s="19">
        <v>1454133</v>
      </c>
      <c r="ER35" s="16">
        <v>0</v>
      </c>
      <c r="ES35" s="16">
        <v>0</v>
      </c>
      <c r="ET35" s="17">
        <v>1454133</v>
      </c>
      <c r="EU35" s="15">
        <v>0</v>
      </c>
      <c r="EV35" s="16">
        <v>788</v>
      </c>
      <c r="EW35" s="16">
        <v>0</v>
      </c>
      <c r="EX35" s="16">
        <v>8934</v>
      </c>
      <c r="EY35" s="16">
        <v>3802</v>
      </c>
      <c r="EZ35" s="16">
        <v>210</v>
      </c>
      <c r="FA35" s="18">
        <v>56</v>
      </c>
      <c r="FB35" s="19">
        <v>260</v>
      </c>
      <c r="FC35" s="16">
        <v>0</v>
      </c>
      <c r="FD35" s="17">
        <v>260</v>
      </c>
      <c r="FE35" s="15">
        <v>0</v>
      </c>
      <c r="FF35" s="16">
        <v>0</v>
      </c>
      <c r="FG35" s="16">
        <v>0</v>
      </c>
      <c r="FH35" s="16">
        <v>0</v>
      </c>
      <c r="FI35" s="16">
        <v>0</v>
      </c>
      <c r="FJ35" s="20">
        <v>0</v>
      </c>
      <c r="FK35" s="18">
        <v>0</v>
      </c>
      <c r="FL35" s="19">
        <v>990</v>
      </c>
      <c r="FM35" s="16">
        <v>1350</v>
      </c>
      <c r="FN35" s="16">
        <v>0</v>
      </c>
      <c r="FO35" s="16">
        <v>0</v>
      </c>
      <c r="FP35" s="20">
        <v>2340</v>
      </c>
      <c r="FQ35" s="16">
        <v>0</v>
      </c>
      <c r="FR35" s="16">
        <v>0</v>
      </c>
      <c r="FS35" s="17">
        <v>16390</v>
      </c>
      <c r="FT35" s="15">
        <v>1437743</v>
      </c>
      <c r="FU35" s="18">
        <v>0</v>
      </c>
      <c r="FV35" s="19">
        <v>0</v>
      </c>
      <c r="FW35" s="17">
        <v>1437743</v>
      </c>
      <c r="FX35" s="15">
        <v>86265</v>
      </c>
      <c r="FY35" s="16">
        <v>86265</v>
      </c>
      <c r="FZ35" s="21">
        <f t="shared" si="4"/>
        <v>6.0000292124531299E-2</v>
      </c>
      <c r="GA35" s="19">
        <v>53347488</v>
      </c>
      <c r="GB35" s="16">
        <v>0</v>
      </c>
      <c r="GC35" s="16">
        <v>0</v>
      </c>
      <c r="GD35" s="17">
        <v>53347488</v>
      </c>
      <c r="GE35" s="15">
        <v>168</v>
      </c>
      <c r="GF35" s="16">
        <v>573776</v>
      </c>
      <c r="GG35" s="16">
        <v>831</v>
      </c>
      <c r="GH35" s="16">
        <v>6951953</v>
      </c>
      <c r="GI35" s="16">
        <v>1326958</v>
      </c>
      <c r="GJ35" s="16">
        <v>490071</v>
      </c>
      <c r="GK35" s="18">
        <v>38076</v>
      </c>
      <c r="GL35" s="19">
        <v>70200</v>
      </c>
      <c r="GM35" s="16">
        <v>66900</v>
      </c>
      <c r="GN35" s="17">
        <v>137100</v>
      </c>
      <c r="GO35" s="15">
        <v>17160</v>
      </c>
      <c r="GP35" s="16">
        <v>43500</v>
      </c>
      <c r="GQ35" s="16">
        <v>0</v>
      </c>
      <c r="GR35" s="16">
        <v>528550</v>
      </c>
      <c r="GS35" s="16">
        <v>125020</v>
      </c>
      <c r="GT35" s="20">
        <v>653570</v>
      </c>
      <c r="GU35" s="18">
        <v>186680</v>
      </c>
      <c r="GV35" s="19">
        <v>502920</v>
      </c>
      <c r="GW35" s="16">
        <v>344700</v>
      </c>
      <c r="GX35" s="16">
        <v>166820</v>
      </c>
      <c r="GY35" s="16">
        <v>213750</v>
      </c>
      <c r="GZ35" s="20">
        <v>1228190</v>
      </c>
      <c r="HA35" s="16">
        <v>29440</v>
      </c>
      <c r="HB35" s="16">
        <v>5977180</v>
      </c>
      <c r="HC35" s="17">
        <v>17653822</v>
      </c>
      <c r="HD35" s="15">
        <v>35693666</v>
      </c>
      <c r="HE35" s="18">
        <v>0</v>
      </c>
      <c r="HF35" s="19">
        <v>0</v>
      </c>
      <c r="HG35" s="17">
        <v>35693666</v>
      </c>
      <c r="HH35" s="15">
        <v>2141040</v>
      </c>
      <c r="HI35" s="16">
        <v>2141040</v>
      </c>
      <c r="HJ35" s="21">
        <f t="shared" si="5"/>
        <v>5.9983751739034037E-2</v>
      </c>
    </row>
    <row r="36" spans="1:218" s="49" customFormat="1" ht="12.6" customHeight="1" x14ac:dyDescent="0.2">
      <c r="A36" s="65">
        <v>24</v>
      </c>
      <c r="B36" s="66" t="s">
        <v>103</v>
      </c>
      <c r="C36" s="12">
        <f t="shared" ref="C36:AK36" si="6">SUM(C13:C35)</f>
        <v>96107545</v>
      </c>
      <c r="D36" s="9">
        <f t="shared" si="6"/>
        <v>0</v>
      </c>
      <c r="E36" s="9">
        <f t="shared" si="6"/>
        <v>0</v>
      </c>
      <c r="F36" s="10">
        <f t="shared" si="6"/>
        <v>96107545</v>
      </c>
      <c r="G36" s="8">
        <f t="shared" si="6"/>
        <v>0</v>
      </c>
      <c r="H36" s="9">
        <f t="shared" si="6"/>
        <v>986419</v>
      </c>
      <c r="I36" s="9">
        <f t="shared" si="6"/>
        <v>397</v>
      </c>
      <c r="J36" s="9">
        <f t="shared" si="6"/>
        <v>7792871</v>
      </c>
      <c r="K36" s="9">
        <f t="shared" si="6"/>
        <v>2674596</v>
      </c>
      <c r="L36" s="9">
        <f t="shared" si="6"/>
        <v>359746</v>
      </c>
      <c r="M36" s="11">
        <f t="shared" si="6"/>
        <v>37751</v>
      </c>
      <c r="N36" s="12">
        <f t="shared" si="6"/>
        <v>35360</v>
      </c>
      <c r="O36" s="9">
        <f t="shared" si="6"/>
        <v>33600</v>
      </c>
      <c r="P36" s="10">
        <f t="shared" si="6"/>
        <v>68960</v>
      </c>
      <c r="Q36" s="8">
        <f t="shared" si="6"/>
        <v>0</v>
      </c>
      <c r="R36" s="9">
        <f t="shared" si="6"/>
        <v>0</v>
      </c>
      <c r="S36" s="9">
        <f t="shared" si="6"/>
        <v>0</v>
      </c>
      <c r="T36" s="9">
        <f t="shared" si="6"/>
        <v>77990</v>
      </c>
      <c r="U36" s="9">
        <f t="shared" si="6"/>
        <v>7080</v>
      </c>
      <c r="V36" s="13">
        <f t="shared" si="6"/>
        <v>85070</v>
      </c>
      <c r="W36" s="11">
        <f t="shared" si="6"/>
        <v>22190</v>
      </c>
      <c r="X36" s="12">
        <f t="shared" si="6"/>
        <v>301950</v>
      </c>
      <c r="Y36" s="9">
        <f t="shared" si="6"/>
        <v>226350</v>
      </c>
      <c r="Z36" s="9">
        <f t="shared" si="6"/>
        <v>137940</v>
      </c>
      <c r="AA36" s="9">
        <f t="shared" si="6"/>
        <v>78750</v>
      </c>
      <c r="AB36" s="13">
        <f t="shared" si="6"/>
        <v>744990</v>
      </c>
      <c r="AC36" s="9">
        <f t="shared" si="6"/>
        <v>10120</v>
      </c>
      <c r="AD36" s="9">
        <f t="shared" si="6"/>
        <v>4097490</v>
      </c>
      <c r="AE36" s="10">
        <f t="shared" si="6"/>
        <v>16880203</v>
      </c>
      <c r="AF36" s="8">
        <f t="shared" si="6"/>
        <v>79227342</v>
      </c>
      <c r="AG36" s="11">
        <f t="shared" si="6"/>
        <v>0</v>
      </c>
      <c r="AH36" s="12">
        <f t="shared" si="6"/>
        <v>0</v>
      </c>
      <c r="AI36" s="10">
        <f t="shared" si="6"/>
        <v>79227342</v>
      </c>
      <c r="AJ36" s="8">
        <f t="shared" si="6"/>
        <v>4753217</v>
      </c>
      <c r="AK36" s="9">
        <f t="shared" si="6"/>
        <v>4753217</v>
      </c>
      <c r="AL36" s="14">
        <f t="shared" si="0"/>
        <v>5.9994654370709548E-2</v>
      </c>
      <c r="AM36" s="12">
        <f t="shared" ref="AM36:BU36" si="7">SUM(AM13:AM35)</f>
        <v>167905814</v>
      </c>
      <c r="AN36" s="9">
        <f t="shared" si="7"/>
        <v>0</v>
      </c>
      <c r="AO36" s="9">
        <f t="shared" si="7"/>
        <v>0</v>
      </c>
      <c r="AP36" s="10">
        <f t="shared" si="7"/>
        <v>167905814</v>
      </c>
      <c r="AQ36" s="8">
        <f t="shared" si="7"/>
        <v>2781</v>
      </c>
      <c r="AR36" s="9">
        <f t="shared" si="7"/>
        <v>1503642</v>
      </c>
      <c r="AS36" s="9">
        <f t="shared" si="7"/>
        <v>422</v>
      </c>
      <c r="AT36" s="9">
        <f t="shared" si="7"/>
        <v>9957822</v>
      </c>
      <c r="AU36" s="9">
        <f t="shared" si="7"/>
        <v>4027648</v>
      </c>
      <c r="AV36" s="9">
        <f t="shared" si="7"/>
        <v>434600</v>
      </c>
      <c r="AW36" s="11">
        <f t="shared" si="7"/>
        <v>55175</v>
      </c>
      <c r="AX36" s="12">
        <f t="shared" si="7"/>
        <v>42120</v>
      </c>
      <c r="AY36" s="9">
        <f t="shared" si="7"/>
        <v>47100</v>
      </c>
      <c r="AZ36" s="10">
        <f t="shared" si="7"/>
        <v>89220</v>
      </c>
      <c r="BA36" s="8">
        <f t="shared" si="7"/>
        <v>0</v>
      </c>
      <c r="BB36" s="9">
        <f t="shared" si="7"/>
        <v>0</v>
      </c>
      <c r="BC36" s="9">
        <f t="shared" si="7"/>
        <v>0</v>
      </c>
      <c r="BD36" s="9">
        <f t="shared" si="7"/>
        <v>0</v>
      </c>
      <c r="BE36" s="9">
        <f t="shared" si="7"/>
        <v>0</v>
      </c>
      <c r="BF36" s="13">
        <f t="shared" si="7"/>
        <v>0</v>
      </c>
      <c r="BG36" s="11">
        <f t="shared" si="7"/>
        <v>0</v>
      </c>
      <c r="BH36" s="12">
        <f t="shared" si="7"/>
        <v>449130</v>
      </c>
      <c r="BI36" s="9">
        <f t="shared" si="7"/>
        <v>350100</v>
      </c>
      <c r="BJ36" s="9">
        <f t="shared" si="7"/>
        <v>181260</v>
      </c>
      <c r="BK36" s="9">
        <f t="shared" si="7"/>
        <v>76950</v>
      </c>
      <c r="BL36" s="13">
        <f t="shared" si="7"/>
        <v>1057440</v>
      </c>
      <c r="BM36" s="9">
        <f t="shared" si="7"/>
        <v>14260</v>
      </c>
      <c r="BN36" s="9">
        <f t="shared" si="7"/>
        <v>4513940</v>
      </c>
      <c r="BO36" s="10">
        <f t="shared" si="7"/>
        <v>21656528</v>
      </c>
      <c r="BP36" s="8">
        <f t="shared" si="7"/>
        <v>146249286</v>
      </c>
      <c r="BQ36" s="11">
        <f t="shared" si="7"/>
        <v>0</v>
      </c>
      <c r="BR36" s="12">
        <f t="shared" si="7"/>
        <v>0</v>
      </c>
      <c r="BS36" s="10">
        <f t="shared" si="7"/>
        <v>146249286</v>
      </c>
      <c r="BT36" s="8">
        <f t="shared" si="7"/>
        <v>8774470</v>
      </c>
      <c r="BU36" s="9">
        <f t="shared" si="7"/>
        <v>8774470</v>
      </c>
      <c r="BV36" s="14">
        <f t="shared" si="1"/>
        <v>5.9996668975190758E-2</v>
      </c>
      <c r="BW36" s="12">
        <f t="shared" ref="BW36:DE36" si="8">SUM(BW13:BW35)</f>
        <v>169889202</v>
      </c>
      <c r="BX36" s="9">
        <f t="shared" si="8"/>
        <v>0</v>
      </c>
      <c r="BY36" s="9">
        <f t="shared" si="8"/>
        <v>0</v>
      </c>
      <c r="BZ36" s="10">
        <f t="shared" si="8"/>
        <v>169889202</v>
      </c>
      <c r="CA36" s="8">
        <f t="shared" si="8"/>
        <v>538</v>
      </c>
      <c r="CB36" s="9">
        <f t="shared" si="8"/>
        <v>1047749</v>
      </c>
      <c r="CC36" s="9">
        <f t="shared" si="8"/>
        <v>262</v>
      </c>
      <c r="CD36" s="9">
        <f t="shared" si="8"/>
        <v>5698347</v>
      </c>
      <c r="CE36" s="9">
        <f t="shared" si="8"/>
        <v>2421582</v>
      </c>
      <c r="CF36" s="9">
        <f t="shared" si="8"/>
        <v>234722</v>
      </c>
      <c r="CG36" s="11">
        <f t="shared" si="8"/>
        <v>35635</v>
      </c>
      <c r="CH36" s="12">
        <f t="shared" si="8"/>
        <v>21840</v>
      </c>
      <c r="CI36" s="9">
        <f t="shared" si="8"/>
        <v>24000</v>
      </c>
      <c r="CJ36" s="10">
        <f t="shared" si="8"/>
        <v>45840</v>
      </c>
      <c r="CK36" s="8">
        <f t="shared" si="8"/>
        <v>0</v>
      </c>
      <c r="CL36" s="9">
        <f t="shared" si="8"/>
        <v>0</v>
      </c>
      <c r="CM36" s="9">
        <f t="shared" si="8"/>
        <v>0</v>
      </c>
      <c r="CN36" s="9">
        <f t="shared" si="8"/>
        <v>0</v>
      </c>
      <c r="CO36" s="9">
        <f t="shared" si="8"/>
        <v>0</v>
      </c>
      <c r="CP36" s="13">
        <f t="shared" si="8"/>
        <v>0</v>
      </c>
      <c r="CQ36" s="11">
        <f t="shared" si="8"/>
        <v>0</v>
      </c>
      <c r="CR36" s="12">
        <f t="shared" si="8"/>
        <v>316470</v>
      </c>
      <c r="CS36" s="9">
        <f t="shared" si="8"/>
        <v>245700</v>
      </c>
      <c r="CT36" s="9">
        <f t="shared" si="8"/>
        <v>112860</v>
      </c>
      <c r="CU36" s="9">
        <f t="shared" si="8"/>
        <v>35550</v>
      </c>
      <c r="CV36" s="13">
        <f t="shared" si="8"/>
        <v>710580</v>
      </c>
      <c r="CW36" s="9">
        <f t="shared" si="8"/>
        <v>7820</v>
      </c>
      <c r="CX36" s="9">
        <f t="shared" si="8"/>
        <v>417880</v>
      </c>
      <c r="CY36" s="10">
        <f t="shared" si="8"/>
        <v>10620693</v>
      </c>
      <c r="CZ36" s="8">
        <f t="shared" si="8"/>
        <v>159268509</v>
      </c>
      <c r="DA36" s="11">
        <f t="shared" si="8"/>
        <v>0</v>
      </c>
      <c r="DB36" s="12">
        <f t="shared" si="8"/>
        <v>0</v>
      </c>
      <c r="DC36" s="10">
        <f t="shared" si="8"/>
        <v>159268509</v>
      </c>
      <c r="DD36" s="8">
        <f t="shared" si="8"/>
        <v>9555867</v>
      </c>
      <c r="DE36" s="9">
        <f t="shared" si="8"/>
        <v>9555867</v>
      </c>
      <c r="DF36" s="14">
        <f t="shared" si="2"/>
        <v>5.9998470884159529E-2</v>
      </c>
      <c r="DG36" s="12">
        <f t="shared" ref="DG36:EO36" si="9">SUM(DG13:DG35)</f>
        <v>98084785</v>
      </c>
      <c r="DH36" s="9">
        <f t="shared" si="9"/>
        <v>1</v>
      </c>
      <c r="DI36" s="9">
        <f t="shared" si="9"/>
        <v>0</v>
      </c>
      <c r="DJ36" s="10">
        <f t="shared" si="9"/>
        <v>98084786</v>
      </c>
      <c r="DK36" s="8">
        <f t="shared" si="9"/>
        <v>0</v>
      </c>
      <c r="DL36" s="9">
        <f t="shared" si="9"/>
        <v>331791</v>
      </c>
      <c r="DM36" s="9">
        <f t="shared" si="9"/>
        <v>184</v>
      </c>
      <c r="DN36" s="9">
        <f t="shared" si="9"/>
        <v>1668071</v>
      </c>
      <c r="DO36" s="9">
        <f t="shared" si="9"/>
        <v>662120</v>
      </c>
      <c r="DP36" s="9">
        <f t="shared" si="9"/>
        <v>60444</v>
      </c>
      <c r="DQ36" s="11">
        <f t="shared" si="9"/>
        <v>10674</v>
      </c>
      <c r="DR36" s="12">
        <f t="shared" si="9"/>
        <v>3900</v>
      </c>
      <c r="DS36" s="9">
        <f t="shared" si="9"/>
        <v>6000</v>
      </c>
      <c r="DT36" s="10">
        <f t="shared" si="9"/>
        <v>9900</v>
      </c>
      <c r="DU36" s="8">
        <f t="shared" si="9"/>
        <v>0</v>
      </c>
      <c r="DV36" s="9">
        <f t="shared" si="9"/>
        <v>0</v>
      </c>
      <c r="DW36" s="9">
        <f t="shared" si="9"/>
        <v>0</v>
      </c>
      <c r="DX36" s="9">
        <f t="shared" si="9"/>
        <v>0</v>
      </c>
      <c r="DY36" s="9">
        <f t="shared" si="9"/>
        <v>0</v>
      </c>
      <c r="DZ36" s="13">
        <f t="shared" si="9"/>
        <v>0</v>
      </c>
      <c r="EA36" s="11">
        <f t="shared" si="9"/>
        <v>0</v>
      </c>
      <c r="EB36" s="12">
        <f t="shared" si="9"/>
        <v>95040</v>
      </c>
      <c r="EC36" s="9">
        <f t="shared" si="9"/>
        <v>76950</v>
      </c>
      <c r="ED36" s="9">
        <f t="shared" si="9"/>
        <v>31160</v>
      </c>
      <c r="EE36" s="9">
        <f t="shared" si="9"/>
        <v>6750</v>
      </c>
      <c r="EF36" s="13">
        <f t="shared" si="9"/>
        <v>209900</v>
      </c>
      <c r="EG36" s="9">
        <f t="shared" si="9"/>
        <v>2300</v>
      </c>
      <c r="EH36" s="9">
        <f t="shared" si="9"/>
        <v>0</v>
      </c>
      <c r="EI36" s="10">
        <f t="shared" si="9"/>
        <v>2955200</v>
      </c>
      <c r="EJ36" s="8">
        <f t="shared" si="9"/>
        <v>95129586</v>
      </c>
      <c r="EK36" s="11">
        <f t="shared" si="9"/>
        <v>0</v>
      </c>
      <c r="EL36" s="12">
        <f t="shared" si="9"/>
        <v>0</v>
      </c>
      <c r="EM36" s="10">
        <f t="shared" si="9"/>
        <v>95129586</v>
      </c>
      <c r="EN36" s="8">
        <f t="shared" si="9"/>
        <v>5707716</v>
      </c>
      <c r="EO36" s="9">
        <f t="shared" si="9"/>
        <v>5707716</v>
      </c>
      <c r="EP36" s="14">
        <f t="shared" si="3"/>
        <v>5.9999378111453151E-2</v>
      </c>
      <c r="EQ36" s="12">
        <f t="shared" ref="EQ36:FY36" si="10">SUM(EQ13:EQ35)</f>
        <v>119339752</v>
      </c>
      <c r="ER36" s="9">
        <f t="shared" si="10"/>
        <v>0</v>
      </c>
      <c r="ES36" s="9">
        <f t="shared" si="10"/>
        <v>0</v>
      </c>
      <c r="ET36" s="10">
        <f t="shared" si="10"/>
        <v>119339752</v>
      </c>
      <c r="EU36" s="8">
        <f t="shared" si="10"/>
        <v>0</v>
      </c>
      <c r="EV36" s="9">
        <f t="shared" si="10"/>
        <v>164427</v>
      </c>
      <c r="EW36" s="9">
        <f t="shared" si="10"/>
        <v>0</v>
      </c>
      <c r="EX36" s="9">
        <f t="shared" si="10"/>
        <v>731819</v>
      </c>
      <c r="EY36" s="9">
        <f t="shared" si="10"/>
        <v>229043</v>
      </c>
      <c r="EZ36" s="9">
        <f t="shared" si="10"/>
        <v>23541</v>
      </c>
      <c r="FA36" s="11">
        <f t="shared" si="10"/>
        <v>4822</v>
      </c>
      <c r="FB36" s="12">
        <f t="shared" si="10"/>
        <v>2080</v>
      </c>
      <c r="FC36" s="9">
        <f t="shared" si="10"/>
        <v>1500</v>
      </c>
      <c r="FD36" s="10">
        <f t="shared" si="10"/>
        <v>3580</v>
      </c>
      <c r="FE36" s="8">
        <f t="shared" si="10"/>
        <v>0</v>
      </c>
      <c r="FF36" s="9">
        <f t="shared" si="10"/>
        <v>0</v>
      </c>
      <c r="FG36" s="9">
        <f t="shared" si="10"/>
        <v>0</v>
      </c>
      <c r="FH36" s="9">
        <f t="shared" si="10"/>
        <v>0</v>
      </c>
      <c r="FI36" s="9">
        <f t="shared" si="10"/>
        <v>0</v>
      </c>
      <c r="FJ36" s="13">
        <f t="shared" si="10"/>
        <v>0</v>
      </c>
      <c r="FK36" s="11">
        <f t="shared" si="10"/>
        <v>0</v>
      </c>
      <c r="FL36" s="12">
        <f t="shared" si="10"/>
        <v>44220</v>
      </c>
      <c r="FM36" s="9">
        <f t="shared" si="10"/>
        <v>33300</v>
      </c>
      <c r="FN36" s="9">
        <f t="shared" si="10"/>
        <v>14060</v>
      </c>
      <c r="FO36" s="9">
        <f t="shared" si="10"/>
        <v>2250</v>
      </c>
      <c r="FP36" s="13">
        <f t="shared" si="10"/>
        <v>93830</v>
      </c>
      <c r="FQ36" s="9">
        <f t="shared" si="10"/>
        <v>690</v>
      </c>
      <c r="FR36" s="9">
        <f t="shared" si="10"/>
        <v>0</v>
      </c>
      <c r="FS36" s="10">
        <f t="shared" si="10"/>
        <v>1251752</v>
      </c>
      <c r="FT36" s="8">
        <f t="shared" si="10"/>
        <v>118088000</v>
      </c>
      <c r="FU36" s="11">
        <f t="shared" si="10"/>
        <v>0</v>
      </c>
      <c r="FV36" s="12">
        <f t="shared" si="10"/>
        <v>0</v>
      </c>
      <c r="FW36" s="10">
        <f t="shared" si="10"/>
        <v>118088000</v>
      </c>
      <c r="FX36" s="8">
        <f t="shared" si="10"/>
        <v>7085248</v>
      </c>
      <c r="FY36" s="9">
        <f t="shared" si="10"/>
        <v>7085248</v>
      </c>
      <c r="FZ36" s="14">
        <f t="shared" si="4"/>
        <v>5.9999729015649345E-2</v>
      </c>
      <c r="GA36" s="12">
        <f t="shared" ref="GA36:HI36" si="11">SUM(GA13:GA35)</f>
        <v>1276607801</v>
      </c>
      <c r="GB36" s="9">
        <f t="shared" si="11"/>
        <v>2</v>
      </c>
      <c r="GC36" s="9">
        <f t="shared" si="11"/>
        <v>0</v>
      </c>
      <c r="GD36" s="10">
        <f t="shared" si="11"/>
        <v>1276607803</v>
      </c>
      <c r="GE36" s="8">
        <f t="shared" si="11"/>
        <v>141817</v>
      </c>
      <c r="GF36" s="9">
        <f t="shared" si="11"/>
        <v>13043262</v>
      </c>
      <c r="GG36" s="9">
        <f t="shared" si="11"/>
        <v>12343</v>
      </c>
      <c r="GH36" s="9">
        <f t="shared" si="11"/>
        <v>116059145</v>
      </c>
      <c r="GI36" s="9">
        <f t="shared" si="11"/>
        <v>28999814</v>
      </c>
      <c r="GJ36" s="9">
        <f t="shared" si="11"/>
        <v>7301429</v>
      </c>
      <c r="GK36" s="11">
        <f t="shared" si="11"/>
        <v>545711</v>
      </c>
      <c r="GL36" s="12">
        <f t="shared" si="11"/>
        <v>879580</v>
      </c>
      <c r="GM36" s="9">
        <f t="shared" si="11"/>
        <v>719100</v>
      </c>
      <c r="GN36" s="10">
        <f t="shared" si="11"/>
        <v>1598680</v>
      </c>
      <c r="GO36" s="8">
        <f t="shared" si="11"/>
        <v>219180</v>
      </c>
      <c r="GP36" s="9">
        <f t="shared" si="11"/>
        <v>447000</v>
      </c>
      <c r="GQ36" s="9">
        <f t="shared" si="11"/>
        <v>2080</v>
      </c>
      <c r="GR36" s="9">
        <f t="shared" si="11"/>
        <v>5485700</v>
      </c>
      <c r="GS36" s="9">
        <f t="shared" si="11"/>
        <v>1262950</v>
      </c>
      <c r="GT36" s="13">
        <f t="shared" si="11"/>
        <v>6748650</v>
      </c>
      <c r="GU36" s="11">
        <f t="shared" si="11"/>
        <v>1820930</v>
      </c>
      <c r="GV36" s="12">
        <f t="shared" si="11"/>
        <v>5573040</v>
      </c>
      <c r="GW36" s="9">
        <f t="shared" si="11"/>
        <v>3818700</v>
      </c>
      <c r="GX36" s="9">
        <f t="shared" si="11"/>
        <v>2178160</v>
      </c>
      <c r="GY36" s="9">
        <f t="shared" si="11"/>
        <v>2187900</v>
      </c>
      <c r="GZ36" s="13">
        <f t="shared" si="11"/>
        <v>13757800</v>
      </c>
      <c r="HA36" s="9">
        <f t="shared" si="11"/>
        <v>266570</v>
      </c>
      <c r="HB36" s="9">
        <f t="shared" si="11"/>
        <v>95405730</v>
      </c>
      <c r="HC36" s="10">
        <f t="shared" si="11"/>
        <v>286357798</v>
      </c>
      <c r="HD36" s="8">
        <f t="shared" si="11"/>
        <v>990250005</v>
      </c>
      <c r="HE36" s="11">
        <f t="shared" si="11"/>
        <v>0</v>
      </c>
      <c r="HF36" s="12">
        <f t="shared" si="11"/>
        <v>0</v>
      </c>
      <c r="HG36" s="10">
        <f t="shared" si="11"/>
        <v>990250005</v>
      </c>
      <c r="HH36" s="8">
        <f t="shared" si="11"/>
        <v>59405406</v>
      </c>
      <c r="HI36" s="9">
        <f t="shared" si="11"/>
        <v>59405406</v>
      </c>
      <c r="HJ36" s="14">
        <f t="shared" si="5"/>
        <v>5.9990311234585654E-2</v>
      </c>
    </row>
    <row r="37" spans="1:218" s="49" customFormat="1" ht="12.6" customHeight="1" x14ac:dyDescent="0.2">
      <c r="A37" s="67">
        <v>25</v>
      </c>
      <c r="B37" s="68" t="s">
        <v>104</v>
      </c>
      <c r="C37" s="19">
        <v>27323147</v>
      </c>
      <c r="D37" s="16">
        <v>0</v>
      </c>
      <c r="E37" s="16">
        <v>0</v>
      </c>
      <c r="F37" s="17">
        <v>27323147</v>
      </c>
      <c r="G37" s="15">
        <v>0</v>
      </c>
      <c r="H37" s="16">
        <v>242217</v>
      </c>
      <c r="I37" s="16">
        <v>27</v>
      </c>
      <c r="J37" s="16">
        <v>2285866</v>
      </c>
      <c r="K37" s="16">
        <v>784072</v>
      </c>
      <c r="L37" s="16">
        <v>114462</v>
      </c>
      <c r="M37" s="18">
        <v>14603</v>
      </c>
      <c r="N37" s="19">
        <v>8580</v>
      </c>
      <c r="O37" s="16">
        <v>10500</v>
      </c>
      <c r="P37" s="17">
        <v>19080</v>
      </c>
      <c r="Q37" s="15"/>
      <c r="R37" s="16"/>
      <c r="S37" s="16"/>
      <c r="T37" s="16">
        <v>37730</v>
      </c>
      <c r="U37" s="16">
        <v>4760</v>
      </c>
      <c r="V37" s="20">
        <v>42490</v>
      </c>
      <c r="W37" s="18">
        <v>9450</v>
      </c>
      <c r="X37" s="19">
        <v>109230</v>
      </c>
      <c r="Y37" s="16">
        <v>87300</v>
      </c>
      <c r="Z37" s="16">
        <v>32680</v>
      </c>
      <c r="AA37" s="16">
        <v>29700</v>
      </c>
      <c r="AB37" s="20">
        <v>258910</v>
      </c>
      <c r="AC37" s="16">
        <v>3680</v>
      </c>
      <c r="AD37" s="16">
        <v>1164010</v>
      </c>
      <c r="AE37" s="17">
        <v>4938840</v>
      </c>
      <c r="AF37" s="15">
        <v>22384307</v>
      </c>
      <c r="AG37" s="18">
        <v>0</v>
      </c>
      <c r="AH37" s="19">
        <v>0</v>
      </c>
      <c r="AI37" s="17">
        <v>22384307</v>
      </c>
      <c r="AJ37" s="15">
        <v>1342944</v>
      </c>
      <c r="AK37" s="16">
        <v>1342944</v>
      </c>
      <c r="AL37" s="22">
        <f t="shared" si="0"/>
        <v>5.9994888383187381E-2</v>
      </c>
      <c r="AM37" s="19">
        <v>38194346</v>
      </c>
      <c r="AN37" s="16">
        <v>0</v>
      </c>
      <c r="AO37" s="16">
        <v>0</v>
      </c>
      <c r="AP37" s="17">
        <v>38194346</v>
      </c>
      <c r="AQ37" s="15">
        <v>0</v>
      </c>
      <c r="AR37" s="16">
        <v>289772</v>
      </c>
      <c r="AS37" s="16">
        <v>142</v>
      </c>
      <c r="AT37" s="16">
        <v>2346136</v>
      </c>
      <c r="AU37" s="16">
        <v>993473</v>
      </c>
      <c r="AV37" s="16">
        <v>111863</v>
      </c>
      <c r="AW37" s="18">
        <v>16390</v>
      </c>
      <c r="AX37" s="19">
        <v>14820</v>
      </c>
      <c r="AY37" s="16">
        <v>11700</v>
      </c>
      <c r="AZ37" s="17">
        <v>26520</v>
      </c>
      <c r="BA37" s="15"/>
      <c r="BB37" s="16"/>
      <c r="BC37" s="16"/>
      <c r="BD37" s="16"/>
      <c r="BE37" s="16"/>
      <c r="BF37" s="20"/>
      <c r="BG37" s="18"/>
      <c r="BH37" s="19">
        <v>136620</v>
      </c>
      <c r="BI37" s="16">
        <v>118350</v>
      </c>
      <c r="BJ37" s="16">
        <v>47500</v>
      </c>
      <c r="BK37" s="16">
        <v>24300</v>
      </c>
      <c r="BL37" s="20">
        <v>326770</v>
      </c>
      <c r="BM37" s="16">
        <v>3450</v>
      </c>
      <c r="BN37" s="16">
        <v>1045200</v>
      </c>
      <c r="BO37" s="17">
        <v>5159574</v>
      </c>
      <c r="BP37" s="15">
        <v>33034772</v>
      </c>
      <c r="BQ37" s="18">
        <v>0</v>
      </c>
      <c r="BR37" s="19">
        <v>0</v>
      </c>
      <c r="BS37" s="17">
        <v>33034772</v>
      </c>
      <c r="BT37" s="15">
        <v>1981983</v>
      </c>
      <c r="BU37" s="16">
        <v>1981983</v>
      </c>
      <c r="BV37" s="22">
        <f t="shared" si="1"/>
        <v>5.9996872386465991E-2</v>
      </c>
      <c r="BW37" s="19">
        <v>29403525</v>
      </c>
      <c r="BX37" s="16">
        <v>0</v>
      </c>
      <c r="BY37" s="16">
        <v>0</v>
      </c>
      <c r="BZ37" s="17">
        <v>29403525</v>
      </c>
      <c r="CA37" s="15">
        <v>0</v>
      </c>
      <c r="CB37" s="16">
        <v>147956</v>
      </c>
      <c r="CC37" s="16">
        <v>57</v>
      </c>
      <c r="CD37" s="16">
        <v>1012706</v>
      </c>
      <c r="CE37" s="16">
        <v>461071</v>
      </c>
      <c r="CF37" s="16">
        <v>43424</v>
      </c>
      <c r="CG37" s="18">
        <v>7598</v>
      </c>
      <c r="CH37" s="19">
        <v>5200</v>
      </c>
      <c r="CI37" s="16">
        <v>5400</v>
      </c>
      <c r="CJ37" s="17">
        <v>10600</v>
      </c>
      <c r="CK37" s="15"/>
      <c r="CL37" s="16"/>
      <c r="CM37" s="16"/>
      <c r="CN37" s="16"/>
      <c r="CO37" s="16"/>
      <c r="CP37" s="20"/>
      <c r="CQ37" s="18"/>
      <c r="CR37" s="19">
        <v>67650</v>
      </c>
      <c r="CS37" s="16">
        <v>57600</v>
      </c>
      <c r="CT37" s="16">
        <v>17100</v>
      </c>
      <c r="CU37" s="16">
        <v>7650</v>
      </c>
      <c r="CV37" s="20">
        <v>150000</v>
      </c>
      <c r="CW37" s="16">
        <v>2300</v>
      </c>
      <c r="CX37" s="16">
        <v>73700</v>
      </c>
      <c r="CY37" s="17">
        <v>1909355</v>
      </c>
      <c r="CZ37" s="15">
        <v>27494170</v>
      </c>
      <c r="DA37" s="18">
        <v>0</v>
      </c>
      <c r="DB37" s="19">
        <v>0</v>
      </c>
      <c r="DC37" s="17">
        <v>27494170</v>
      </c>
      <c r="DD37" s="15">
        <v>1649619</v>
      </c>
      <c r="DE37" s="16">
        <v>1649619</v>
      </c>
      <c r="DF37" s="22">
        <f t="shared" si="2"/>
        <v>5.9998865213970819E-2</v>
      </c>
      <c r="DG37" s="19">
        <v>13599884</v>
      </c>
      <c r="DH37" s="16">
        <v>0</v>
      </c>
      <c r="DI37" s="16">
        <v>0</v>
      </c>
      <c r="DJ37" s="17">
        <v>13599884</v>
      </c>
      <c r="DK37" s="15">
        <v>0</v>
      </c>
      <c r="DL37" s="16">
        <v>33704</v>
      </c>
      <c r="DM37" s="16">
        <v>0</v>
      </c>
      <c r="DN37" s="16">
        <v>235746</v>
      </c>
      <c r="DO37" s="16">
        <v>105497</v>
      </c>
      <c r="DP37" s="16">
        <v>9048</v>
      </c>
      <c r="DQ37" s="18">
        <v>1809</v>
      </c>
      <c r="DR37" s="19">
        <v>2340</v>
      </c>
      <c r="DS37" s="16">
        <v>1800</v>
      </c>
      <c r="DT37" s="17">
        <v>4140</v>
      </c>
      <c r="DU37" s="15"/>
      <c r="DV37" s="16"/>
      <c r="DW37" s="16"/>
      <c r="DX37" s="16"/>
      <c r="DY37" s="16"/>
      <c r="DZ37" s="20"/>
      <c r="EA37" s="18"/>
      <c r="EB37" s="19">
        <v>22770</v>
      </c>
      <c r="EC37" s="16">
        <v>18450</v>
      </c>
      <c r="ED37" s="16">
        <v>4940</v>
      </c>
      <c r="EE37" s="16">
        <v>2700</v>
      </c>
      <c r="EF37" s="20">
        <v>48860</v>
      </c>
      <c r="EG37" s="16">
        <v>920</v>
      </c>
      <c r="EH37" s="16">
        <v>0</v>
      </c>
      <c r="EI37" s="17">
        <v>439724</v>
      </c>
      <c r="EJ37" s="15">
        <v>13160160</v>
      </c>
      <c r="EK37" s="18">
        <v>0</v>
      </c>
      <c r="EL37" s="19">
        <v>0</v>
      </c>
      <c r="EM37" s="17">
        <v>13160160</v>
      </c>
      <c r="EN37" s="15">
        <v>789599</v>
      </c>
      <c r="EO37" s="16">
        <v>789599</v>
      </c>
      <c r="EP37" s="22">
        <f t="shared" si="3"/>
        <v>5.999919453866822E-2</v>
      </c>
      <c r="EQ37" s="19">
        <v>9127428</v>
      </c>
      <c r="ER37" s="16">
        <v>0</v>
      </c>
      <c r="ES37" s="16">
        <v>0</v>
      </c>
      <c r="ET37" s="17">
        <v>9127428</v>
      </c>
      <c r="EU37" s="15">
        <v>0</v>
      </c>
      <c r="EV37" s="16">
        <v>9489</v>
      </c>
      <c r="EW37" s="16">
        <v>0</v>
      </c>
      <c r="EX37" s="16">
        <v>68111</v>
      </c>
      <c r="EY37" s="16">
        <v>28534</v>
      </c>
      <c r="EZ37" s="16">
        <v>2297</v>
      </c>
      <c r="FA37" s="18">
        <v>393</v>
      </c>
      <c r="FB37" s="19">
        <v>520</v>
      </c>
      <c r="FC37" s="16">
        <v>0</v>
      </c>
      <c r="FD37" s="17">
        <v>520</v>
      </c>
      <c r="FE37" s="15"/>
      <c r="FF37" s="16"/>
      <c r="FG37" s="16"/>
      <c r="FH37" s="16"/>
      <c r="FI37" s="16"/>
      <c r="FJ37" s="20"/>
      <c r="FK37" s="18"/>
      <c r="FL37" s="19">
        <v>3630</v>
      </c>
      <c r="FM37" s="16">
        <v>4050</v>
      </c>
      <c r="FN37" s="16">
        <v>380</v>
      </c>
      <c r="FO37" s="16">
        <v>900</v>
      </c>
      <c r="FP37" s="20">
        <v>8960</v>
      </c>
      <c r="FQ37" s="16">
        <v>0</v>
      </c>
      <c r="FR37" s="16">
        <v>0</v>
      </c>
      <c r="FS37" s="17">
        <v>118304</v>
      </c>
      <c r="FT37" s="15">
        <v>9009124</v>
      </c>
      <c r="FU37" s="18">
        <v>0</v>
      </c>
      <c r="FV37" s="19">
        <v>0</v>
      </c>
      <c r="FW37" s="17">
        <v>9009124</v>
      </c>
      <c r="FX37" s="15">
        <v>540545</v>
      </c>
      <c r="FY37" s="16">
        <v>540545</v>
      </c>
      <c r="FZ37" s="22">
        <f t="shared" si="4"/>
        <v>5.9999729163456958E-2</v>
      </c>
      <c r="GA37" s="19">
        <v>359048301</v>
      </c>
      <c r="GB37" s="16">
        <v>350</v>
      </c>
      <c r="GC37" s="16">
        <v>984</v>
      </c>
      <c r="GD37" s="17">
        <v>359049635</v>
      </c>
      <c r="GE37" s="15">
        <v>18036</v>
      </c>
      <c r="GF37" s="16">
        <v>3673628</v>
      </c>
      <c r="GG37" s="16">
        <v>4593</v>
      </c>
      <c r="GH37" s="16">
        <v>40563101</v>
      </c>
      <c r="GI37" s="16">
        <v>9272827</v>
      </c>
      <c r="GJ37" s="16">
        <v>3004309</v>
      </c>
      <c r="GK37" s="18">
        <v>249747</v>
      </c>
      <c r="GL37" s="19">
        <v>416260</v>
      </c>
      <c r="GM37" s="16">
        <v>325500</v>
      </c>
      <c r="GN37" s="17">
        <v>741760</v>
      </c>
      <c r="GO37" s="15">
        <v>89440</v>
      </c>
      <c r="GP37" s="16">
        <v>232500</v>
      </c>
      <c r="GQ37" s="16">
        <v>260</v>
      </c>
      <c r="GR37" s="16">
        <v>2923030</v>
      </c>
      <c r="GS37" s="16">
        <v>639010</v>
      </c>
      <c r="GT37" s="20">
        <v>3562040</v>
      </c>
      <c r="GU37" s="18">
        <v>1065540</v>
      </c>
      <c r="GV37" s="19">
        <v>2513280</v>
      </c>
      <c r="GW37" s="16">
        <v>1929150</v>
      </c>
      <c r="GX37" s="16">
        <v>596980</v>
      </c>
      <c r="GY37" s="16">
        <v>1057950</v>
      </c>
      <c r="GZ37" s="20">
        <v>6097360</v>
      </c>
      <c r="HA37" s="16">
        <v>138690</v>
      </c>
      <c r="HB37" s="16">
        <v>36035340</v>
      </c>
      <c r="HC37" s="17">
        <v>104744578</v>
      </c>
      <c r="HD37" s="15">
        <v>254303723</v>
      </c>
      <c r="HE37" s="18">
        <v>350</v>
      </c>
      <c r="HF37" s="19">
        <v>984</v>
      </c>
      <c r="HG37" s="17">
        <v>254305057</v>
      </c>
      <c r="HH37" s="15">
        <v>15254850</v>
      </c>
      <c r="HI37" s="16">
        <v>15254850</v>
      </c>
      <c r="HJ37" s="22">
        <f t="shared" si="5"/>
        <v>5.9986420167806573E-2</v>
      </c>
    </row>
    <row r="38" spans="1:218" s="49" customFormat="1" ht="12.6" customHeight="1" x14ac:dyDescent="0.2">
      <c r="A38" s="69">
        <v>26</v>
      </c>
      <c r="B38" s="70" t="s">
        <v>105</v>
      </c>
      <c r="C38" s="27">
        <f t="shared" ref="C38:AK38" si="12">C36+C37</f>
        <v>123430692</v>
      </c>
      <c r="D38" s="24">
        <f t="shared" si="12"/>
        <v>0</v>
      </c>
      <c r="E38" s="24">
        <f t="shared" si="12"/>
        <v>0</v>
      </c>
      <c r="F38" s="25">
        <f t="shared" si="12"/>
        <v>123430692</v>
      </c>
      <c r="G38" s="23">
        <f t="shared" si="12"/>
        <v>0</v>
      </c>
      <c r="H38" s="24">
        <f t="shared" si="12"/>
        <v>1228636</v>
      </c>
      <c r="I38" s="24">
        <f t="shared" si="12"/>
        <v>424</v>
      </c>
      <c r="J38" s="24">
        <f t="shared" si="12"/>
        <v>10078737</v>
      </c>
      <c r="K38" s="24">
        <f t="shared" si="12"/>
        <v>3458668</v>
      </c>
      <c r="L38" s="24">
        <f t="shared" si="12"/>
        <v>474208</v>
      </c>
      <c r="M38" s="26">
        <f t="shared" si="12"/>
        <v>52354</v>
      </c>
      <c r="N38" s="27">
        <f t="shared" si="12"/>
        <v>43940</v>
      </c>
      <c r="O38" s="24">
        <f t="shared" si="12"/>
        <v>44100</v>
      </c>
      <c r="P38" s="25">
        <f t="shared" si="12"/>
        <v>88040</v>
      </c>
      <c r="Q38" s="23">
        <f t="shared" si="12"/>
        <v>0</v>
      </c>
      <c r="R38" s="24">
        <f t="shared" si="12"/>
        <v>0</v>
      </c>
      <c r="S38" s="24">
        <f t="shared" si="12"/>
        <v>0</v>
      </c>
      <c r="T38" s="24">
        <f t="shared" si="12"/>
        <v>115720</v>
      </c>
      <c r="U38" s="24">
        <f t="shared" si="12"/>
        <v>11840</v>
      </c>
      <c r="V38" s="28">
        <f t="shared" si="12"/>
        <v>127560</v>
      </c>
      <c r="W38" s="26">
        <f t="shared" si="12"/>
        <v>31640</v>
      </c>
      <c r="X38" s="27">
        <f t="shared" si="12"/>
        <v>411180</v>
      </c>
      <c r="Y38" s="24">
        <f t="shared" si="12"/>
        <v>313650</v>
      </c>
      <c r="Z38" s="24">
        <f t="shared" si="12"/>
        <v>170620</v>
      </c>
      <c r="AA38" s="24">
        <f t="shared" si="12"/>
        <v>108450</v>
      </c>
      <c r="AB38" s="28">
        <f t="shared" si="12"/>
        <v>1003900</v>
      </c>
      <c r="AC38" s="24">
        <f t="shared" si="12"/>
        <v>13800</v>
      </c>
      <c r="AD38" s="24">
        <f t="shared" si="12"/>
        <v>5261500</v>
      </c>
      <c r="AE38" s="25">
        <f t="shared" si="12"/>
        <v>21819043</v>
      </c>
      <c r="AF38" s="23">
        <f t="shared" si="12"/>
        <v>101611649</v>
      </c>
      <c r="AG38" s="26">
        <f t="shared" si="12"/>
        <v>0</v>
      </c>
      <c r="AH38" s="27">
        <f t="shared" si="12"/>
        <v>0</v>
      </c>
      <c r="AI38" s="25">
        <f t="shared" si="12"/>
        <v>101611649</v>
      </c>
      <c r="AJ38" s="23">
        <f t="shared" si="12"/>
        <v>6096161</v>
      </c>
      <c r="AK38" s="24">
        <f t="shared" si="12"/>
        <v>6096161</v>
      </c>
      <c r="AL38" s="29">
        <f t="shared" si="0"/>
        <v>5.9994705921955854E-2</v>
      </c>
      <c r="AM38" s="27">
        <f t="shared" ref="AM38:BU38" si="13">AM36+AM37</f>
        <v>206100160</v>
      </c>
      <c r="AN38" s="24">
        <f t="shared" si="13"/>
        <v>0</v>
      </c>
      <c r="AO38" s="24">
        <f t="shared" si="13"/>
        <v>0</v>
      </c>
      <c r="AP38" s="25">
        <f t="shared" si="13"/>
        <v>206100160</v>
      </c>
      <c r="AQ38" s="23">
        <f t="shared" si="13"/>
        <v>2781</v>
      </c>
      <c r="AR38" s="24">
        <f t="shared" si="13"/>
        <v>1793414</v>
      </c>
      <c r="AS38" s="24">
        <f t="shared" si="13"/>
        <v>564</v>
      </c>
      <c r="AT38" s="24">
        <f t="shared" si="13"/>
        <v>12303958</v>
      </c>
      <c r="AU38" s="24">
        <f t="shared" si="13"/>
        <v>5021121</v>
      </c>
      <c r="AV38" s="24">
        <f t="shared" si="13"/>
        <v>546463</v>
      </c>
      <c r="AW38" s="26">
        <f t="shared" si="13"/>
        <v>71565</v>
      </c>
      <c r="AX38" s="27">
        <f t="shared" si="13"/>
        <v>56940</v>
      </c>
      <c r="AY38" s="24">
        <f t="shared" si="13"/>
        <v>58800</v>
      </c>
      <c r="AZ38" s="25">
        <f t="shared" si="13"/>
        <v>115740</v>
      </c>
      <c r="BA38" s="23">
        <f t="shared" si="13"/>
        <v>0</v>
      </c>
      <c r="BB38" s="24">
        <f t="shared" si="13"/>
        <v>0</v>
      </c>
      <c r="BC38" s="24">
        <f t="shared" si="13"/>
        <v>0</v>
      </c>
      <c r="BD38" s="24">
        <f t="shared" si="13"/>
        <v>0</v>
      </c>
      <c r="BE38" s="24">
        <f t="shared" si="13"/>
        <v>0</v>
      </c>
      <c r="BF38" s="28">
        <f t="shared" si="13"/>
        <v>0</v>
      </c>
      <c r="BG38" s="26">
        <f t="shared" si="13"/>
        <v>0</v>
      </c>
      <c r="BH38" s="27">
        <f t="shared" si="13"/>
        <v>585750</v>
      </c>
      <c r="BI38" s="24">
        <f t="shared" si="13"/>
        <v>468450</v>
      </c>
      <c r="BJ38" s="24">
        <f t="shared" si="13"/>
        <v>228760</v>
      </c>
      <c r="BK38" s="24">
        <f t="shared" si="13"/>
        <v>101250</v>
      </c>
      <c r="BL38" s="28">
        <f t="shared" si="13"/>
        <v>1384210</v>
      </c>
      <c r="BM38" s="24">
        <f t="shared" si="13"/>
        <v>17710</v>
      </c>
      <c r="BN38" s="24">
        <f t="shared" si="13"/>
        <v>5559140</v>
      </c>
      <c r="BO38" s="25">
        <f t="shared" si="13"/>
        <v>26816102</v>
      </c>
      <c r="BP38" s="23">
        <f t="shared" si="13"/>
        <v>179284058</v>
      </c>
      <c r="BQ38" s="26">
        <f t="shared" si="13"/>
        <v>0</v>
      </c>
      <c r="BR38" s="27">
        <f t="shared" si="13"/>
        <v>0</v>
      </c>
      <c r="BS38" s="25">
        <f t="shared" si="13"/>
        <v>179284058</v>
      </c>
      <c r="BT38" s="23">
        <f t="shared" si="13"/>
        <v>10756453</v>
      </c>
      <c r="BU38" s="24">
        <f t="shared" si="13"/>
        <v>10756453</v>
      </c>
      <c r="BV38" s="29">
        <f t="shared" si="1"/>
        <v>5.9996706455629198E-2</v>
      </c>
      <c r="BW38" s="27">
        <f t="shared" ref="BW38:DE38" si="14">BW36+BW37</f>
        <v>199292727</v>
      </c>
      <c r="BX38" s="24">
        <f t="shared" si="14"/>
        <v>0</v>
      </c>
      <c r="BY38" s="24">
        <f t="shared" si="14"/>
        <v>0</v>
      </c>
      <c r="BZ38" s="25">
        <f t="shared" si="14"/>
        <v>199292727</v>
      </c>
      <c r="CA38" s="23">
        <f t="shared" si="14"/>
        <v>538</v>
      </c>
      <c r="CB38" s="24">
        <f t="shared" si="14"/>
        <v>1195705</v>
      </c>
      <c r="CC38" s="24">
        <f t="shared" si="14"/>
        <v>319</v>
      </c>
      <c r="CD38" s="24">
        <f t="shared" si="14"/>
        <v>6711053</v>
      </c>
      <c r="CE38" s="24">
        <f t="shared" si="14"/>
        <v>2882653</v>
      </c>
      <c r="CF38" s="24">
        <f t="shared" si="14"/>
        <v>278146</v>
      </c>
      <c r="CG38" s="26">
        <f t="shared" si="14"/>
        <v>43233</v>
      </c>
      <c r="CH38" s="27">
        <f t="shared" si="14"/>
        <v>27040</v>
      </c>
      <c r="CI38" s="24">
        <f t="shared" si="14"/>
        <v>29400</v>
      </c>
      <c r="CJ38" s="25">
        <f t="shared" si="14"/>
        <v>56440</v>
      </c>
      <c r="CK38" s="23">
        <f t="shared" si="14"/>
        <v>0</v>
      </c>
      <c r="CL38" s="24">
        <f t="shared" si="14"/>
        <v>0</v>
      </c>
      <c r="CM38" s="24">
        <f t="shared" si="14"/>
        <v>0</v>
      </c>
      <c r="CN38" s="24">
        <f t="shared" si="14"/>
        <v>0</v>
      </c>
      <c r="CO38" s="24">
        <f t="shared" si="14"/>
        <v>0</v>
      </c>
      <c r="CP38" s="28">
        <f t="shared" si="14"/>
        <v>0</v>
      </c>
      <c r="CQ38" s="26">
        <f t="shared" si="14"/>
        <v>0</v>
      </c>
      <c r="CR38" s="27">
        <f t="shared" si="14"/>
        <v>384120</v>
      </c>
      <c r="CS38" s="24">
        <f t="shared" si="14"/>
        <v>303300</v>
      </c>
      <c r="CT38" s="24">
        <f t="shared" si="14"/>
        <v>129960</v>
      </c>
      <c r="CU38" s="24">
        <f t="shared" si="14"/>
        <v>43200</v>
      </c>
      <c r="CV38" s="28">
        <f t="shared" si="14"/>
        <v>860580</v>
      </c>
      <c r="CW38" s="24">
        <f t="shared" si="14"/>
        <v>10120</v>
      </c>
      <c r="CX38" s="24">
        <f t="shared" si="14"/>
        <v>491580</v>
      </c>
      <c r="CY38" s="25">
        <f t="shared" si="14"/>
        <v>12530048</v>
      </c>
      <c r="CZ38" s="23">
        <f t="shared" si="14"/>
        <v>186762679</v>
      </c>
      <c r="DA38" s="26">
        <f t="shared" si="14"/>
        <v>0</v>
      </c>
      <c r="DB38" s="27">
        <f t="shared" si="14"/>
        <v>0</v>
      </c>
      <c r="DC38" s="25">
        <f t="shared" si="14"/>
        <v>186762679</v>
      </c>
      <c r="DD38" s="23">
        <f t="shared" si="14"/>
        <v>11205486</v>
      </c>
      <c r="DE38" s="24">
        <f t="shared" si="14"/>
        <v>11205486</v>
      </c>
      <c r="DF38" s="29">
        <f t="shared" si="2"/>
        <v>5.9998528935216226E-2</v>
      </c>
      <c r="DG38" s="27">
        <f t="shared" ref="DG38:EO38" si="15">DG36+DG37</f>
        <v>111684669</v>
      </c>
      <c r="DH38" s="24">
        <f t="shared" si="15"/>
        <v>1</v>
      </c>
      <c r="DI38" s="24">
        <f t="shared" si="15"/>
        <v>0</v>
      </c>
      <c r="DJ38" s="25">
        <f t="shared" si="15"/>
        <v>111684670</v>
      </c>
      <c r="DK38" s="23">
        <f t="shared" si="15"/>
        <v>0</v>
      </c>
      <c r="DL38" s="24">
        <f t="shared" si="15"/>
        <v>365495</v>
      </c>
      <c r="DM38" s="24">
        <f t="shared" si="15"/>
        <v>184</v>
      </c>
      <c r="DN38" s="24">
        <f t="shared" si="15"/>
        <v>1903817</v>
      </c>
      <c r="DO38" s="24">
        <f t="shared" si="15"/>
        <v>767617</v>
      </c>
      <c r="DP38" s="24">
        <f t="shared" si="15"/>
        <v>69492</v>
      </c>
      <c r="DQ38" s="26">
        <f t="shared" si="15"/>
        <v>12483</v>
      </c>
      <c r="DR38" s="27">
        <f t="shared" si="15"/>
        <v>6240</v>
      </c>
      <c r="DS38" s="24">
        <f t="shared" si="15"/>
        <v>7800</v>
      </c>
      <c r="DT38" s="25">
        <f t="shared" si="15"/>
        <v>14040</v>
      </c>
      <c r="DU38" s="23">
        <f t="shared" si="15"/>
        <v>0</v>
      </c>
      <c r="DV38" s="24">
        <f t="shared" si="15"/>
        <v>0</v>
      </c>
      <c r="DW38" s="24">
        <f t="shared" si="15"/>
        <v>0</v>
      </c>
      <c r="DX38" s="24">
        <f t="shared" si="15"/>
        <v>0</v>
      </c>
      <c r="DY38" s="24">
        <f t="shared" si="15"/>
        <v>0</v>
      </c>
      <c r="DZ38" s="28">
        <f t="shared" si="15"/>
        <v>0</v>
      </c>
      <c r="EA38" s="26">
        <f t="shared" si="15"/>
        <v>0</v>
      </c>
      <c r="EB38" s="27">
        <f t="shared" si="15"/>
        <v>117810</v>
      </c>
      <c r="EC38" s="24">
        <f t="shared" si="15"/>
        <v>95400</v>
      </c>
      <c r="ED38" s="24">
        <f t="shared" si="15"/>
        <v>36100</v>
      </c>
      <c r="EE38" s="24">
        <f t="shared" si="15"/>
        <v>9450</v>
      </c>
      <c r="EF38" s="28">
        <f t="shared" si="15"/>
        <v>258760</v>
      </c>
      <c r="EG38" s="24">
        <f t="shared" si="15"/>
        <v>3220</v>
      </c>
      <c r="EH38" s="24">
        <f t="shared" si="15"/>
        <v>0</v>
      </c>
      <c r="EI38" s="25">
        <f t="shared" si="15"/>
        <v>3394924</v>
      </c>
      <c r="EJ38" s="23">
        <f t="shared" si="15"/>
        <v>108289746</v>
      </c>
      <c r="EK38" s="26">
        <f t="shared" si="15"/>
        <v>0</v>
      </c>
      <c r="EL38" s="27">
        <f t="shared" si="15"/>
        <v>0</v>
      </c>
      <c r="EM38" s="25">
        <f t="shared" si="15"/>
        <v>108289746</v>
      </c>
      <c r="EN38" s="23">
        <f t="shared" si="15"/>
        <v>6497315</v>
      </c>
      <c r="EO38" s="24">
        <f t="shared" si="15"/>
        <v>6497315</v>
      </c>
      <c r="EP38" s="29">
        <f t="shared" si="3"/>
        <v>5.9999355802349004E-2</v>
      </c>
      <c r="EQ38" s="27">
        <f t="shared" ref="EQ38:FY38" si="16">EQ36+EQ37</f>
        <v>128467180</v>
      </c>
      <c r="ER38" s="24">
        <f t="shared" si="16"/>
        <v>0</v>
      </c>
      <c r="ES38" s="24">
        <f t="shared" si="16"/>
        <v>0</v>
      </c>
      <c r="ET38" s="25">
        <f t="shared" si="16"/>
        <v>128467180</v>
      </c>
      <c r="EU38" s="23">
        <f t="shared" si="16"/>
        <v>0</v>
      </c>
      <c r="EV38" s="24">
        <f t="shared" si="16"/>
        <v>173916</v>
      </c>
      <c r="EW38" s="24">
        <f t="shared" si="16"/>
        <v>0</v>
      </c>
      <c r="EX38" s="24">
        <f t="shared" si="16"/>
        <v>799930</v>
      </c>
      <c r="EY38" s="24">
        <f t="shared" si="16"/>
        <v>257577</v>
      </c>
      <c r="EZ38" s="24">
        <f t="shared" si="16"/>
        <v>25838</v>
      </c>
      <c r="FA38" s="26">
        <f t="shared" si="16"/>
        <v>5215</v>
      </c>
      <c r="FB38" s="27">
        <f t="shared" si="16"/>
        <v>2600</v>
      </c>
      <c r="FC38" s="24">
        <f t="shared" si="16"/>
        <v>1500</v>
      </c>
      <c r="FD38" s="25">
        <f t="shared" si="16"/>
        <v>4100</v>
      </c>
      <c r="FE38" s="23">
        <f t="shared" si="16"/>
        <v>0</v>
      </c>
      <c r="FF38" s="24">
        <f t="shared" si="16"/>
        <v>0</v>
      </c>
      <c r="FG38" s="24">
        <f t="shared" si="16"/>
        <v>0</v>
      </c>
      <c r="FH38" s="24">
        <f t="shared" si="16"/>
        <v>0</v>
      </c>
      <c r="FI38" s="24">
        <f t="shared" si="16"/>
        <v>0</v>
      </c>
      <c r="FJ38" s="28">
        <f t="shared" si="16"/>
        <v>0</v>
      </c>
      <c r="FK38" s="26">
        <f t="shared" si="16"/>
        <v>0</v>
      </c>
      <c r="FL38" s="27">
        <f t="shared" si="16"/>
        <v>47850</v>
      </c>
      <c r="FM38" s="24">
        <f t="shared" si="16"/>
        <v>37350</v>
      </c>
      <c r="FN38" s="24">
        <f t="shared" si="16"/>
        <v>14440</v>
      </c>
      <c r="FO38" s="24">
        <f t="shared" si="16"/>
        <v>3150</v>
      </c>
      <c r="FP38" s="28">
        <f t="shared" si="16"/>
        <v>102790</v>
      </c>
      <c r="FQ38" s="24">
        <f t="shared" si="16"/>
        <v>690</v>
      </c>
      <c r="FR38" s="24">
        <f t="shared" si="16"/>
        <v>0</v>
      </c>
      <c r="FS38" s="25">
        <f t="shared" si="16"/>
        <v>1370056</v>
      </c>
      <c r="FT38" s="23">
        <f t="shared" si="16"/>
        <v>127097124</v>
      </c>
      <c r="FU38" s="26">
        <f t="shared" si="16"/>
        <v>0</v>
      </c>
      <c r="FV38" s="27">
        <f t="shared" si="16"/>
        <v>0</v>
      </c>
      <c r="FW38" s="25">
        <f t="shared" si="16"/>
        <v>127097124</v>
      </c>
      <c r="FX38" s="23">
        <f t="shared" si="16"/>
        <v>7625793</v>
      </c>
      <c r="FY38" s="24">
        <f t="shared" si="16"/>
        <v>7625793</v>
      </c>
      <c r="FZ38" s="29">
        <f t="shared" si="4"/>
        <v>5.9999729026126505E-2</v>
      </c>
      <c r="GA38" s="27">
        <f t="shared" ref="GA38:HI38" si="17">GA36+GA37</f>
        <v>1635656102</v>
      </c>
      <c r="GB38" s="24">
        <f t="shared" si="17"/>
        <v>352</v>
      </c>
      <c r="GC38" s="24">
        <f t="shared" si="17"/>
        <v>984</v>
      </c>
      <c r="GD38" s="25">
        <f t="shared" si="17"/>
        <v>1635657438</v>
      </c>
      <c r="GE38" s="23">
        <f t="shared" si="17"/>
        <v>159853</v>
      </c>
      <c r="GF38" s="24">
        <f t="shared" si="17"/>
        <v>16716890</v>
      </c>
      <c r="GG38" s="24">
        <f t="shared" si="17"/>
        <v>16936</v>
      </c>
      <c r="GH38" s="24">
        <f t="shared" si="17"/>
        <v>156622246</v>
      </c>
      <c r="GI38" s="24">
        <f t="shared" si="17"/>
        <v>38272641</v>
      </c>
      <c r="GJ38" s="24">
        <f t="shared" si="17"/>
        <v>10305738</v>
      </c>
      <c r="GK38" s="26">
        <f t="shared" si="17"/>
        <v>795458</v>
      </c>
      <c r="GL38" s="27">
        <f t="shared" si="17"/>
        <v>1295840</v>
      </c>
      <c r="GM38" s="24">
        <f t="shared" si="17"/>
        <v>1044600</v>
      </c>
      <c r="GN38" s="25">
        <f t="shared" si="17"/>
        <v>2340440</v>
      </c>
      <c r="GO38" s="23">
        <f t="shared" si="17"/>
        <v>308620</v>
      </c>
      <c r="GP38" s="24">
        <f t="shared" si="17"/>
        <v>679500</v>
      </c>
      <c r="GQ38" s="24">
        <f t="shared" si="17"/>
        <v>2340</v>
      </c>
      <c r="GR38" s="24">
        <f t="shared" si="17"/>
        <v>8408730</v>
      </c>
      <c r="GS38" s="24">
        <f t="shared" si="17"/>
        <v>1901960</v>
      </c>
      <c r="GT38" s="28">
        <f t="shared" si="17"/>
        <v>10310690</v>
      </c>
      <c r="GU38" s="26">
        <f t="shared" si="17"/>
        <v>2886470</v>
      </c>
      <c r="GV38" s="27">
        <f t="shared" si="17"/>
        <v>8086320</v>
      </c>
      <c r="GW38" s="24">
        <f t="shared" si="17"/>
        <v>5747850</v>
      </c>
      <c r="GX38" s="24">
        <f t="shared" si="17"/>
        <v>2775140</v>
      </c>
      <c r="GY38" s="24">
        <f t="shared" si="17"/>
        <v>3245850</v>
      </c>
      <c r="GZ38" s="28">
        <f t="shared" si="17"/>
        <v>19855160</v>
      </c>
      <c r="HA38" s="24">
        <f t="shared" si="17"/>
        <v>405260</v>
      </c>
      <c r="HB38" s="24">
        <f t="shared" si="17"/>
        <v>131441070</v>
      </c>
      <c r="HC38" s="25">
        <f t="shared" si="17"/>
        <v>391102376</v>
      </c>
      <c r="HD38" s="23">
        <f t="shared" si="17"/>
        <v>1244553728</v>
      </c>
      <c r="HE38" s="26">
        <f t="shared" si="17"/>
        <v>350</v>
      </c>
      <c r="HF38" s="27">
        <f t="shared" si="17"/>
        <v>984</v>
      </c>
      <c r="HG38" s="25">
        <f t="shared" si="17"/>
        <v>1244555062</v>
      </c>
      <c r="HH38" s="23">
        <f t="shared" si="17"/>
        <v>74660256</v>
      </c>
      <c r="HI38" s="24">
        <f t="shared" si="17"/>
        <v>74660256</v>
      </c>
      <c r="HJ38" s="29">
        <f t="shared" si="5"/>
        <v>5.9989516156899451E-2</v>
      </c>
    </row>
  </sheetData>
  <mergeCells count="400">
    <mergeCell ref="DC7:DC11"/>
    <mergeCell ref="DD7:DD11"/>
    <mergeCell ref="DE7:DE8"/>
    <mergeCell ref="CN7:CP7"/>
    <mergeCell ref="CQ7:CQ11"/>
    <mergeCell ref="CR7:CV7"/>
    <mergeCell ref="CP8:CP11"/>
    <mergeCell ref="CR8:CR11"/>
    <mergeCell ref="CS8:CS11"/>
    <mergeCell ref="CT8:CT11"/>
    <mergeCell ref="CU8:CU11"/>
    <mergeCell ref="CV8:CV11"/>
    <mergeCell ref="CZ7:CZ11"/>
    <mergeCell ref="DA7:DA11"/>
    <mergeCell ref="DB7:DB11"/>
    <mergeCell ref="DB5:DC5"/>
    <mergeCell ref="DB6:DC6"/>
    <mergeCell ref="DD6:DF6"/>
    <mergeCell ref="BW7:BW11"/>
    <mergeCell ref="BX7:BX11"/>
    <mergeCell ref="BY7:BY11"/>
    <mergeCell ref="BZ7:BZ11"/>
    <mergeCell ref="CA7:CA11"/>
    <mergeCell ref="CB7:CC8"/>
    <mergeCell ref="CD7:CD11"/>
    <mergeCell ref="CE7:CE11"/>
    <mergeCell ref="BW6:BZ6"/>
    <mergeCell ref="CA6:CG6"/>
    <mergeCell ref="CH6:CJ6"/>
    <mergeCell ref="CK6:CQ6"/>
    <mergeCell ref="CR6:CY6"/>
    <mergeCell ref="CZ6:DA6"/>
    <mergeCell ref="CW7:CW11"/>
    <mergeCell ref="CX7:CX11"/>
    <mergeCell ref="CY7:CY11"/>
    <mergeCell ref="CF7:CF11"/>
    <mergeCell ref="CG7:CG11"/>
    <mergeCell ref="CH7:CJ7"/>
    <mergeCell ref="CK7:CK11"/>
    <mergeCell ref="BU9:BU11"/>
    <mergeCell ref="BQ7:BQ11"/>
    <mergeCell ref="BR7:BR11"/>
    <mergeCell ref="BS7:BS11"/>
    <mergeCell ref="BT7:BT11"/>
    <mergeCell ref="BU7:BU8"/>
    <mergeCell ref="BG7:BG11"/>
    <mergeCell ref="BH7:BL7"/>
    <mergeCell ref="BM7:BM11"/>
    <mergeCell ref="BN7:BN11"/>
    <mergeCell ref="BO7:BO11"/>
    <mergeCell ref="BP7:BP11"/>
    <mergeCell ref="BW2:CG2"/>
    <mergeCell ref="BW4:BZ4"/>
    <mergeCell ref="CA4:CG4"/>
    <mergeCell ref="CH4:CJ4"/>
    <mergeCell ref="CK4:CQ4"/>
    <mergeCell ref="CR4:CY4"/>
    <mergeCell ref="BL8:BL11"/>
    <mergeCell ref="BV7:BV11"/>
    <mergeCell ref="BW5:BZ5"/>
    <mergeCell ref="CA5:CG5"/>
    <mergeCell ref="CH5:CJ5"/>
    <mergeCell ref="CK5:CQ5"/>
    <mergeCell ref="CR5:CY5"/>
    <mergeCell ref="CL7:CL11"/>
    <mergeCell ref="CM7:CM11"/>
    <mergeCell ref="CC9:CC11"/>
    <mergeCell ref="CH9:CH11"/>
    <mergeCell ref="CI9:CI11"/>
    <mergeCell ref="CJ9:CJ11"/>
    <mergeCell ref="CH8:CJ8"/>
    <mergeCell ref="CN8:CN11"/>
    <mergeCell ref="CO8:CO11"/>
    <mergeCell ref="BR6:BS6"/>
    <mergeCell ref="BT6:BV6"/>
    <mergeCell ref="AM7:AM11"/>
    <mergeCell ref="AN7:AN11"/>
    <mergeCell ref="AO7:AO11"/>
    <mergeCell ref="AP7:AP11"/>
    <mergeCell ref="AQ7:AQ11"/>
    <mergeCell ref="AR7:AS8"/>
    <mergeCell ref="AT7:AT11"/>
    <mergeCell ref="AU7:AU11"/>
    <mergeCell ref="AM6:AP6"/>
    <mergeCell ref="AQ6:AW6"/>
    <mergeCell ref="AS9:AS11"/>
    <mergeCell ref="AX6:AZ6"/>
    <mergeCell ref="BA6:BG6"/>
    <mergeCell ref="BH6:BO6"/>
    <mergeCell ref="BP6:BQ6"/>
    <mergeCell ref="BH8:BH11"/>
    <mergeCell ref="BI8:BI11"/>
    <mergeCell ref="BJ8:BJ11"/>
    <mergeCell ref="BK8:BK11"/>
    <mergeCell ref="AW7:AW11"/>
    <mergeCell ref="AX7:AZ7"/>
    <mergeCell ref="BA7:BA11"/>
    <mergeCell ref="BB7:BB11"/>
    <mergeCell ref="AX9:AX11"/>
    <mergeCell ref="AY9:AY11"/>
    <mergeCell ref="AZ9:AZ11"/>
    <mergeCell ref="BE8:BE11"/>
    <mergeCell ref="BF8:BF11"/>
    <mergeCell ref="FF7:FF11"/>
    <mergeCell ref="GO7:GO11"/>
    <mergeCell ref="GP7:GP11"/>
    <mergeCell ref="DG5:DJ5"/>
    <mergeCell ref="DK5:DQ5"/>
    <mergeCell ref="DR5:DT5"/>
    <mergeCell ref="DU5:EA5"/>
    <mergeCell ref="EB5:EI5"/>
    <mergeCell ref="DD5:DF5"/>
    <mergeCell ref="EB6:EI6"/>
    <mergeCell ref="DR6:DT6"/>
    <mergeCell ref="DU6:EA6"/>
    <mergeCell ref="GA6:GD6"/>
    <mergeCell ref="EJ6:EK6"/>
    <mergeCell ref="EL6:EM6"/>
    <mergeCell ref="GE6:GK6"/>
    <mergeCell ref="GL6:GN6"/>
    <mergeCell ref="DQ7:DQ11"/>
    <mergeCell ref="DE9:DE11"/>
    <mergeCell ref="DF7:DF11"/>
    <mergeCell ref="GO6:GU6"/>
    <mergeCell ref="DP7:DP11"/>
    <mergeCell ref="DW7:DW11"/>
    <mergeCell ref="DR8:DT8"/>
    <mergeCell ref="EQ2:FA2"/>
    <mergeCell ref="GA2:GK2"/>
    <mergeCell ref="DU4:EA4"/>
    <mergeCell ref="EB4:EI4"/>
    <mergeCell ref="DR4:DT4"/>
    <mergeCell ref="EJ4:EK4"/>
    <mergeCell ref="EL4:EM4"/>
    <mergeCell ref="FT4:FU4"/>
    <mergeCell ref="FV4:FW4"/>
    <mergeCell ref="FX4:FY4"/>
    <mergeCell ref="GA4:GD4"/>
    <mergeCell ref="EU4:FA4"/>
    <mergeCell ref="FB4:FD4"/>
    <mergeCell ref="FE4:FK4"/>
    <mergeCell ref="FL4:FS4"/>
    <mergeCell ref="C2:M2"/>
    <mergeCell ref="DG2:DQ2"/>
    <mergeCell ref="Q4:W4"/>
    <mergeCell ref="X4:AE4"/>
    <mergeCell ref="AF4:AG4"/>
    <mergeCell ref="AH4:AI4"/>
    <mergeCell ref="C4:F4"/>
    <mergeCell ref="G4:M4"/>
    <mergeCell ref="N4:P4"/>
    <mergeCell ref="DK4:DQ4"/>
    <mergeCell ref="AJ4:AK4"/>
    <mergeCell ref="DG4:DJ4"/>
    <mergeCell ref="BP4:BQ4"/>
    <mergeCell ref="BR4:BS4"/>
    <mergeCell ref="AM2:AW2"/>
    <mergeCell ref="AM4:AP4"/>
    <mergeCell ref="AQ4:AW4"/>
    <mergeCell ref="AX4:AZ4"/>
    <mergeCell ref="BA4:BG4"/>
    <mergeCell ref="BH4:BO4"/>
    <mergeCell ref="BT4:BU4"/>
    <mergeCell ref="CZ4:DA4"/>
    <mergeCell ref="DB4:DC4"/>
    <mergeCell ref="DD4:DE4"/>
    <mergeCell ref="AF5:AG5"/>
    <mergeCell ref="A5:B5"/>
    <mergeCell ref="GO4:GU4"/>
    <mergeCell ref="GV4:HC4"/>
    <mergeCell ref="HD4:HE4"/>
    <mergeCell ref="HF4:HG4"/>
    <mergeCell ref="HH4:HI4"/>
    <mergeCell ref="GE4:GK4"/>
    <mergeCell ref="GL4:GN4"/>
    <mergeCell ref="EN4:EO4"/>
    <mergeCell ref="EQ4:ET4"/>
    <mergeCell ref="A4:B4"/>
    <mergeCell ref="EJ5:EK5"/>
    <mergeCell ref="EL5:EM5"/>
    <mergeCell ref="AJ5:AL5"/>
    <mergeCell ref="AM5:AP5"/>
    <mergeCell ref="AQ5:AW5"/>
    <mergeCell ref="AX5:AZ5"/>
    <mergeCell ref="BA5:BG5"/>
    <mergeCell ref="BH5:BO5"/>
    <mergeCell ref="BP5:BQ5"/>
    <mergeCell ref="BR5:BS5"/>
    <mergeCell ref="BT5:BV5"/>
    <mergeCell ref="CZ5:DA5"/>
    <mergeCell ref="A6:B6"/>
    <mergeCell ref="GA5:GD5"/>
    <mergeCell ref="GE5:GK5"/>
    <mergeCell ref="GL5:GN5"/>
    <mergeCell ref="GO5:GU5"/>
    <mergeCell ref="GV5:HC5"/>
    <mergeCell ref="HD5:HE5"/>
    <mergeCell ref="FT5:FU5"/>
    <mergeCell ref="FV5:FW5"/>
    <mergeCell ref="FX5:FZ5"/>
    <mergeCell ref="FL6:FS6"/>
    <mergeCell ref="FT6:FU6"/>
    <mergeCell ref="FV6:FW6"/>
    <mergeCell ref="EN6:EP6"/>
    <mergeCell ref="EQ6:ET6"/>
    <mergeCell ref="EU6:FA6"/>
    <mergeCell ref="FB6:FD6"/>
    <mergeCell ref="FE6:FK6"/>
    <mergeCell ref="DK6:DQ6"/>
    <mergeCell ref="C5:F5"/>
    <mergeCell ref="G5:M5"/>
    <mergeCell ref="N5:P5"/>
    <mergeCell ref="Q5:W5"/>
    <mergeCell ref="X5:AE5"/>
    <mergeCell ref="DR7:DT7"/>
    <mergeCell ref="GV6:HC6"/>
    <mergeCell ref="HD6:HE6"/>
    <mergeCell ref="HF6:HG6"/>
    <mergeCell ref="HF5:HG5"/>
    <mergeCell ref="HH5:HJ5"/>
    <mergeCell ref="C6:F6"/>
    <mergeCell ref="G6:M6"/>
    <mergeCell ref="N6:P6"/>
    <mergeCell ref="FB5:FD5"/>
    <mergeCell ref="FE5:FK5"/>
    <mergeCell ref="FL5:FS5"/>
    <mergeCell ref="EN5:EP5"/>
    <mergeCell ref="EQ5:ET5"/>
    <mergeCell ref="EU5:FA5"/>
    <mergeCell ref="AH5:AI5"/>
    <mergeCell ref="AJ6:AL6"/>
    <mergeCell ref="DG6:DJ6"/>
    <mergeCell ref="Q6:W6"/>
    <mergeCell ref="X6:AE6"/>
    <mergeCell ref="AF6:AG6"/>
    <mergeCell ref="AH6:AI6"/>
    <mergeCell ref="FX6:FZ6"/>
    <mergeCell ref="HH6:HJ6"/>
    <mergeCell ref="EF8:EF11"/>
    <mergeCell ref="A7:B12"/>
    <mergeCell ref="FE7:FE11"/>
    <mergeCell ref="AE7:AE11"/>
    <mergeCell ref="T8:T11"/>
    <mergeCell ref="U8:U11"/>
    <mergeCell ref="W7:W11"/>
    <mergeCell ref="X7:AB7"/>
    <mergeCell ref="S7:S11"/>
    <mergeCell ref="T7:V7"/>
    <mergeCell ref="V8:V11"/>
    <mergeCell ref="M7:M11"/>
    <mergeCell ref="P9:P11"/>
    <mergeCell ref="X8:X11"/>
    <mergeCell ref="AC7:AC11"/>
    <mergeCell ref="DN7:DN11"/>
    <mergeCell ref="DJ7:DJ11"/>
    <mergeCell ref="DK7:DK11"/>
    <mergeCell ref="AF7:AF11"/>
    <mergeCell ref="AG7:AG11"/>
    <mergeCell ref="AH7:AH11"/>
    <mergeCell ref="AD7:AD11"/>
    <mergeCell ref="AB8:AB11"/>
    <mergeCell ref="DO7:DO11"/>
    <mergeCell ref="EN7:EN11"/>
    <mergeCell ref="EO7:EO8"/>
    <mergeCell ref="EO9:EO11"/>
    <mergeCell ref="EP7:EP11"/>
    <mergeCell ref="EL7:EL11"/>
    <mergeCell ref="DR9:DR11"/>
    <mergeCell ref="DS9:DS11"/>
    <mergeCell ref="DT9:DT11"/>
    <mergeCell ref="DV7:DV11"/>
    <mergeCell ref="EJ7:EJ11"/>
    <mergeCell ref="EK7:EK11"/>
    <mergeCell ref="DU7:DU11"/>
    <mergeCell ref="DY8:DY11"/>
    <mergeCell ref="DZ8:DZ11"/>
    <mergeCell ref="EB8:EB11"/>
    <mergeCell ref="DX7:DZ7"/>
    <mergeCell ref="EA7:EA11"/>
    <mergeCell ref="EB7:EF7"/>
    <mergeCell ref="EG7:EG11"/>
    <mergeCell ref="EH7:EH11"/>
    <mergeCell ref="EI7:EI11"/>
    <mergeCell ref="DX8:DX11"/>
    <mergeCell ref="ED8:ED11"/>
    <mergeCell ref="EE8:EE11"/>
    <mergeCell ref="HJ7:HJ11"/>
    <mergeCell ref="GU7:GU11"/>
    <mergeCell ref="HE7:HE11"/>
    <mergeCell ref="HA7:HA11"/>
    <mergeCell ref="HG7:HG11"/>
    <mergeCell ref="GV7:GZ7"/>
    <mergeCell ref="GK7:GK11"/>
    <mergeCell ref="GL7:GN7"/>
    <mergeCell ref="HB7:HB11"/>
    <mergeCell ref="HC7:HC11"/>
    <mergeCell ref="GN9:GN11"/>
    <mergeCell ref="GL9:GL11"/>
    <mergeCell ref="GM9:GM11"/>
    <mergeCell ref="GS8:GS11"/>
    <mergeCell ref="HH7:HH11"/>
    <mergeCell ref="GX8:GX11"/>
    <mergeCell ref="GY8:GY11"/>
    <mergeCell ref="GZ8:GZ11"/>
    <mergeCell ref="EC8:EC11"/>
    <mergeCell ref="HI7:HI8"/>
    <mergeCell ref="HD7:HD11"/>
    <mergeCell ref="HI9:HI11"/>
    <mergeCell ref="HF7:HF11"/>
    <mergeCell ref="GT8:GT11"/>
    <mergeCell ref="FY9:FY11"/>
    <mergeCell ref="FR7:FR11"/>
    <mergeCell ref="FS7:FS11"/>
    <mergeCell ref="FT7:FT11"/>
    <mergeCell ref="FU7:FU11"/>
    <mergeCell ref="FV7:FV11"/>
    <mergeCell ref="GC7:GC11"/>
    <mergeCell ref="GD7:GD11"/>
    <mergeCell ref="GJ7:GJ11"/>
    <mergeCell ref="GE7:GE11"/>
    <mergeCell ref="FW7:FW11"/>
    <mergeCell ref="FX7:FX11"/>
    <mergeCell ref="FY7:FY8"/>
    <mergeCell ref="GW8:GW11"/>
    <mergeCell ref="ES7:ES11"/>
    <mergeCell ref="ET7:ET11"/>
    <mergeCell ref="EU7:EU11"/>
    <mergeCell ref="EM7:EM11"/>
    <mergeCell ref="EW9:EW11"/>
    <mergeCell ref="GF7:GG8"/>
    <mergeCell ref="GG9:GG11"/>
    <mergeCell ref="O9:O11"/>
    <mergeCell ref="GQ7:GQ11"/>
    <mergeCell ref="GR8:GR11"/>
    <mergeCell ref="FP8:FP11"/>
    <mergeCell ref="FJ8:FJ11"/>
    <mergeCell ref="FN8:FN11"/>
    <mergeCell ref="GL8:GN8"/>
    <mergeCell ref="FO8:FO11"/>
    <mergeCell ref="FZ7:FZ11"/>
    <mergeCell ref="GA7:GA11"/>
    <mergeCell ref="GB7:GB11"/>
    <mergeCell ref="GH7:GH11"/>
    <mergeCell ref="GI7:GI11"/>
    <mergeCell ref="FQ7:FQ11"/>
    <mergeCell ref="FL7:FP7"/>
    <mergeCell ref="FH8:FH11"/>
    <mergeCell ref="FL8:FL11"/>
    <mergeCell ref="Y8:Y11"/>
    <mergeCell ref="Z8:Z11"/>
    <mergeCell ref="AA8:AA11"/>
    <mergeCell ref="FI8:FI11"/>
    <mergeCell ref="J7:J11"/>
    <mergeCell ref="K7:K11"/>
    <mergeCell ref="L7:L11"/>
    <mergeCell ref="N7:P7"/>
    <mergeCell ref="N9:N11"/>
    <mergeCell ref="N8:P8"/>
    <mergeCell ref="GV8:GV11"/>
    <mergeCell ref="GR7:GT7"/>
    <mergeCell ref="EX7:EX11"/>
    <mergeCell ref="FG7:FG11"/>
    <mergeCell ref="FH7:FJ7"/>
    <mergeCell ref="FK7:FK11"/>
    <mergeCell ref="EY7:EY11"/>
    <mergeCell ref="EZ7:EZ11"/>
    <mergeCell ref="FA7:FA11"/>
    <mergeCell ref="FB7:FD7"/>
    <mergeCell ref="FB8:FD8"/>
    <mergeCell ref="FB9:FB11"/>
    <mergeCell ref="FC9:FC11"/>
    <mergeCell ref="FD9:FD11"/>
    <mergeCell ref="FM8:FM11"/>
    <mergeCell ref="EQ7:EQ11"/>
    <mergeCell ref="ER7:ER11"/>
    <mergeCell ref="EV7:EW8"/>
    <mergeCell ref="H7:I8"/>
    <mergeCell ref="I9:I11"/>
    <mergeCell ref="DL7:DM8"/>
    <mergeCell ref="DM9:DM11"/>
    <mergeCell ref="C7:C11"/>
    <mergeCell ref="D7:D11"/>
    <mergeCell ref="E7:E11"/>
    <mergeCell ref="F7:F11"/>
    <mergeCell ref="G7:G11"/>
    <mergeCell ref="AJ7:AJ11"/>
    <mergeCell ref="AK7:AK8"/>
    <mergeCell ref="AL7:AL11"/>
    <mergeCell ref="DG7:DG11"/>
    <mergeCell ref="DH7:DH11"/>
    <mergeCell ref="AK9:AK11"/>
    <mergeCell ref="DI7:DI11"/>
    <mergeCell ref="AV7:AV11"/>
    <mergeCell ref="AI7:AI11"/>
    <mergeCell ref="Q7:Q11"/>
    <mergeCell ref="R7:R11"/>
    <mergeCell ref="BC7:BC11"/>
    <mergeCell ref="BD7:BF7"/>
    <mergeCell ref="AX8:AZ8"/>
    <mergeCell ref="BD8:BD11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GJ13:GK38 GH13:GH38 EZ13:FA38 EX13:EX38 DP13:DQ38 DN13:DN38 L13:M38 J13:J38 AV13:AW38 AT13:AT38 CF13:CG38 CD13:CD38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GQ13:GQ38 FG13:FG38 DW13:DW38 S13:S38 BC13:BC38 CM13:CM38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GV13:GY38 GO13:GP38 GI13:GI38 GL13:GM38 HA13:HA38 FL13:FO38 FE13:FF38 EY13:EY38 FB13:FC38 FQ13:FQ38 EB13:EE38 DU13:DV38 DO13:DO38 DR13:DS38 EG13:EG38 X13:AA38 Q13:R38 K13:K38 N13:O38 AC13:AC38 BH13:BK38 BA13:BB38 AU13:AU38 AX13:AY38 BM13:BM38 CR13:CU38 CK13:CL38 CE13:CE38 CH13:CI38 CW13:CW38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GA13:GA38 HD13:HD38 EQ13:EQ38 FT13:FT38 DG13:DG38 EJ13:EJ38 C13:C38 AF13:AF38 AM13:AM38 BP13:BP38 BW13:BW38 CZ13:CZ38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GF13:GG38 EV13:EW38 GB13:GB38 HE13:HE38 DL13:DM38 ER13:ER38 FU13:FU38 H13:I38 DH13:DH38 EK13:EK38 D13:D38 AG13:AG38 AR13:AS38 AN13:AN38 BQ13:BQ38 CB13:CC38 BX13:BX38 DA13:DA38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GC13:GC38 HF13:HF38 ES13:ES38 FV13:FV38 DI13:DI38 EL13:EL38 E13:E38 AH13:AH38 AO13:AO38 BR13:BR38 BY13:BY38 DB13:DB38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GU13:GU38 GE13:GE38 GR13:GS38 HB13:HB38 HH13:HI38 FK13:FK38 EU13:EU38 FH13:FI38 FR13:FR38 FX13:FY38 EA13:EA38 DK13:DK38 DX13:DY38 EH13:EH38 EN13:EO38 W13:W38 G13:G38 T13:U38 AD13:AD38 AJ13:AK38 BG13:BG38 AQ13:AQ38 BD13:BE38 BN13:BN38 BT13:BU38 CQ13:CQ38 CA13:CA38 CN13:CO38 CX13:CX38 DD13:DE38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>&amp;C&amp;"ＭＳ Ｐゴシック,太字"&amp;12第52表　課税標準額段階別令和５年度分所得割額等に関する調
【営業等所得者】</oddHeader>
  </headerFooter>
  <colBreaks count="16" manualBreakCount="16">
    <brk id="2" max="37" man="1"/>
    <brk id="13" max="37" man="1"/>
    <brk id="23" max="37" man="1"/>
    <brk id="33" max="37" man="1"/>
    <brk id="110" max="37" man="1"/>
    <brk id="121" max="37" man="1"/>
    <brk id="131" max="37" man="1"/>
    <brk id="141" max="37" man="1"/>
    <brk id="146" max="37" man="1"/>
    <brk id="157" max="37" man="1"/>
    <brk id="167" max="37" man="1"/>
    <brk id="177" max="37" man="1"/>
    <brk id="182" max="37" man="1"/>
    <brk id="193" max="37" man="1"/>
    <brk id="203" max="37" man="1"/>
    <brk id="213" max="37" man="1"/>
  </colBreaks>
  <ignoredErrors>
    <ignoredError sqref="DG3:HJ3 C3:AL3 HK3:HL3" numberStoredAsText="1"/>
    <ignoredError sqref="J36:R36 DN36:DV36 EX36:FF36 GH36:GP36 C36:H36 DG36:DL36 EQ36:EV36 GA36:GF36 I36 I38 J38:R38 C38:H38 DM36 DM38 DN38:DV38 DG38:DL38 EW36 EW38 EX38:FF38 EQ38:EV38 GG38 GG36 GH38:GP38 GA38:GF38 S36:AK36 S38:AK38 DW36:EO36 DW38:EO38 FG36:FY36 FG38:FY38 GQ36:HI36 GQ38:HI38" unlockedFormula="1"/>
    <ignoredError sqref="AL36:AL38 EP36:EP38 FZ36:FZ38 HJ36:HJ38" formula="1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5">
    <tabColor theme="8"/>
  </sheetPr>
  <dimension ref="A1:EP38"/>
  <sheetViews>
    <sheetView showGridLines="0" view="pageBreakPreview" topLeftCell="EB1" zoomScale="80" zoomScaleNormal="80" zoomScaleSheetLayoutView="80" workbookViewId="0">
      <selection activeCell="DG37" sqref="DG37:EO37"/>
    </sheetView>
  </sheetViews>
  <sheetFormatPr defaultColWidth="1" defaultRowHeight="15" customHeight="1" x14ac:dyDescent="0.2"/>
  <cols>
    <col min="1" max="1" width="3" style="48" customWidth="1"/>
    <col min="2" max="2" width="12.88671875" style="48" customWidth="1"/>
    <col min="3" max="6" width="15" style="48" customWidth="1"/>
    <col min="7" max="7" width="8" style="48" customWidth="1"/>
    <col min="8" max="8" width="7" style="49" customWidth="1"/>
    <col min="9" max="9" width="8.44140625" style="49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42" width="15" style="48" customWidth="1"/>
    <col min="43" max="43" width="8" style="48" customWidth="1"/>
    <col min="44" max="44" width="7" style="49" customWidth="1"/>
    <col min="45" max="45" width="8.44140625" style="49" customWidth="1"/>
    <col min="46" max="46" width="10" style="48" customWidth="1"/>
    <col min="47" max="47" width="9" style="48" customWidth="1"/>
    <col min="48" max="49" width="10" style="48" customWidth="1"/>
    <col min="50" max="52" width="9" style="48" customWidth="1"/>
    <col min="53" max="54" width="8" style="48" customWidth="1"/>
    <col min="55" max="59" width="7" style="48" customWidth="1"/>
    <col min="60" max="66" width="10" style="48" customWidth="1"/>
    <col min="67" max="67" width="12" style="48" customWidth="1"/>
    <col min="68" max="73" width="18" style="48" customWidth="1"/>
    <col min="74" max="74" width="6" style="48" customWidth="1"/>
    <col min="75" max="78" width="15" style="48" customWidth="1"/>
    <col min="79" max="79" width="8" style="48" customWidth="1"/>
    <col min="80" max="80" width="7" style="49" customWidth="1"/>
    <col min="81" max="81" width="8.44140625" style="49" customWidth="1"/>
    <col min="82" max="82" width="10" style="48" customWidth="1"/>
    <col min="83" max="83" width="9" style="48" customWidth="1"/>
    <col min="84" max="85" width="10" style="48" customWidth="1"/>
    <col min="86" max="88" width="9" style="48" customWidth="1"/>
    <col min="89" max="90" width="8" style="48" customWidth="1"/>
    <col min="91" max="95" width="7" style="48" customWidth="1"/>
    <col min="96" max="102" width="10" style="48" customWidth="1"/>
    <col min="103" max="103" width="12" style="48" customWidth="1"/>
    <col min="104" max="109" width="18" style="48" customWidth="1"/>
    <col min="110" max="110" width="6" style="48" customWidth="1"/>
    <col min="111" max="114" width="15" style="48" customWidth="1"/>
    <col min="115" max="115" width="8" style="48" customWidth="1"/>
    <col min="116" max="116" width="7" style="49" customWidth="1"/>
    <col min="117" max="117" width="8.44140625" style="49" customWidth="1"/>
    <col min="118" max="118" width="10" style="48" customWidth="1"/>
    <col min="119" max="119" width="9" style="48" customWidth="1"/>
    <col min="120" max="121" width="10" style="48" customWidth="1"/>
    <col min="122" max="124" width="9" style="48" customWidth="1"/>
    <col min="125" max="126" width="8" style="48" customWidth="1"/>
    <col min="127" max="131" width="7" style="48" customWidth="1"/>
    <col min="132" max="138" width="10" style="48" customWidth="1"/>
    <col min="139" max="139" width="12" style="48" customWidth="1"/>
    <col min="140" max="145" width="18" style="48" customWidth="1"/>
    <col min="146" max="146" width="6" style="48" customWidth="1"/>
    <col min="147" max="147" width="2.33203125" style="48" bestFit="1" customWidth="1"/>
    <col min="148" max="148" width="1" style="48"/>
    <col min="149" max="149" width="2.33203125" style="48" bestFit="1" customWidth="1"/>
    <col min="150" max="150" width="1" style="48"/>
    <col min="151" max="151" width="2.33203125" style="48" bestFit="1" customWidth="1"/>
    <col min="152" max="152" width="1" style="48"/>
    <col min="153" max="153" width="2.33203125" style="48" bestFit="1" customWidth="1"/>
    <col min="154" max="154" width="1" style="48"/>
    <col min="155" max="155" width="2.33203125" style="48" bestFit="1" customWidth="1"/>
    <col min="156" max="156" width="1" style="48"/>
    <col min="157" max="157" width="2.33203125" style="48" bestFit="1" customWidth="1"/>
    <col min="158" max="158" width="1" style="48"/>
    <col min="159" max="159" width="2.33203125" style="48" bestFit="1" customWidth="1"/>
    <col min="160" max="160" width="1" style="48"/>
    <col min="161" max="161" width="2.33203125" style="48" bestFit="1" customWidth="1"/>
    <col min="162" max="162" width="1" style="48"/>
    <col min="163" max="163" width="2.33203125" style="48" bestFit="1" customWidth="1"/>
    <col min="164" max="164" width="1" style="48"/>
    <col min="165" max="165" width="2.33203125" style="48" bestFit="1" customWidth="1"/>
    <col min="166" max="166" width="1" style="48"/>
    <col min="167" max="167" width="2.33203125" style="48" bestFit="1" customWidth="1"/>
    <col min="168" max="168" width="1" style="48"/>
    <col min="169" max="169" width="2.33203125" style="48" bestFit="1" customWidth="1"/>
    <col min="170" max="170" width="1" style="48"/>
    <col min="171" max="171" width="2.33203125" style="48" bestFit="1" customWidth="1"/>
    <col min="172" max="16384" width="1" style="48"/>
  </cols>
  <sheetData>
    <row r="1" spans="1:146" ht="19.5" customHeight="1" x14ac:dyDescent="0.2"/>
    <row r="2" spans="1:146" ht="13.5" customHeight="1" x14ac:dyDescent="0.2"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DG2" s="157"/>
      <c r="DH2" s="157"/>
      <c r="DI2" s="157"/>
      <c r="DJ2" s="157"/>
      <c r="DK2" s="157"/>
      <c r="DL2" s="157"/>
      <c r="DM2" s="157"/>
      <c r="DN2" s="157"/>
      <c r="DO2" s="157"/>
      <c r="DP2" s="157"/>
      <c r="DQ2" s="157"/>
    </row>
    <row r="3" spans="1:146" ht="13.5" customHeight="1" x14ac:dyDescent="0.2">
      <c r="C3" s="50" t="s">
        <v>0</v>
      </c>
      <c r="D3" s="50" t="s">
        <v>1</v>
      </c>
      <c r="E3" s="50" t="s">
        <v>2</v>
      </c>
      <c r="F3" s="50" t="s">
        <v>3</v>
      </c>
      <c r="G3" s="50" t="s">
        <v>4</v>
      </c>
      <c r="H3" s="50" t="s">
        <v>5</v>
      </c>
      <c r="I3" s="50" t="s">
        <v>150</v>
      </c>
      <c r="J3" s="50" t="s">
        <v>151</v>
      </c>
      <c r="K3" s="50" t="s">
        <v>152</v>
      </c>
      <c r="L3" s="50" t="s">
        <v>153</v>
      </c>
      <c r="M3" s="51" t="s">
        <v>154</v>
      </c>
      <c r="N3" s="51" t="s">
        <v>6</v>
      </c>
      <c r="O3" s="51" t="s">
        <v>7</v>
      </c>
      <c r="P3" s="51" t="s">
        <v>155</v>
      </c>
      <c r="Q3" s="50" t="s">
        <v>8</v>
      </c>
      <c r="R3" s="50" t="s">
        <v>9</v>
      </c>
      <c r="S3" s="50" t="s">
        <v>10</v>
      </c>
      <c r="T3" s="50" t="s">
        <v>156</v>
      </c>
      <c r="U3" s="50" t="s">
        <v>11</v>
      </c>
      <c r="V3" s="50" t="s">
        <v>12</v>
      </c>
      <c r="W3" s="50" t="s">
        <v>13</v>
      </c>
      <c r="X3" s="50" t="s">
        <v>14</v>
      </c>
      <c r="Y3" s="50" t="s">
        <v>157</v>
      </c>
      <c r="Z3" s="50" t="s">
        <v>15</v>
      </c>
      <c r="AA3" s="50" t="s">
        <v>16</v>
      </c>
      <c r="AB3" s="50" t="s">
        <v>17</v>
      </c>
      <c r="AC3" s="50" t="s">
        <v>18</v>
      </c>
      <c r="AD3" s="50" t="s">
        <v>19</v>
      </c>
      <c r="AE3" s="50" t="s">
        <v>158</v>
      </c>
      <c r="AF3" s="50" t="s">
        <v>159</v>
      </c>
      <c r="AG3" s="50" t="s">
        <v>160</v>
      </c>
      <c r="AH3" s="50" t="s">
        <v>20</v>
      </c>
      <c r="AI3" s="50" t="s">
        <v>21</v>
      </c>
      <c r="AJ3" s="50" t="s">
        <v>22</v>
      </c>
      <c r="AK3" s="50" t="s">
        <v>161</v>
      </c>
      <c r="AM3" s="50" t="s">
        <v>0</v>
      </c>
      <c r="AN3" s="50" t="s">
        <v>1</v>
      </c>
      <c r="AO3" s="50" t="s">
        <v>2</v>
      </c>
      <c r="AP3" s="50" t="s">
        <v>3</v>
      </c>
      <c r="AQ3" s="50" t="s">
        <v>4</v>
      </c>
      <c r="AR3" s="50" t="s">
        <v>5</v>
      </c>
      <c r="AS3" s="50" t="s">
        <v>150</v>
      </c>
      <c r="AT3" s="50" t="s">
        <v>151</v>
      </c>
      <c r="AU3" s="50" t="s">
        <v>152</v>
      </c>
      <c r="AV3" s="50" t="s">
        <v>153</v>
      </c>
      <c r="AW3" s="51" t="s">
        <v>154</v>
      </c>
      <c r="AX3" s="51" t="s">
        <v>6</v>
      </c>
      <c r="AY3" s="51" t="s">
        <v>7</v>
      </c>
      <c r="AZ3" s="51" t="s">
        <v>155</v>
      </c>
      <c r="BA3" s="50" t="s">
        <v>8</v>
      </c>
      <c r="BB3" s="50" t="s">
        <v>9</v>
      </c>
      <c r="BC3" s="50" t="s">
        <v>10</v>
      </c>
      <c r="BD3" s="50" t="s">
        <v>156</v>
      </c>
      <c r="BE3" s="50" t="s">
        <v>11</v>
      </c>
      <c r="BF3" s="50" t="s">
        <v>12</v>
      </c>
      <c r="BG3" s="50" t="s">
        <v>13</v>
      </c>
      <c r="BH3" s="50" t="s">
        <v>14</v>
      </c>
      <c r="BI3" s="50" t="s">
        <v>157</v>
      </c>
      <c r="BJ3" s="50" t="s">
        <v>15</v>
      </c>
      <c r="BK3" s="50" t="s">
        <v>16</v>
      </c>
      <c r="BL3" s="50" t="s">
        <v>17</v>
      </c>
      <c r="BM3" s="50" t="s">
        <v>18</v>
      </c>
      <c r="BN3" s="50" t="s">
        <v>19</v>
      </c>
      <c r="BO3" s="50" t="s">
        <v>158</v>
      </c>
      <c r="BP3" s="50" t="s">
        <v>159</v>
      </c>
      <c r="BQ3" s="50" t="s">
        <v>160</v>
      </c>
      <c r="BR3" s="50" t="s">
        <v>20</v>
      </c>
      <c r="BS3" s="50" t="s">
        <v>21</v>
      </c>
      <c r="BT3" s="50" t="s">
        <v>22</v>
      </c>
      <c r="BU3" s="50" t="s">
        <v>161</v>
      </c>
      <c r="BW3" s="50" t="s">
        <v>0</v>
      </c>
      <c r="BX3" s="50" t="s">
        <v>29</v>
      </c>
      <c r="BY3" s="50" t="s">
        <v>25</v>
      </c>
      <c r="BZ3" s="50" t="s">
        <v>30</v>
      </c>
      <c r="CA3" s="50" t="s">
        <v>27</v>
      </c>
      <c r="CB3" s="50" t="s">
        <v>28</v>
      </c>
      <c r="CC3" s="50" t="s">
        <v>150</v>
      </c>
      <c r="CD3" s="50" t="s">
        <v>151</v>
      </c>
      <c r="CE3" s="50" t="s">
        <v>152</v>
      </c>
      <c r="CF3" s="50" t="s">
        <v>153</v>
      </c>
      <c r="CG3" s="51" t="s">
        <v>154</v>
      </c>
      <c r="CH3" s="51" t="s">
        <v>6</v>
      </c>
      <c r="CI3" s="51" t="s">
        <v>7</v>
      </c>
      <c r="CJ3" s="51" t="s">
        <v>155</v>
      </c>
      <c r="CK3" s="50" t="s">
        <v>8</v>
      </c>
      <c r="CL3" s="50" t="s">
        <v>9</v>
      </c>
      <c r="CM3" s="50" t="s">
        <v>10</v>
      </c>
      <c r="CN3" s="50" t="s">
        <v>156</v>
      </c>
      <c r="CO3" s="50" t="s">
        <v>11</v>
      </c>
      <c r="CP3" s="50" t="s">
        <v>12</v>
      </c>
      <c r="CQ3" s="50" t="s">
        <v>13</v>
      </c>
      <c r="CR3" s="50" t="s">
        <v>14</v>
      </c>
      <c r="CS3" s="50" t="s">
        <v>157</v>
      </c>
      <c r="CT3" s="50" t="s">
        <v>15</v>
      </c>
      <c r="CU3" s="50" t="s">
        <v>16</v>
      </c>
      <c r="CV3" s="50" t="s">
        <v>17</v>
      </c>
      <c r="CW3" s="50" t="s">
        <v>18</v>
      </c>
      <c r="CX3" s="50" t="s">
        <v>19</v>
      </c>
      <c r="CY3" s="50" t="s">
        <v>158</v>
      </c>
      <c r="CZ3" s="50" t="s">
        <v>159</v>
      </c>
      <c r="DA3" s="50" t="s">
        <v>160</v>
      </c>
      <c r="DB3" s="50" t="s">
        <v>20</v>
      </c>
      <c r="DC3" s="50" t="s">
        <v>21</v>
      </c>
      <c r="DD3" s="50" t="s">
        <v>22</v>
      </c>
      <c r="DE3" s="50" t="s">
        <v>161</v>
      </c>
      <c r="DG3" s="50" t="s">
        <v>0</v>
      </c>
      <c r="DH3" s="50" t="s">
        <v>29</v>
      </c>
      <c r="DI3" s="50" t="s">
        <v>25</v>
      </c>
      <c r="DJ3" s="50" t="s">
        <v>30</v>
      </c>
      <c r="DK3" s="50" t="s">
        <v>27</v>
      </c>
      <c r="DL3" s="50" t="s">
        <v>28</v>
      </c>
      <c r="DM3" s="50" t="s">
        <v>150</v>
      </c>
      <c r="DN3" s="50" t="s">
        <v>151</v>
      </c>
      <c r="DO3" s="50" t="s">
        <v>152</v>
      </c>
      <c r="DP3" s="50" t="s">
        <v>153</v>
      </c>
      <c r="DQ3" s="51" t="s">
        <v>154</v>
      </c>
      <c r="DR3" s="51" t="s">
        <v>6</v>
      </c>
      <c r="DS3" s="51" t="s">
        <v>7</v>
      </c>
      <c r="DT3" s="51" t="s">
        <v>155</v>
      </c>
      <c r="DU3" s="50" t="s">
        <v>8</v>
      </c>
      <c r="DV3" s="50" t="s">
        <v>9</v>
      </c>
      <c r="DW3" s="50" t="s">
        <v>10</v>
      </c>
      <c r="DX3" s="50" t="s">
        <v>156</v>
      </c>
      <c r="DY3" s="50" t="s">
        <v>11</v>
      </c>
      <c r="DZ3" s="50" t="s">
        <v>12</v>
      </c>
      <c r="EA3" s="50" t="s">
        <v>13</v>
      </c>
      <c r="EB3" s="50" t="s">
        <v>14</v>
      </c>
      <c r="EC3" s="50" t="s">
        <v>157</v>
      </c>
      <c r="ED3" s="50" t="s">
        <v>15</v>
      </c>
      <c r="EE3" s="50" t="s">
        <v>16</v>
      </c>
      <c r="EF3" s="50" t="s">
        <v>17</v>
      </c>
      <c r="EG3" s="50" t="s">
        <v>18</v>
      </c>
      <c r="EH3" s="50" t="s">
        <v>19</v>
      </c>
      <c r="EI3" s="50" t="s">
        <v>158</v>
      </c>
      <c r="EJ3" s="50" t="s">
        <v>159</v>
      </c>
      <c r="EK3" s="50" t="s">
        <v>160</v>
      </c>
      <c r="EL3" s="50" t="s">
        <v>20</v>
      </c>
      <c r="EM3" s="50" t="s">
        <v>21</v>
      </c>
      <c r="EN3" s="50" t="s">
        <v>22</v>
      </c>
      <c r="EO3" s="50" t="s">
        <v>161</v>
      </c>
    </row>
    <row r="4" spans="1:146" s="52" customFormat="1" ht="13.5" customHeight="1" x14ac:dyDescent="0.2">
      <c r="A4" s="153" t="s">
        <v>31</v>
      </c>
      <c r="B4" s="154"/>
      <c r="C4" s="152">
        <v>140</v>
      </c>
      <c r="D4" s="150"/>
      <c r="E4" s="150"/>
      <c r="F4" s="150"/>
      <c r="G4" s="151">
        <v>141</v>
      </c>
      <c r="H4" s="151"/>
      <c r="I4" s="151"/>
      <c r="J4" s="151"/>
      <c r="K4" s="151"/>
      <c r="L4" s="151"/>
      <c r="M4" s="152"/>
      <c r="N4" s="151">
        <v>141</v>
      </c>
      <c r="O4" s="151"/>
      <c r="P4" s="152"/>
      <c r="Q4" s="150">
        <v>142</v>
      </c>
      <c r="R4" s="150"/>
      <c r="S4" s="150"/>
      <c r="T4" s="150"/>
      <c r="U4" s="150"/>
      <c r="V4" s="150"/>
      <c r="W4" s="150"/>
      <c r="X4" s="150">
        <v>143</v>
      </c>
      <c r="Y4" s="150"/>
      <c r="Z4" s="150"/>
      <c r="AA4" s="150"/>
      <c r="AB4" s="150"/>
      <c r="AC4" s="150"/>
      <c r="AD4" s="150"/>
      <c r="AE4" s="150"/>
      <c r="AF4" s="151">
        <v>144</v>
      </c>
      <c r="AG4" s="152"/>
      <c r="AH4" s="151">
        <v>144</v>
      </c>
      <c r="AI4" s="152"/>
      <c r="AJ4" s="150">
        <v>145</v>
      </c>
      <c r="AK4" s="150"/>
      <c r="AL4" s="71"/>
      <c r="AM4" s="152">
        <v>150</v>
      </c>
      <c r="AN4" s="150"/>
      <c r="AO4" s="150"/>
      <c r="AP4" s="150"/>
      <c r="AQ4" s="151">
        <v>151</v>
      </c>
      <c r="AR4" s="151"/>
      <c r="AS4" s="151"/>
      <c r="AT4" s="151"/>
      <c r="AU4" s="151"/>
      <c r="AV4" s="151"/>
      <c r="AW4" s="152"/>
      <c r="AX4" s="151">
        <v>151</v>
      </c>
      <c r="AY4" s="151"/>
      <c r="AZ4" s="152"/>
      <c r="BA4" s="150">
        <v>152</v>
      </c>
      <c r="BB4" s="150"/>
      <c r="BC4" s="150"/>
      <c r="BD4" s="150"/>
      <c r="BE4" s="150"/>
      <c r="BF4" s="150"/>
      <c r="BG4" s="150"/>
      <c r="BH4" s="150">
        <v>153</v>
      </c>
      <c r="BI4" s="150"/>
      <c r="BJ4" s="150"/>
      <c r="BK4" s="150"/>
      <c r="BL4" s="150"/>
      <c r="BM4" s="150"/>
      <c r="BN4" s="150"/>
      <c r="BO4" s="150"/>
      <c r="BP4" s="151">
        <v>154</v>
      </c>
      <c r="BQ4" s="152"/>
      <c r="BR4" s="151">
        <v>154</v>
      </c>
      <c r="BS4" s="152"/>
      <c r="BT4" s="150">
        <v>155</v>
      </c>
      <c r="BU4" s="150"/>
      <c r="BV4" s="71"/>
      <c r="BW4" s="150">
        <v>160</v>
      </c>
      <c r="BX4" s="150"/>
      <c r="BY4" s="150"/>
      <c r="BZ4" s="150"/>
      <c r="CA4" s="151">
        <v>161</v>
      </c>
      <c r="CB4" s="151"/>
      <c r="CC4" s="151"/>
      <c r="CD4" s="151"/>
      <c r="CE4" s="151"/>
      <c r="CF4" s="151"/>
      <c r="CG4" s="152"/>
      <c r="CH4" s="151">
        <v>161</v>
      </c>
      <c r="CI4" s="151"/>
      <c r="CJ4" s="152"/>
      <c r="CK4" s="150">
        <v>162</v>
      </c>
      <c r="CL4" s="150"/>
      <c r="CM4" s="150"/>
      <c r="CN4" s="150"/>
      <c r="CO4" s="150"/>
      <c r="CP4" s="150"/>
      <c r="CQ4" s="150"/>
      <c r="CR4" s="150">
        <v>163</v>
      </c>
      <c r="CS4" s="150"/>
      <c r="CT4" s="150"/>
      <c r="CU4" s="150"/>
      <c r="CV4" s="150"/>
      <c r="CW4" s="150"/>
      <c r="CX4" s="150"/>
      <c r="CY4" s="150"/>
      <c r="CZ4" s="151">
        <v>164</v>
      </c>
      <c r="DA4" s="152"/>
      <c r="DB4" s="151">
        <v>164</v>
      </c>
      <c r="DC4" s="152"/>
      <c r="DD4" s="150">
        <v>165</v>
      </c>
      <c r="DE4" s="150"/>
      <c r="DF4" s="71"/>
      <c r="DG4" s="152">
        <v>170</v>
      </c>
      <c r="DH4" s="150"/>
      <c r="DI4" s="150"/>
      <c r="DJ4" s="150"/>
      <c r="DK4" s="151">
        <v>171</v>
      </c>
      <c r="DL4" s="151"/>
      <c r="DM4" s="151"/>
      <c r="DN4" s="151"/>
      <c r="DO4" s="151"/>
      <c r="DP4" s="151"/>
      <c r="DQ4" s="152"/>
      <c r="DR4" s="151">
        <v>171</v>
      </c>
      <c r="DS4" s="151"/>
      <c r="DT4" s="152"/>
      <c r="DU4" s="150">
        <v>172</v>
      </c>
      <c r="DV4" s="150"/>
      <c r="DW4" s="150"/>
      <c r="DX4" s="150"/>
      <c r="DY4" s="150"/>
      <c r="DZ4" s="150"/>
      <c r="EA4" s="150"/>
      <c r="EB4" s="150">
        <v>173</v>
      </c>
      <c r="EC4" s="150"/>
      <c r="ED4" s="150"/>
      <c r="EE4" s="150"/>
      <c r="EF4" s="150"/>
      <c r="EG4" s="150"/>
      <c r="EH4" s="150"/>
      <c r="EI4" s="150"/>
      <c r="EJ4" s="151">
        <v>174</v>
      </c>
      <c r="EK4" s="152"/>
      <c r="EL4" s="151">
        <v>174</v>
      </c>
      <c r="EM4" s="152"/>
      <c r="EN4" s="150">
        <v>175</v>
      </c>
      <c r="EO4" s="150"/>
      <c r="EP4" s="71"/>
    </row>
    <row r="5" spans="1:146" s="52" customFormat="1" ht="13.5" customHeight="1" x14ac:dyDescent="0.2">
      <c r="A5" s="148" t="s">
        <v>32</v>
      </c>
      <c r="B5" s="149"/>
      <c r="C5" s="141" t="s">
        <v>33</v>
      </c>
      <c r="D5" s="139"/>
      <c r="E5" s="139"/>
      <c r="F5" s="139"/>
      <c r="G5" s="140" t="s">
        <v>117</v>
      </c>
      <c r="H5" s="140"/>
      <c r="I5" s="140"/>
      <c r="J5" s="140"/>
      <c r="K5" s="140"/>
      <c r="L5" s="140"/>
      <c r="M5" s="141"/>
      <c r="N5" s="140" t="s">
        <v>117</v>
      </c>
      <c r="O5" s="140"/>
      <c r="P5" s="141"/>
      <c r="Q5" s="139" t="s">
        <v>117</v>
      </c>
      <c r="R5" s="139"/>
      <c r="S5" s="139"/>
      <c r="T5" s="139"/>
      <c r="U5" s="139"/>
      <c r="V5" s="139"/>
      <c r="W5" s="139"/>
      <c r="X5" s="139" t="s">
        <v>117</v>
      </c>
      <c r="Y5" s="139"/>
      <c r="Z5" s="139"/>
      <c r="AA5" s="139"/>
      <c r="AB5" s="139"/>
      <c r="AC5" s="139"/>
      <c r="AD5" s="139"/>
      <c r="AE5" s="139"/>
      <c r="AF5" s="140" t="s">
        <v>117</v>
      </c>
      <c r="AG5" s="141"/>
      <c r="AH5" s="140" t="s">
        <v>117</v>
      </c>
      <c r="AI5" s="141"/>
      <c r="AJ5" s="142" t="s">
        <v>117</v>
      </c>
      <c r="AK5" s="143"/>
      <c r="AL5" s="144"/>
      <c r="AM5" s="141" t="s">
        <v>33</v>
      </c>
      <c r="AN5" s="139"/>
      <c r="AO5" s="139"/>
      <c r="AP5" s="139"/>
      <c r="AQ5" s="140" t="s">
        <v>117</v>
      </c>
      <c r="AR5" s="140"/>
      <c r="AS5" s="140"/>
      <c r="AT5" s="140"/>
      <c r="AU5" s="140"/>
      <c r="AV5" s="140"/>
      <c r="AW5" s="141"/>
      <c r="AX5" s="140" t="s">
        <v>117</v>
      </c>
      <c r="AY5" s="140"/>
      <c r="AZ5" s="141"/>
      <c r="BA5" s="139" t="s">
        <v>117</v>
      </c>
      <c r="BB5" s="139"/>
      <c r="BC5" s="139"/>
      <c r="BD5" s="139"/>
      <c r="BE5" s="139"/>
      <c r="BF5" s="139"/>
      <c r="BG5" s="139"/>
      <c r="BH5" s="139" t="s">
        <v>117</v>
      </c>
      <c r="BI5" s="139"/>
      <c r="BJ5" s="139"/>
      <c r="BK5" s="139"/>
      <c r="BL5" s="139"/>
      <c r="BM5" s="139"/>
      <c r="BN5" s="139"/>
      <c r="BO5" s="139"/>
      <c r="BP5" s="140" t="s">
        <v>117</v>
      </c>
      <c r="BQ5" s="141"/>
      <c r="BR5" s="140" t="s">
        <v>117</v>
      </c>
      <c r="BS5" s="141"/>
      <c r="BT5" s="142" t="s">
        <v>117</v>
      </c>
      <c r="BU5" s="143"/>
      <c r="BV5" s="144"/>
      <c r="BW5" s="141" t="s">
        <v>33</v>
      </c>
      <c r="BX5" s="139"/>
      <c r="BY5" s="139"/>
      <c r="BZ5" s="139"/>
      <c r="CA5" s="140" t="s">
        <v>117</v>
      </c>
      <c r="CB5" s="140"/>
      <c r="CC5" s="140"/>
      <c r="CD5" s="140"/>
      <c r="CE5" s="140"/>
      <c r="CF5" s="140"/>
      <c r="CG5" s="141"/>
      <c r="CH5" s="140" t="s">
        <v>117</v>
      </c>
      <c r="CI5" s="140"/>
      <c r="CJ5" s="141"/>
      <c r="CK5" s="139" t="s">
        <v>117</v>
      </c>
      <c r="CL5" s="139"/>
      <c r="CM5" s="139"/>
      <c r="CN5" s="139"/>
      <c r="CO5" s="139"/>
      <c r="CP5" s="139"/>
      <c r="CQ5" s="139"/>
      <c r="CR5" s="139" t="s">
        <v>117</v>
      </c>
      <c r="CS5" s="139"/>
      <c r="CT5" s="139"/>
      <c r="CU5" s="139"/>
      <c r="CV5" s="139"/>
      <c r="CW5" s="139"/>
      <c r="CX5" s="139"/>
      <c r="CY5" s="139"/>
      <c r="CZ5" s="140" t="s">
        <v>117</v>
      </c>
      <c r="DA5" s="141"/>
      <c r="DB5" s="140" t="s">
        <v>117</v>
      </c>
      <c r="DC5" s="141"/>
      <c r="DD5" s="142" t="s">
        <v>117</v>
      </c>
      <c r="DE5" s="143"/>
      <c r="DF5" s="144"/>
      <c r="DG5" s="141" t="s">
        <v>33</v>
      </c>
      <c r="DH5" s="139"/>
      <c r="DI5" s="139"/>
      <c r="DJ5" s="139"/>
      <c r="DK5" s="140" t="s">
        <v>117</v>
      </c>
      <c r="DL5" s="140"/>
      <c r="DM5" s="140"/>
      <c r="DN5" s="140"/>
      <c r="DO5" s="140"/>
      <c r="DP5" s="140"/>
      <c r="DQ5" s="141"/>
      <c r="DR5" s="140" t="s">
        <v>117</v>
      </c>
      <c r="DS5" s="140"/>
      <c r="DT5" s="141"/>
      <c r="DU5" s="139" t="s">
        <v>117</v>
      </c>
      <c r="DV5" s="139"/>
      <c r="DW5" s="139"/>
      <c r="DX5" s="139"/>
      <c r="DY5" s="139"/>
      <c r="DZ5" s="139"/>
      <c r="EA5" s="139"/>
      <c r="EB5" s="139" t="s">
        <v>117</v>
      </c>
      <c r="EC5" s="139"/>
      <c r="ED5" s="139"/>
      <c r="EE5" s="139"/>
      <c r="EF5" s="139"/>
      <c r="EG5" s="139"/>
      <c r="EH5" s="139"/>
      <c r="EI5" s="139"/>
      <c r="EJ5" s="140" t="s">
        <v>117</v>
      </c>
      <c r="EK5" s="141"/>
      <c r="EL5" s="140" t="s">
        <v>117</v>
      </c>
      <c r="EM5" s="141"/>
      <c r="EN5" s="142" t="s">
        <v>117</v>
      </c>
      <c r="EO5" s="143"/>
      <c r="EP5" s="144"/>
    </row>
    <row r="6" spans="1:146" s="52" customFormat="1" ht="13.5" customHeight="1" x14ac:dyDescent="0.2">
      <c r="A6" s="134" t="s">
        <v>35</v>
      </c>
      <c r="B6" s="135"/>
      <c r="C6" s="128" t="s">
        <v>46</v>
      </c>
      <c r="D6" s="133"/>
      <c r="E6" s="133"/>
      <c r="F6" s="133"/>
      <c r="G6" s="127" t="s">
        <v>46</v>
      </c>
      <c r="H6" s="127"/>
      <c r="I6" s="127"/>
      <c r="J6" s="127"/>
      <c r="K6" s="127"/>
      <c r="L6" s="127"/>
      <c r="M6" s="128"/>
      <c r="N6" s="127" t="s">
        <v>46</v>
      </c>
      <c r="O6" s="127"/>
      <c r="P6" s="128"/>
      <c r="Q6" s="133" t="s">
        <v>46</v>
      </c>
      <c r="R6" s="133"/>
      <c r="S6" s="133"/>
      <c r="T6" s="133"/>
      <c r="U6" s="133"/>
      <c r="V6" s="133"/>
      <c r="W6" s="133"/>
      <c r="X6" s="133" t="s">
        <v>46</v>
      </c>
      <c r="Y6" s="133"/>
      <c r="Z6" s="133"/>
      <c r="AA6" s="133"/>
      <c r="AB6" s="133"/>
      <c r="AC6" s="133"/>
      <c r="AD6" s="133"/>
      <c r="AE6" s="133"/>
      <c r="AF6" s="127" t="s">
        <v>46</v>
      </c>
      <c r="AG6" s="128"/>
      <c r="AH6" s="127" t="s">
        <v>46</v>
      </c>
      <c r="AI6" s="128"/>
      <c r="AJ6" s="127" t="s">
        <v>46</v>
      </c>
      <c r="AK6" s="127"/>
      <c r="AL6" s="128"/>
      <c r="AM6" s="128" t="s">
        <v>47</v>
      </c>
      <c r="AN6" s="133"/>
      <c r="AO6" s="133"/>
      <c r="AP6" s="133"/>
      <c r="AQ6" s="127" t="s">
        <v>47</v>
      </c>
      <c r="AR6" s="127"/>
      <c r="AS6" s="127"/>
      <c r="AT6" s="127"/>
      <c r="AU6" s="127"/>
      <c r="AV6" s="127"/>
      <c r="AW6" s="128"/>
      <c r="AX6" s="127" t="s">
        <v>47</v>
      </c>
      <c r="AY6" s="127"/>
      <c r="AZ6" s="128"/>
      <c r="BA6" s="133" t="s">
        <v>47</v>
      </c>
      <c r="BB6" s="133"/>
      <c r="BC6" s="133"/>
      <c r="BD6" s="133"/>
      <c r="BE6" s="133"/>
      <c r="BF6" s="133"/>
      <c r="BG6" s="133"/>
      <c r="BH6" s="133" t="s">
        <v>47</v>
      </c>
      <c r="BI6" s="133"/>
      <c r="BJ6" s="133"/>
      <c r="BK6" s="133"/>
      <c r="BL6" s="133"/>
      <c r="BM6" s="133"/>
      <c r="BN6" s="133"/>
      <c r="BO6" s="133"/>
      <c r="BP6" s="127" t="s">
        <v>47</v>
      </c>
      <c r="BQ6" s="128"/>
      <c r="BR6" s="127" t="s">
        <v>47</v>
      </c>
      <c r="BS6" s="128"/>
      <c r="BT6" s="127" t="s">
        <v>47</v>
      </c>
      <c r="BU6" s="127"/>
      <c r="BV6" s="128"/>
      <c r="BW6" s="128" t="s">
        <v>43</v>
      </c>
      <c r="BX6" s="133"/>
      <c r="BY6" s="133"/>
      <c r="BZ6" s="133"/>
      <c r="CA6" s="127" t="s">
        <v>43</v>
      </c>
      <c r="CB6" s="127"/>
      <c r="CC6" s="127"/>
      <c r="CD6" s="127"/>
      <c r="CE6" s="127"/>
      <c r="CF6" s="127"/>
      <c r="CG6" s="128"/>
      <c r="CH6" s="127" t="s">
        <v>43</v>
      </c>
      <c r="CI6" s="127"/>
      <c r="CJ6" s="128"/>
      <c r="CK6" s="133" t="s">
        <v>43</v>
      </c>
      <c r="CL6" s="133"/>
      <c r="CM6" s="133"/>
      <c r="CN6" s="133"/>
      <c r="CO6" s="133"/>
      <c r="CP6" s="133"/>
      <c r="CQ6" s="133"/>
      <c r="CR6" s="133" t="s">
        <v>43</v>
      </c>
      <c r="CS6" s="133"/>
      <c r="CT6" s="133"/>
      <c r="CU6" s="133"/>
      <c r="CV6" s="133"/>
      <c r="CW6" s="133"/>
      <c r="CX6" s="133"/>
      <c r="CY6" s="133"/>
      <c r="CZ6" s="127" t="s">
        <v>43</v>
      </c>
      <c r="DA6" s="128"/>
      <c r="DB6" s="127" t="s">
        <v>43</v>
      </c>
      <c r="DC6" s="128"/>
      <c r="DD6" s="127" t="s">
        <v>43</v>
      </c>
      <c r="DE6" s="127"/>
      <c r="DF6" s="128"/>
      <c r="DG6" s="128" t="s">
        <v>44</v>
      </c>
      <c r="DH6" s="133"/>
      <c r="DI6" s="133"/>
      <c r="DJ6" s="133"/>
      <c r="DK6" s="127" t="s">
        <v>44</v>
      </c>
      <c r="DL6" s="127"/>
      <c r="DM6" s="127"/>
      <c r="DN6" s="127"/>
      <c r="DO6" s="127"/>
      <c r="DP6" s="127"/>
      <c r="DQ6" s="128"/>
      <c r="DR6" s="127" t="s">
        <v>44</v>
      </c>
      <c r="DS6" s="127"/>
      <c r="DT6" s="128"/>
      <c r="DU6" s="133" t="s">
        <v>44</v>
      </c>
      <c r="DV6" s="133"/>
      <c r="DW6" s="133"/>
      <c r="DX6" s="133"/>
      <c r="DY6" s="133"/>
      <c r="DZ6" s="133"/>
      <c r="EA6" s="133"/>
      <c r="EB6" s="133" t="s">
        <v>44</v>
      </c>
      <c r="EC6" s="133"/>
      <c r="ED6" s="133"/>
      <c r="EE6" s="133"/>
      <c r="EF6" s="133"/>
      <c r="EG6" s="133"/>
      <c r="EH6" s="133"/>
      <c r="EI6" s="133"/>
      <c r="EJ6" s="127" t="s">
        <v>44</v>
      </c>
      <c r="EK6" s="128"/>
      <c r="EL6" s="127" t="s">
        <v>44</v>
      </c>
      <c r="EM6" s="128"/>
      <c r="EN6" s="127" t="s">
        <v>44</v>
      </c>
      <c r="EO6" s="127"/>
      <c r="EP6" s="128"/>
    </row>
    <row r="7" spans="1:146" ht="15" customHeight="1" x14ac:dyDescent="0.2">
      <c r="A7" s="129" t="s">
        <v>116</v>
      </c>
      <c r="B7" s="130"/>
      <c r="C7" s="95" t="s">
        <v>49</v>
      </c>
      <c r="D7" s="92" t="s">
        <v>50</v>
      </c>
      <c r="E7" s="92" t="s">
        <v>51</v>
      </c>
      <c r="F7" s="96" t="s">
        <v>52</v>
      </c>
      <c r="G7" s="95" t="s">
        <v>53</v>
      </c>
      <c r="H7" s="85" t="s">
        <v>148</v>
      </c>
      <c r="I7" s="86"/>
      <c r="J7" s="92" t="s">
        <v>54</v>
      </c>
      <c r="K7" s="92" t="s">
        <v>55</v>
      </c>
      <c r="L7" s="92" t="s">
        <v>56</v>
      </c>
      <c r="M7" s="96" t="s">
        <v>57</v>
      </c>
      <c r="N7" s="95" t="s">
        <v>58</v>
      </c>
      <c r="O7" s="92"/>
      <c r="P7" s="96"/>
      <c r="Q7" s="104" t="s">
        <v>169</v>
      </c>
      <c r="R7" s="168" t="s">
        <v>167</v>
      </c>
      <c r="S7" s="102" t="s">
        <v>59</v>
      </c>
      <c r="T7" s="115" t="s">
        <v>60</v>
      </c>
      <c r="U7" s="115"/>
      <c r="V7" s="116"/>
      <c r="W7" s="117" t="s">
        <v>61</v>
      </c>
      <c r="X7" s="118" t="s">
        <v>62</v>
      </c>
      <c r="Y7" s="118"/>
      <c r="Z7" s="118"/>
      <c r="AA7" s="118"/>
      <c r="AB7" s="110"/>
      <c r="AC7" s="92" t="s">
        <v>63</v>
      </c>
      <c r="AD7" s="92" t="s">
        <v>64</v>
      </c>
      <c r="AE7" s="96" t="s">
        <v>52</v>
      </c>
      <c r="AF7" s="95" t="s">
        <v>65</v>
      </c>
      <c r="AG7" s="96" t="s">
        <v>66</v>
      </c>
      <c r="AH7" s="95" t="s">
        <v>67</v>
      </c>
      <c r="AI7" s="96" t="s">
        <v>52</v>
      </c>
      <c r="AJ7" s="108" t="s">
        <v>68</v>
      </c>
      <c r="AK7" s="113"/>
      <c r="AL7" s="121" t="s">
        <v>120</v>
      </c>
      <c r="AM7" s="95" t="s">
        <v>49</v>
      </c>
      <c r="AN7" s="92" t="s">
        <v>50</v>
      </c>
      <c r="AO7" s="92" t="s">
        <v>51</v>
      </c>
      <c r="AP7" s="96" t="s">
        <v>52</v>
      </c>
      <c r="AQ7" s="95" t="s">
        <v>53</v>
      </c>
      <c r="AR7" s="85" t="s">
        <v>148</v>
      </c>
      <c r="AS7" s="86"/>
      <c r="AT7" s="92" t="s">
        <v>54</v>
      </c>
      <c r="AU7" s="92" t="s">
        <v>55</v>
      </c>
      <c r="AV7" s="92" t="s">
        <v>56</v>
      </c>
      <c r="AW7" s="96" t="s">
        <v>57</v>
      </c>
      <c r="AX7" s="95" t="s">
        <v>58</v>
      </c>
      <c r="AY7" s="92"/>
      <c r="AZ7" s="96"/>
      <c r="BA7" s="104" t="s">
        <v>169</v>
      </c>
      <c r="BB7" s="168" t="s">
        <v>167</v>
      </c>
      <c r="BC7" s="102" t="s">
        <v>59</v>
      </c>
      <c r="BD7" s="115" t="s">
        <v>60</v>
      </c>
      <c r="BE7" s="115"/>
      <c r="BF7" s="116"/>
      <c r="BG7" s="117" t="s">
        <v>61</v>
      </c>
      <c r="BH7" s="118" t="s">
        <v>62</v>
      </c>
      <c r="BI7" s="118"/>
      <c r="BJ7" s="118"/>
      <c r="BK7" s="118"/>
      <c r="BL7" s="110"/>
      <c r="BM7" s="92" t="s">
        <v>63</v>
      </c>
      <c r="BN7" s="92" t="s">
        <v>64</v>
      </c>
      <c r="BO7" s="96" t="s">
        <v>52</v>
      </c>
      <c r="BP7" s="95" t="s">
        <v>65</v>
      </c>
      <c r="BQ7" s="96" t="s">
        <v>66</v>
      </c>
      <c r="BR7" s="95" t="s">
        <v>67</v>
      </c>
      <c r="BS7" s="96" t="s">
        <v>52</v>
      </c>
      <c r="BT7" s="108" t="s">
        <v>68</v>
      </c>
      <c r="BU7" s="113"/>
      <c r="BV7" s="121" t="s">
        <v>120</v>
      </c>
      <c r="BW7" s="95" t="s">
        <v>49</v>
      </c>
      <c r="BX7" s="92" t="s">
        <v>50</v>
      </c>
      <c r="BY7" s="92" t="s">
        <v>51</v>
      </c>
      <c r="BZ7" s="96" t="s">
        <v>52</v>
      </c>
      <c r="CA7" s="95" t="s">
        <v>53</v>
      </c>
      <c r="CB7" s="85" t="s">
        <v>148</v>
      </c>
      <c r="CC7" s="86"/>
      <c r="CD7" s="92" t="s">
        <v>54</v>
      </c>
      <c r="CE7" s="92" t="s">
        <v>55</v>
      </c>
      <c r="CF7" s="92" t="s">
        <v>56</v>
      </c>
      <c r="CG7" s="96" t="s">
        <v>57</v>
      </c>
      <c r="CH7" s="95" t="s">
        <v>58</v>
      </c>
      <c r="CI7" s="92"/>
      <c r="CJ7" s="96"/>
      <c r="CK7" s="104" t="s">
        <v>169</v>
      </c>
      <c r="CL7" s="168" t="s">
        <v>167</v>
      </c>
      <c r="CM7" s="102" t="s">
        <v>59</v>
      </c>
      <c r="CN7" s="115" t="s">
        <v>60</v>
      </c>
      <c r="CO7" s="115"/>
      <c r="CP7" s="116"/>
      <c r="CQ7" s="117" t="s">
        <v>61</v>
      </c>
      <c r="CR7" s="118" t="s">
        <v>62</v>
      </c>
      <c r="CS7" s="118"/>
      <c r="CT7" s="118"/>
      <c r="CU7" s="118"/>
      <c r="CV7" s="110"/>
      <c r="CW7" s="92" t="s">
        <v>63</v>
      </c>
      <c r="CX7" s="92" t="s">
        <v>64</v>
      </c>
      <c r="CY7" s="96" t="s">
        <v>52</v>
      </c>
      <c r="CZ7" s="95" t="s">
        <v>65</v>
      </c>
      <c r="DA7" s="96" t="s">
        <v>66</v>
      </c>
      <c r="DB7" s="95" t="s">
        <v>67</v>
      </c>
      <c r="DC7" s="96" t="s">
        <v>52</v>
      </c>
      <c r="DD7" s="108" t="s">
        <v>68</v>
      </c>
      <c r="DE7" s="113"/>
      <c r="DF7" s="121" t="s">
        <v>120</v>
      </c>
      <c r="DG7" s="95" t="s">
        <v>49</v>
      </c>
      <c r="DH7" s="92" t="s">
        <v>50</v>
      </c>
      <c r="DI7" s="92" t="s">
        <v>51</v>
      </c>
      <c r="DJ7" s="96" t="s">
        <v>52</v>
      </c>
      <c r="DK7" s="95" t="s">
        <v>53</v>
      </c>
      <c r="DL7" s="85" t="s">
        <v>148</v>
      </c>
      <c r="DM7" s="86"/>
      <c r="DN7" s="92" t="s">
        <v>54</v>
      </c>
      <c r="DO7" s="92" t="s">
        <v>55</v>
      </c>
      <c r="DP7" s="92" t="s">
        <v>56</v>
      </c>
      <c r="DQ7" s="96" t="s">
        <v>57</v>
      </c>
      <c r="DR7" s="95" t="s">
        <v>58</v>
      </c>
      <c r="DS7" s="92"/>
      <c r="DT7" s="96"/>
      <c r="DU7" s="104" t="s">
        <v>169</v>
      </c>
      <c r="DV7" s="168" t="s">
        <v>167</v>
      </c>
      <c r="DW7" s="102" t="s">
        <v>59</v>
      </c>
      <c r="DX7" s="115" t="s">
        <v>60</v>
      </c>
      <c r="DY7" s="115"/>
      <c r="DZ7" s="116"/>
      <c r="EA7" s="117" t="s">
        <v>61</v>
      </c>
      <c r="EB7" s="118" t="s">
        <v>62</v>
      </c>
      <c r="EC7" s="118"/>
      <c r="ED7" s="118"/>
      <c r="EE7" s="118"/>
      <c r="EF7" s="110"/>
      <c r="EG7" s="92" t="s">
        <v>63</v>
      </c>
      <c r="EH7" s="92" t="s">
        <v>64</v>
      </c>
      <c r="EI7" s="96" t="s">
        <v>52</v>
      </c>
      <c r="EJ7" s="95" t="s">
        <v>65</v>
      </c>
      <c r="EK7" s="96" t="s">
        <v>66</v>
      </c>
      <c r="EL7" s="95" t="s">
        <v>67</v>
      </c>
      <c r="EM7" s="96" t="s">
        <v>52</v>
      </c>
      <c r="EN7" s="108" t="s">
        <v>68</v>
      </c>
      <c r="EO7" s="113"/>
      <c r="EP7" s="121" t="s">
        <v>120</v>
      </c>
    </row>
    <row r="8" spans="1:146" ht="15" customHeight="1" x14ac:dyDescent="0.2">
      <c r="A8" s="129"/>
      <c r="B8" s="130"/>
      <c r="C8" s="95"/>
      <c r="D8" s="92"/>
      <c r="E8" s="92"/>
      <c r="F8" s="96"/>
      <c r="G8" s="95"/>
      <c r="H8" s="87"/>
      <c r="I8" s="88"/>
      <c r="J8" s="92"/>
      <c r="K8" s="92"/>
      <c r="L8" s="92"/>
      <c r="M8" s="96"/>
      <c r="N8" s="110" t="s">
        <v>69</v>
      </c>
      <c r="O8" s="111"/>
      <c r="P8" s="112"/>
      <c r="Q8" s="105"/>
      <c r="R8" s="169"/>
      <c r="S8" s="102"/>
      <c r="T8" s="91" t="s">
        <v>121</v>
      </c>
      <c r="U8" s="93" t="s">
        <v>122</v>
      </c>
      <c r="V8" s="91" t="s">
        <v>70</v>
      </c>
      <c r="W8" s="117"/>
      <c r="X8" s="97" t="s">
        <v>71</v>
      </c>
      <c r="Y8" s="99" t="s">
        <v>72</v>
      </c>
      <c r="Z8" s="101" t="s">
        <v>73</v>
      </c>
      <c r="AA8" s="101" t="s">
        <v>74</v>
      </c>
      <c r="AB8" s="91" t="s">
        <v>70</v>
      </c>
      <c r="AC8" s="92"/>
      <c r="AD8" s="92"/>
      <c r="AE8" s="96"/>
      <c r="AF8" s="95"/>
      <c r="AG8" s="96"/>
      <c r="AH8" s="95"/>
      <c r="AI8" s="96"/>
      <c r="AJ8" s="108"/>
      <c r="AK8" s="114"/>
      <c r="AL8" s="121"/>
      <c r="AM8" s="95"/>
      <c r="AN8" s="92"/>
      <c r="AO8" s="92"/>
      <c r="AP8" s="96"/>
      <c r="AQ8" s="95"/>
      <c r="AR8" s="87"/>
      <c r="AS8" s="88"/>
      <c r="AT8" s="92"/>
      <c r="AU8" s="92"/>
      <c r="AV8" s="92"/>
      <c r="AW8" s="96"/>
      <c r="AX8" s="110" t="s">
        <v>69</v>
      </c>
      <c r="AY8" s="111"/>
      <c r="AZ8" s="112"/>
      <c r="BA8" s="105"/>
      <c r="BB8" s="169"/>
      <c r="BC8" s="102"/>
      <c r="BD8" s="91" t="s">
        <v>121</v>
      </c>
      <c r="BE8" s="93" t="s">
        <v>122</v>
      </c>
      <c r="BF8" s="91" t="s">
        <v>70</v>
      </c>
      <c r="BG8" s="117"/>
      <c r="BH8" s="97" t="s">
        <v>71</v>
      </c>
      <c r="BI8" s="99" t="s">
        <v>72</v>
      </c>
      <c r="BJ8" s="101" t="s">
        <v>73</v>
      </c>
      <c r="BK8" s="101" t="s">
        <v>74</v>
      </c>
      <c r="BL8" s="91" t="s">
        <v>70</v>
      </c>
      <c r="BM8" s="92"/>
      <c r="BN8" s="92"/>
      <c r="BO8" s="96"/>
      <c r="BP8" s="95"/>
      <c r="BQ8" s="96"/>
      <c r="BR8" s="95"/>
      <c r="BS8" s="96"/>
      <c r="BT8" s="108"/>
      <c r="BU8" s="114"/>
      <c r="BV8" s="121"/>
      <c r="BW8" s="95"/>
      <c r="BX8" s="92"/>
      <c r="BY8" s="92"/>
      <c r="BZ8" s="96"/>
      <c r="CA8" s="95"/>
      <c r="CB8" s="87"/>
      <c r="CC8" s="88"/>
      <c r="CD8" s="92"/>
      <c r="CE8" s="92"/>
      <c r="CF8" s="92"/>
      <c r="CG8" s="96"/>
      <c r="CH8" s="110" t="s">
        <v>69</v>
      </c>
      <c r="CI8" s="111"/>
      <c r="CJ8" s="112"/>
      <c r="CK8" s="105"/>
      <c r="CL8" s="169"/>
      <c r="CM8" s="102"/>
      <c r="CN8" s="91" t="s">
        <v>121</v>
      </c>
      <c r="CO8" s="93" t="s">
        <v>122</v>
      </c>
      <c r="CP8" s="91" t="s">
        <v>70</v>
      </c>
      <c r="CQ8" s="117"/>
      <c r="CR8" s="97" t="s">
        <v>71</v>
      </c>
      <c r="CS8" s="99" t="s">
        <v>72</v>
      </c>
      <c r="CT8" s="101" t="s">
        <v>73</v>
      </c>
      <c r="CU8" s="101" t="s">
        <v>74</v>
      </c>
      <c r="CV8" s="91" t="s">
        <v>70</v>
      </c>
      <c r="CW8" s="92"/>
      <c r="CX8" s="92"/>
      <c r="CY8" s="96"/>
      <c r="CZ8" s="95"/>
      <c r="DA8" s="96"/>
      <c r="DB8" s="95"/>
      <c r="DC8" s="96"/>
      <c r="DD8" s="108"/>
      <c r="DE8" s="114"/>
      <c r="DF8" s="121"/>
      <c r="DG8" s="95"/>
      <c r="DH8" s="92"/>
      <c r="DI8" s="92"/>
      <c r="DJ8" s="96"/>
      <c r="DK8" s="95"/>
      <c r="DL8" s="87"/>
      <c r="DM8" s="88"/>
      <c r="DN8" s="92"/>
      <c r="DO8" s="92"/>
      <c r="DP8" s="92"/>
      <c r="DQ8" s="96"/>
      <c r="DR8" s="110" t="s">
        <v>69</v>
      </c>
      <c r="DS8" s="111"/>
      <c r="DT8" s="112"/>
      <c r="DU8" s="105"/>
      <c r="DV8" s="169"/>
      <c r="DW8" s="102"/>
      <c r="DX8" s="91" t="s">
        <v>121</v>
      </c>
      <c r="DY8" s="93" t="s">
        <v>122</v>
      </c>
      <c r="DZ8" s="91" t="s">
        <v>70</v>
      </c>
      <c r="EA8" s="117"/>
      <c r="EB8" s="97" t="s">
        <v>71</v>
      </c>
      <c r="EC8" s="99" t="s">
        <v>72</v>
      </c>
      <c r="ED8" s="101" t="s">
        <v>73</v>
      </c>
      <c r="EE8" s="101" t="s">
        <v>74</v>
      </c>
      <c r="EF8" s="91" t="s">
        <v>70</v>
      </c>
      <c r="EG8" s="92"/>
      <c r="EH8" s="92"/>
      <c r="EI8" s="96"/>
      <c r="EJ8" s="95"/>
      <c r="EK8" s="96"/>
      <c r="EL8" s="95"/>
      <c r="EM8" s="96"/>
      <c r="EN8" s="108"/>
      <c r="EO8" s="114"/>
      <c r="EP8" s="121"/>
    </row>
    <row r="9" spans="1:146" ht="15" customHeight="1" x14ac:dyDescent="0.2">
      <c r="A9" s="129"/>
      <c r="B9" s="130"/>
      <c r="C9" s="95"/>
      <c r="D9" s="92"/>
      <c r="E9" s="92"/>
      <c r="F9" s="96"/>
      <c r="G9" s="95"/>
      <c r="H9" s="76"/>
      <c r="I9" s="89" t="s">
        <v>149</v>
      </c>
      <c r="J9" s="92"/>
      <c r="K9" s="92"/>
      <c r="L9" s="92"/>
      <c r="M9" s="96"/>
      <c r="N9" s="103" t="s">
        <v>75</v>
      </c>
      <c r="O9" s="91" t="s">
        <v>76</v>
      </c>
      <c r="P9" s="122" t="s">
        <v>70</v>
      </c>
      <c r="Q9" s="105"/>
      <c r="R9" s="169"/>
      <c r="S9" s="102"/>
      <c r="T9" s="92"/>
      <c r="U9" s="94"/>
      <c r="V9" s="92"/>
      <c r="W9" s="117"/>
      <c r="X9" s="98"/>
      <c r="Y9" s="100"/>
      <c r="Z9" s="102"/>
      <c r="AA9" s="102"/>
      <c r="AB9" s="92"/>
      <c r="AC9" s="92"/>
      <c r="AD9" s="92"/>
      <c r="AE9" s="96"/>
      <c r="AF9" s="95"/>
      <c r="AG9" s="96"/>
      <c r="AH9" s="95"/>
      <c r="AI9" s="96"/>
      <c r="AJ9" s="109"/>
      <c r="AK9" s="119" t="s">
        <v>77</v>
      </c>
      <c r="AL9" s="121"/>
      <c r="AM9" s="95"/>
      <c r="AN9" s="92"/>
      <c r="AO9" s="92"/>
      <c r="AP9" s="96"/>
      <c r="AQ9" s="95"/>
      <c r="AR9" s="76"/>
      <c r="AS9" s="89" t="s">
        <v>149</v>
      </c>
      <c r="AT9" s="92"/>
      <c r="AU9" s="92"/>
      <c r="AV9" s="92"/>
      <c r="AW9" s="96"/>
      <c r="AX9" s="103" t="s">
        <v>75</v>
      </c>
      <c r="AY9" s="91" t="s">
        <v>76</v>
      </c>
      <c r="AZ9" s="122" t="s">
        <v>70</v>
      </c>
      <c r="BA9" s="105"/>
      <c r="BB9" s="169"/>
      <c r="BC9" s="102"/>
      <c r="BD9" s="92"/>
      <c r="BE9" s="94"/>
      <c r="BF9" s="92"/>
      <c r="BG9" s="117"/>
      <c r="BH9" s="98"/>
      <c r="BI9" s="100"/>
      <c r="BJ9" s="102"/>
      <c r="BK9" s="102"/>
      <c r="BL9" s="92"/>
      <c r="BM9" s="92"/>
      <c r="BN9" s="92"/>
      <c r="BO9" s="96"/>
      <c r="BP9" s="95"/>
      <c r="BQ9" s="96"/>
      <c r="BR9" s="95"/>
      <c r="BS9" s="96"/>
      <c r="BT9" s="109"/>
      <c r="BU9" s="119" t="s">
        <v>77</v>
      </c>
      <c r="BV9" s="121"/>
      <c r="BW9" s="95"/>
      <c r="BX9" s="92"/>
      <c r="BY9" s="92"/>
      <c r="BZ9" s="96"/>
      <c r="CA9" s="95"/>
      <c r="CB9" s="76"/>
      <c r="CC9" s="89" t="s">
        <v>149</v>
      </c>
      <c r="CD9" s="92"/>
      <c r="CE9" s="92"/>
      <c r="CF9" s="92"/>
      <c r="CG9" s="96"/>
      <c r="CH9" s="103" t="s">
        <v>75</v>
      </c>
      <c r="CI9" s="91" t="s">
        <v>76</v>
      </c>
      <c r="CJ9" s="122" t="s">
        <v>70</v>
      </c>
      <c r="CK9" s="105"/>
      <c r="CL9" s="169"/>
      <c r="CM9" s="102"/>
      <c r="CN9" s="92"/>
      <c r="CO9" s="94"/>
      <c r="CP9" s="92"/>
      <c r="CQ9" s="117"/>
      <c r="CR9" s="98"/>
      <c r="CS9" s="100"/>
      <c r="CT9" s="102"/>
      <c r="CU9" s="102"/>
      <c r="CV9" s="92"/>
      <c r="CW9" s="92"/>
      <c r="CX9" s="92"/>
      <c r="CY9" s="96"/>
      <c r="CZ9" s="95"/>
      <c r="DA9" s="96"/>
      <c r="DB9" s="95"/>
      <c r="DC9" s="96"/>
      <c r="DD9" s="109"/>
      <c r="DE9" s="119" t="s">
        <v>123</v>
      </c>
      <c r="DF9" s="121"/>
      <c r="DG9" s="95"/>
      <c r="DH9" s="92"/>
      <c r="DI9" s="92"/>
      <c r="DJ9" s="96"/>
      <c r="DK9" s="95"/>
      <c r="DL9" s="76"/>
      <c r="DM9" s="89" t="s">
        <v>149</v>
      </c>
      <c r="DN9" s="92"/>
      <c r="DO9" s="92"/>
      <c r="DP9" s="92"/>
      <c r="DQ9" s="96"/>
      <c r="DR9" s="103" t="s">
        <v>75</v>
      </c>
      <c r="DS9" s="91" t="s">
        <v>76</v>
      </c>
      <c r="DT9" s="122" t="s">
        <v>70</v>
      </c>
      <c r="DU9" s="105"/>
      <c r="DV9" s="169"/>
      <c r="DW9" s="102"/>
      <c r="DX9" s="92"/>
      <c r="DY9" s="94"/>
      <c r="DZ9" s="92"/>
      <c r="EA9" s="117"/>
      <c r="EB9" s="98"/>
      <c r="EC9" s="100"/>
      <c r="ED9" s="102"/>
      <c r="EE9" s="102"/>
      <c r="EF9" s="92"/>
      <c r="EG9" s="92"/>
      <c r="EH9" s="92"/>
      <c r="EI9" s="96"/>
      <c r="EJ9" s="95"/>
      <c r="EK9" s="96"/>
      <c r="EL9" s="95"/>
      <c r="EM9" s="96"/>
      <c r="EN9" s="109"/>
      <c r="EO9" s="119" t="s">
        <v>123</v>
      </c>
      <c r="EP9" s="121"/>
    </row>
    <row r="10" spans="1:146" ht="15" customHeight="1" x14ac:dyDescent="0.2">
      <c r="A10" s="129"/>
      <c r="B10" s="130"/>
      <c r="C10" s="95"/>
      <c r="D10" s="92"/>
      <c r="E10" s="92"/>
      <c r="F10" s="96"/>
      <c r="G10" s="95"/>
      <c r="H10" s="76"/>
      <c r="I10" s="90"/>
      <c r="J10" s="92"/>
      <c r="K10" s="92"/>
      <c r="L10" s="92"/>
      <c r="M10" s="96"/>
      <c r="N10" s="95"/>
      <c r="O10" s="92"/>
      <c r="P10" s="96"/>
      <c r="Q10" s="105"/>
      <c r="R10" s="169"/>
      <c r="S10" s="102"/>
      <c r="T10" s="92"/>
      <c r="U10" s="94"/>
      <c r="V10" s="92"/>
      <c r="W10" s="117"/>
      <c r="X10" s="98"/>
      <c r="Y10" s="100"/>
      <c r="Z10" s="102"/>
      <c r="AA10" s="102"/>
      <c r="AB10" s="92"/>
      <c r="AC10" s="92"/>
      <c r="AD10" s="92"/>
      <c r="AE10" s="96"/>
      <c r="AF10" s="95"/>
      <c r="AG10" s="96"/>
      <c r="AH10" s="95"/>
      <c r="AI10" s="96"/>
      <c r="AJ10" s="109"/>
      <c r="AK10" s="120"/>
      <c r="AL10" s="121"/>
      <c r="AM10" s="95"/>
      <c r="AN10" s="92"/>
      <c r="AO10" s="92"/>
      <c r="AP10" s="96"/>
      <c r="AQ10" s="95"/>
      <c r="AR10" s="76"/>
      <c r="AS10" s="90"/>
      <c r="AT10" s="92"/>
      <c r="AU10" s="92"/>
      <c r="AV10" s="92"/>
      <c r="AW10" s="96"/>
      <c r="AX10" s="95"/>
      <c r="AY10" s="92"/>
      <c r="AZ10" s="96"/>
      <c r="BA10" s="105"/>
      <c r="BB10" s="169"/>
      <c r="BC10" s="102"/>
      <c r="BD10" s="92"/>
      <c r="BE10" s="94"/>
      <c r="BF10" s="92"/>
      <c r="BG10" s="117"/>
      <c r="BH10" s="98"/>
      <c r="BI10" s="100"/>
      <c r="BJ10" s="102"/>
      <c r="BK10" s="102"/>
      <c r="BL10" s="92"/>
      <c r="BM10" s="92"/>
      <c r="BN10" s="92"/>
      <c r="BO10" s="96"/>
      <c r="BP10" s="95"/>
      <c r="BQ10" s="96"/>
      <c r="BR10" s="95"/>
      <c r="BS10" s="96"/>
      <c r="BT10" s="109"/>
      <c r="BU10" s="120"/>
      <c r="BV10" s="121"/>
      <c r="BW10" s="95"/>
      <c r="BX10" s="92"/>
      <c r="BY10" s="92"/>
      <c r="BZ10" s="96"/>
      <c r="CA10" s="95"/>
      <c r="CB10" s="76"/>
      <c r="CC10" s="90"/>
      <c r="CD10" s="92"/>
      <c r="CE10" s="92"/>
      <c r="CF10" s="92"/>
      <c r="CG10" s="96"/>
      <c r="CH10" s="95"/>
      <c r="CI10" s="92"/>
      <c r="CJ10" s="96"/>
      <c r="CK10" s="105"/>
      <c r="CL10" s="169"/>
      <c r="CM10" s="102"/>
      <c r="CN10" s="92"/>
      <c r="CO10" s="94"/>
      <c r="CP10" s="92"/>
      <c r="CQ10" s="117"/>
      <c r="CR10" s="98"/>
      <c r="CS10" s="100"/>
      <c r="CT10" s="102"/>
      <c r="CU10" s="102"/>
      <c r="CV10" s="92"/>
      <c r="CW10" s="92"/>
      <c r="CX10" s="92"/>
      <c r="CY10" s="96"/>
      <c r="CZ10" s="95"/>
      <c r="DA10" s="96"/>
      <c r="DB10" s="95"/>
      <c r="DC10" s="96"/>
      <c r="DD10" s="109"/>
      <c r="DE10" s="120"/>
      <c r="DF10" s="121"/>
      <c r="DG10" s="95"/>
      <c r="DH10" s="92"/>
      <c r="DI10" s="92"/>
      <c r="DJ10" s="96"/>
      <c r="DK10" s="95"/>
      <c r="DL10" s="76"/>
      <c r="DM10" s="90"/>
      <c r="DN10" s="92"/>
      <c r="DO10" s="92"/>
      <c r="DP10" s="92"/>
      <c r="DQ10" s="96"/>
      <c r="DR10" s="95"/>
      <c r="DS10" s="92"/>
      <c r="DT10" s="96"/>
      <c r="DU10" s="105"/>
      <c r="DV10" s="169"/>
      <c r="DW10" s="102"/>
      <c r="DX10" s="92"/>
      <c r="DY10" s="94"/>
      <c r="DZ10" s="92"/>
      <c r="EA10" s="117"/>
      <c r="EB10" s="98"/>
      <c r="EC10" s="100"/>
      <c r="ED10" s="102"/>
      <c r="EE10" s="102"/>
      <c r="EF10" s="92"/>
      <c r="EG10" s="92"/>
      <c r="EH10" s="92"/>
      <c r="EI10" s="96"/>
      <c r="EJ10" s="95"/>
      <c r="EK10" s="96"/>
      <c r="EL10" s="95"/>
      <c r="EM10" s="96"/>
      <c r="EN10" s="109"/>
      <c r="EO10" s="120"/>
      <c r="EP10" s="121"/>
    </row>
    <row r="11" spans="1:146" ht="15" customHeight="1" x14ac:dyDescent="0.2">
      <c r="A11" s="129"/>
      <c r="B11" s="130"/>
      <c r="C11" s="95"/>
      <c r="D11" s="92"/>
      <c r="E11" s="92"/>
      <c r="F11" s="96"/>
      <c r="G11" s="95"/>
      <c r="H11" s="76"/>
      <c r="I11" s="90"/>
      <c r="J11" s="92"/>
      <c r="K11" s="92"/>
      <c r="L11" s="92"/>
      <c r="M11" s="96"/>
      <c r="N11" s="95"/>
      <c r="O11" s="92"/>
      <c r="P11" s="96"/>
      <c r="Q11" s="105"/>
      <c r="R11" s="169"/>
      <c r="S11" s="102"/>
      <c r="T11" s="92"/>
      <c r="U11" s="94"/>
      <c r="V11" s="92"/>
      <c r="W11" s="117"/>
      <c r="X11" s="98"/>
      <c r="Y11" s="100"/>
      <c r="Z11" s="102"/>
      <c r="AA11" s="102"/>
      <c r="AB11" s="92"/>
      <c r="AC11" s="92"/>
      <c r="AD11" s="92"/>
      <c r="AE11" s="96"/>
      <c r="AF11" s="95"/>
      <c r="AG11" s="96"/>
      <c r="AH11" s="95"/>
      <c r="AI11" s="96"/>
      <c r="AJ11" s="109"/>
      <c r="AK11" s="120"/>
      <c r="AL11" s="121"/>
      <c r="AM11" s="95"/>
      <c r="AN11" s="92"/>
      <c r="AO11" s="92"/>
      <c r="AP11" s="96"/>
      <c r="AQ11" s="95"/>
      <c r="AR11" s="76"/>
      <c r="AS11" s="90"/>
      <c r="AT11" s="92"/>
      <c r="AU11" s="92"/>
      <c r="AV11" s="92"/>
      <c r="AW11" s="96"/>
      <c r="AX11" s="95"/>
      <c r="AY11" s="92"/>
      <c r="AZ11" s="96"/>
      <c r="BA11" s="105"/>
      <c r="BB11" s="169"/>
      <c r="BC11" s="102"/>
      <c r="BD11" s="92"/>
      <c r="BE11" s="94"/>
      <c r="BF11" s="92"/>
      <c r="BG11" s="117"/>
      <c r="BH11" s="98"/>
      <c r="BI11" s="100"/>
      <c r="BJ11" s="102"/>
      <c r="BK11" s="102"/>
      <c r="BL11" s="92"/>
      <c r="BM11" s="92"/>
      <c r="BN11" s="92"/>
      <c r="BO11" s="96"/>
      <c r="BP11" s="95"/>
      <c r="BQ11" s="96"/>
      <c r="BR11" s="95"/>
      <c r="BS11" s="96"/>
      <c r="BT11" s="109"/>
      <c r="BU11" s="120"/>
      <c r="BV11" s="121"/>
      <c r="BW11" s="95"/>
      <c r="BX11" s="92"/>
      <c r="BY11" s="92"/>
      <c r="BZ11" s="96"/>
      <c r="CA11" s="95"/>
      <c r="CB11" s="76"/>
      <c r="CC11" s="90"/>
      <c r="CD11" s="92"/>
      <c r="CE11" s="92"/>
      <c r="CF11" s="92"/>
      <c r="CG11" s="96"/>
      <c r="CH11" s="95"/>
      <c r="CI11" s="92"/>
      <c r="CJ11" s="96"/>
      <c r="CK11" s="105"/>
      <c r="CL11" s="169"/>
      <c r="CM11" s="102"/>
      <c r="CN11" s="92"/>
      <c r="CO11" s="94"/>
      <c r="CP11" s="92"/>
      <c r="CQ11" s="117"/>
      <c r="CR11" s="98"/>
      <c r="CS11" s="100"/>
      <c r="CT11" s="102"/>
      <c r="CU11" s="102"/>
      <c r="CV11" s="92"/>
      <c r="CW11" s="92"/>
      <c r="CX11" s="92"/>
      <c r="CY11" s="96"/>
      <c r="CZ11" s="95"/>
      <c r="DA11" s="96"/>
      <c r="DB11" s="95"/>
      <c r="DC11" s="96"/>
      <c r="DD11" s="109"/>
      <c r="DE11" s="120"/>
      <c r="DF11" s="121"/>
      <c r="DG11" s="95"/>
      <c r="DH11" s="92"/>
      <c r="DI11" s="92"/>
      <c r="DJ11" s="96"/>
      <c r="DK11" s="95"/>
      <c r="DL11" s="76"/>
      <c r="DM11" s="90"/>
      <c r="DN11" s="92"/>
      <c r="DO11" s="92"/>
      <c r="DP11" s="92"/>
      <c r="DQ11" s="96"/>
      <c r="DR11" s="95"/>
      <c r="DS11" s="92"/>
      <c r="DT11" s="96"/>
      <c r="DU11" s="105"/>
      <c r="DV11" s="169"/>
      <c r="DW11" s="102"/>
      <c r="DX11" s="92"/>
      <c r="DY11" s="94"/>
      <c r="DZ11" s="92"/>
      <c r="EA11" s="117"/>
      <c r="EB11" s="98"/>
      <c r="EC11" s="100"/>
      <c r="ED11" s="102"/>
      <c r="EE11" s="102"/>
      <c r="EF11" s="92"/>
      <c r="EG11" s="92"/>
      <c r="EH11" s="92"/>
      <c r="EI11" s="96"/>
      <c r="EJ11" s="95"/>
      <c r="EK11" s="96"/>
      <c r="EL11" s="95"/>
      <c r="EM11" s="96"/>
      <c r="EN11" s="109"/>
      <c r="EO11" s="120"/>
      <c r="EP11" s="121"/>
    </row>
    <row r="12" spans="1:146" ht="15" customHeight="1" x14ac:dyDescent="0.2">
      <c r="A12" s="131"/>
      <c r="B12" s="132"/>
      <c r="C12" s="53" t="s">
        <v>78</v>
      </c>
      <c r="D12" s="54" t="s">
        <v>78</v>
      </c>
      <c r="E12" s="54" t="s">
        <v>78</v>
      </c>
      <c r="F12" s="55" t="s">
        <v>78</v>
      </c>
      <c r="G12" s="53" t="s">
        <v>78</v>
      </c>
      <c r="H12" s="54" t="s">
        <v>78</v>
      </c>
      <c r="I12" s="54" t="s">
        <v>78</v>
      </c>
      <c r="J12" s="54" t="s">
        <v>78</v>
      </c>
      <c r="K12" s="54" t="s">
        <v>78</v>
      </c>
      <c r="L12" s="54" t="s">
        <v>78</v>
      </c>
      <c r="M12" s="55" t="s">
        <v>78</v>
      </c>
      <c r="N12" s="53" t="s">
        <v>78</v>
      </c>
      <c r="O12" s="54" t="s">
        <v>78</v>
      </c>
      <c r="P12" s="55" t="s">
        <v>78</v>
      </c>
      <c r="Q12" s="53" t="s">
        <v>78</v>
      </c>
      <c r="R12" s="54" t="s">
        <v>78</v>
      </c>
      <c r="S12" s="54" t="s">
        <v>78</v>
      </c>
      <c r="T12" s="54" t="s">
        <v>78</v>
      </c>
      <c r="U12" s="54" t="s">
        <v>78</v>
      </c>
      <c r="V12" s="54" t="s">
        <v>78</v>
      </c>
      <c r="W12" s="55" t="s">
        <v>78</v>
      </c>
      <c r="X12" s="62" t="s">
        <v>78</v>
      </c>
      <c r="Y12" s="54" t="s">
        <v>78</v>
      </c>
      <c r="Z12" s="54" t="s">
        <v>78</v>
      </c>
      <c r="AA12" s="54" t="s">
        <v>78</v>
      </c>
      <c r="AB12" s="54" t="s">
        <v>78</v>
      </c>
      <c r="AC12" s="54" t="s">
        <v>78</v>
      </c>
      <c r="AD12" s="54" t="s">
        <v>78</v>
      </c>
      <c r="AE12" s="55" t="s">
        <v>78</v>
      </c>
      <c r="AF12" s="56" t="s">
        <v>78</v>
      </c>
      <c r="AG12" s="57" t="s">
        <v>78</v>
      </c>
      <c r="AH12" s="56" t="s">
        <v>78</v>
      </c>
      <c r="AI12" s="58" t="s">
        <v>125</v>
      </c>
      <c r="AJ12" s="59" t="s">
        <v>79</v>
      </c>
      <c r="AK12" s="60" t="s">
        <v>127</v>
      </c>
      <c r="AL12" s="61" t="s">
        <v>128</v>
      </c>
      <c r="AM12" s="53" t="s">
        <v>78</v>
      </c>
      <c r="AN12" s="54" t="s">
        <v>78</v>
      </c>
      <c r="AO12" s="54" t="s">
        <v>78</v>
      </c>
      <c r="AP12" s="55" t="s">
        <v>78</v>
      </c>
      <c r="AQ12" s="53" t="s">
        <v>78</v>
      </c>
      <c r="AR12" s="54" t="s">
        <v>78</v>
      </c>
      <c r="AS12" s="54" t="s">
        <v>78</v>
      </c>
      <c r="AT12" s="54" t="s">
        <v>78</v>
      </c>
      <c r="AU12" s="54" t="s">
        <v>78</v>
      </c>
      <c r="AV12" s="54" t="s">
        <v>78</v>
      </c>
      <c r="AW12" s="55" t="s">
        <v>78</v>
      </c>
      <c r="AX12" s="53" t="s">
        <v>78</v>
      </c>
      <c r="AY12" s="54" t="s">
        <v>78</v>
      </c>
      <c r="AZ12" s="55" t="s">
        <v>78</v>
      </c>
      <c r="BA12" s="53" t="s">
        <v>78</v>
      </c>
      <c r="BB12" s="54" t="s">
        <v>78</v>
      </c>
      <c r="BC12" s="54" t="s">
        <v>78</v>
      </c>
      <c r="BD12" s="54" t="s">
        <v>78</v>
      </c>
      <c r="BE12" s="54" t="s">
        <v>78</v>
      </c>
      <c r="BF12" s="54" t="s">
        <v>78</v>
      </c>
      <c r="BG12" s="55" t="s">
        <v>78</v>
      </c>
      <c r="BH12" s="62" t="s">
        <v>78</v>
      </c>
      <c r="BI12" s="54" t="s">
        <v>78</v>
      </c>
      <c r="BJ12" s="54" t="s">
        <v>78</v>
      </c>
      <c r="BK12" s="54" t="s">
        <v>78</v>
      </c>
      <c r="BL12" s="54" t="s">
        <v>78</v>
      </c>
      <c r="BM12" s="54" t="s">
        <v>78</v>
      </c>
      <c r="BN12" s="54" t="s">
        <v>78</v>
      </c>
      <c r="BO12" s="55" t="s">
        <v>78</v>
      </c>
      <c r="BP12" s="56" t="s">
        <v>78</v>
      </c>
      <c r="BQ12" s="57" t="s">
        <v>78</v>
      </c>
      <c r="BR12" s="56" t="s">
        <v>78</v>
      </c>
      <c r="BS12" s="58" t="s">
        <v>125</v>
      </c>
      <c r="BT12" s="59" t="s">
        <v>79</v>
      </c>
      <c r="BU12" s="60" t="s">
        <v>127</v>
      </c>
      <c r="BV12" s="61" t="s">
        <v>128</v>
      </c>
      <c r="BW12" s="53" t="s">
        <v>124</v>
      </c>
      <c r="BX12" s="54" t="s">
        <v>124</v>
      </c>
      <c r="BY12" s="54" t="s">
        <v>124</v>
      </c>
      <c r="BZ12" s="55" t="s">
        <v>124</v>
      </c>
      <c r="CA12" s="53" t="s">
        <v>124</v>
      </c>
      <c r="CB12" s="54" t="s">
        <v>78</v>
      </c>
      <c r="CC12" s="54" t="s">
        <v>78</v>
      </c>
      <c r="CD12" s="54" t="s">
        <v>124</v>
      </c>
      <c r="CE12" s="54" t="s">
        <v>124</v>
      </c>
      <c r="CF12" s="54" t="s">
        <v>124</v>
      </c>
      <c r="CG12" s="55" t="s">
        <v>124</v>
      </c>
      <c r="CH12" s="53" t="s">
        <v>124</v>
      </c>
      <c r="CI12" s="54" t="s">
        <v>124</v>
      </c>
      <c r="CJ12" s="55" t="s">
        <v>124</v>
      </c>
      <c r="CK12" s="53" t="s">
        <v>124</v>
      </c>
      <c r="CL12" s="54" t="s">
        <v>124</v>
      </c>
      <c r="CM12" s="54" t="s">
        <v>124</v>
      </c>
      <c r="CN12" s="54" t="s">
        <v>124</v>
      </c>
      <c r="CO12" s="54" t="s">
        <v>124</v>
      </c>
      <c r="CP12" s="54" t="s">
        <v>124</v>
      </c>
      <c r="CQ12" s="55" t="s">
        <v>124</v>
      </c>
      <c r="CR12" s="53" t="s">
        <v>124</v>
      </c>
      <c r="CS12" s="54" t="s">
        <v>124</v>
      </c>
      <c r="CT12" s="54" t="s">
        <v>124</v>
      </c>
      <c r="CU12" s="54" t="s">
        <v>124</v>
      </c>
      <c r="CV12" s="54" t="s">
        <v>124</v>
      </c>
      <c r="CW12" s="54" t="s">
        <v>124</v>
      </c>
      <c r="CX12" s="54" t="s">
        <v>124</v>
      </c>
      <c r="CY12" s="55" t="s">
        <v>124</v>
      </c>
      <c r="CZ12" s="56" t="s">
        <v>124</v>
      </c>
      <c r="DA12" s="57" t="s">
        <v>124</v>
      </c>
      <c r="DB12" s="56" t="s">
        <v>124</v>
      </c>
      <c r="DC12" s="58" t="s">
        <v>125</v>
      </c>
      <c r="DD12" s="59" t="s">
        <v>126</v>
      </c>
      <c r="DE12" s="60" t="s">
        <v>127</v>
      </c>
      <c r="DF12" s="61" t="s">
        <v>128</v>
      </c>
      <c r="DG12" s="53" t="s">
        <v>124</v>
      </c>
      <c r="DH12" s="54" t="s">
        <v>124</v>
      </c>
      <c r="DI12" s="54" t="s">
        <v>124</v>
      </c>
      <c r="DJ12" s="55" t="s">
        <v>124</v>
      </c>
      <c r="DK12" s="53" t="s">
        <v>124</v>
      </c>
      <c r="DL12" s="54" t="s">
        <v>78</v>
      </c>
      <c r="DM12" s="54" t="s">
        <v>78</v>
      </c>
      <c r="DN12" s="54" t="s">
        <v>124</v>
      </c>
      <c r="DO12" s="54" t="s">
        <v>124</v>
      </c>
      <c r="DP12" s="54" t="s">
        <v>124</v>
      </c>
      <c r="DQ12" s="55" t="s">
        <v>124</v>
      </c>
      <c r="DR12" s="53" t="s">
        <v>124</v>
      </c>
      <c r="DS12" s="54" t="s">
        <v>124</v>
      </c>
      <c r="DT12" s="55" t="s">
        <v>124</v>
      </c>
      <c r="DU12" s="53" t="s">
        <v>124</v>
      </c>
      <c r="DV12" s="54" t="s">
        <v>124</v>
      </c>
      <c r="DW12" s="54" t="s">
        <v>124</v>
      </c>
      <c r="DX12" s="54" t="s">
        <v>124</v>
      </c>
      <c r="DY12" s="54" t="s">
        <v>124</v>
      </c>
      <c r="DZ12" s="54" t="s">
        <v>124</v>
      </c>
      <c r="EA12" s="55" t="s">
        <v>124</v>
      </c>
      <c r="EB12" s="62" t="s">
        <v>124</v>
      </c>
      <c r="EC12" s="54" t="s">
        <v>124</v>
      </c>
      <c r="ED12" s="54" t="s">
        <v>124</v>
      </c>
      <c r="EE12" s="54" t="s">
        <v>124</v>
      </c>
      <c r="EF12" s="54" t="s">
        <v>124</v>
      </c>
      <c r="EG12" s="54" t="s">
        <v>124</v>
      </c>
      <c r="EH12" s="54" t="s">
        <v>124</v>
      </c>
      <c r="EI12" s="55" t="s">
        <v>124</v>
      </c>
      <c r="EJ12" s="56" t="s">
        <v>124</v>
      </c>
      <c r="EK12" s="57" t="s">
        <v>124</v>
      </c>
      <c r="EL12" s="56" t="s">
        <v>124</v>
      </c>
      <c r="EM12" s="58" t="s">
        <v>125</v>
      </c>
      <c r="EN12" s="59" t="s">
        <v>126</v>
      </c>
      <c r="EO12" s="60" t="s">
        <v>127</v>
      </c>
      <c r="EP12" s="61" t="s">
        <v>128</v>
      </c>
    </row>
    <row r="13" spans="1:146" s="49" customFormat="1" ht="12.6" customHeight="1" x14ac:dyDescent="0.2">
      <c r="A13" s="63">
        <v>1</v>
      </c>
      <c r="B13" s="64" t="s">
        <v>80</v>
      </c>
      <c r="C13" s="5">
        <v>1028155</v>
      </c>
      <c r="D13" s="2">
        <v>1</v>
      </c>
      <c r="E13" s="2">
        <v>0</v>
      </c>
      <c r="F13" s="3">
        <v>1028156</v>
      </c>
      <c r="G13" s="1">
        <v>100</v>
      </c>
      <c r="H13" s="2">
        <v>26227</v>
      </c>
      <c r="I13" s="2">
        <v>5</v>
      </c>
      <c r="J13" s="2">
        <v>191073</v>
      </c>
      <c r="K13" s="2">
        <v>46410</v>
      </c>
      <c r="L13" s="2">
        <v>14187</v>
      </c>
      <c r="M13" s="4">
        <v>484</v>
      </c>
      <c r="N13" s="5">
        <v>520</v>
      </c>
      <c r="O13" s="2">
        <v>2700</v>
      </c>
      <c r="P13" s="3">
        <v>3220</v>
      </c>
      <c r="Q13" s="1">
        <v>1560</v>
      </c>
      <c r="R13" s="2">
        <v>2100</v>
      </c>
      <c r="S13" s="2">
        <v>0</v>
      </c>
      <c r="T13" s="2">
        <v>8580</v>
      </c>
      <c r="U13" s="2">
        <v>1520</v>
      </c>
      <c r="V13" s="6">
        <v>10100</v>
      </c>
      <c r="W13" s="4">
        <v>1910</v>
      </c>
      <c r="X13" s="5">
        <v>7920</v>
      </c>
      <c r="Y13" s="2">
        <v>2250</v>
      </c>
      <c r="Z13" s="2">
        <v>6080</v>
      </c>
      <c r="AA13" s="2">
        <v>1800</v>
      </c>
      <c r="AB13" s="6">
        <v>18050</v>
      </c>
      <c r="AC13" s="2">
        <v>230</v>
      </c>
      <c r="AD13" s="2">
        <v>234780</v>
      </c>
      <c r="AE13" s="3">
        <v>550431</v>
      </c>
      <c r="AF13" s="1">
        <v>477725</v>
      </c>
      <c r="AG13" s="4">
        <v>0</v>
      </c>
      <c r="AH13" s="5">
        <v>0</v>
      </c>
      <c r="AI13" s="3">
        <v>477725</v>
      </c>
      <c r="AJ13" s="1">
        <v>28638</v>
      </c>
      <c r="AK13" s="2">
        <v>28638</v>
      </c>
      <c r="AL13" s="7">
        <f t="shared" ref="AL13:AL38" si="0">AJ13/AI13</f>
        <v>5.9946622010570938E-2</v>
      </c>
      <c r="AM13" s="5">
        <v>3982740</v>
      </c>
      <c r="AN13" s="2">
        <v>0</v>
      </c>
      <c r="AO13" s="2">
        <v>0</v>
      </c>
      <c r="AP13" s="3">
        <v>3982740</v>
      </c>
      <c r="AQ13" s="1">
        <v>0</v>
      </c>
      <c r="AR13" s="2">
        <v>70010</v>
      </c>
      <c r="AS13" s="2">
        <v>142</v>
      </c>
      <c r="AT13" s="2">
        <v>409414</v>
      </c>
      <c r="AU13" s="2">
        <v>137331</v>
      </c>
      <c r="AV13" s="2">
        <v>19964</v>
      </c>
      <c r="AW13" s="4">
        <v>1140</v>
      </c>
      <c r="AX13" s="5">
        <v>3900</v>
      </c>
      <c r="AY13" s="2">
        <v>2700</v>
      </c>
      <c r="AZ13" s="3">
        <v>6600</v>
      </c>
      <c r="BA13" s="1">
        <v>260</v>
      </c>
      <c r="BB13" s="2">
        <v>900</v>
      </c>
      <c r="BC13" s="2">
        <v>0</v>
      </c>
      <c r="BD13" s="2">
        <v>11220</v>
      </c>
      <c r="BE13" s="2">
        <v>1520</v>
      </c>
      <c r="BF13" s="6">
        <v>12740</v>
      </c>
      <c r="BG13" s="4">
        <v>2420</v>
      </c>
      <c r="BH13" s="5">
        <v>9570</v>
      </c>
      <c r="BI13" s="2">
        <v>7200</v>
      </c>
      <c r="BJ13" s="2">
        <v>6460</v>
      </c>
      <c r="BK13" s="2">
        <v>2700</v>
      </c>
      <c r="BL13" s="6">
        <v>25930</v>
      </c>
      <c r="BM13" s="2">
        <v>460</v>
      </c>
      <c r="BN13" s="2">
        <v>310890</v>
      </c>
      <c r="BO13" s="3">
        <v>998059</v>
      </c>
      <c r="BP13" s="1">
        <v>2984681</v>
      </c>
      <c r="BQ13" s="4">
        <v>0</v>
      </c>
      <c r="BR13" s="5">
        <v>0</v>
      </c>
      <c r="BS13" s="3">
        <v>2984681</v>
      </c>
      <c r="BT13" s="1">
        <v>179051</v>
      </c>
      <c r="BU13" s="2">
        <v>179051</v>
      </c>
      <c r="BV13" s="7">
        <f t="shared" ref="BV13:BV38" si="1">BT13/BS13</f>
        <v>5.9989995580767258E-2</v>
      </c>
      <c r="BW13" s="1">
        <v>2098379</v>
      </c>
      <c r="BX13" s="2">
        <v>0</v>
      </c>
      <c r="BY13" s="2">
        <v>0</v>
      </c>
      <c r="BZ13" s="3">
        <v>2098379</v>
      </c>
      <c r="CA13" s="1">
        <v>0</v>
      </c>
      <c r="CB13" s="2">
        <v>28617</v>
      </c>
      <c r="CC13" s="2">
        <v>35</v>
      </c>
      <c r="CD13" s="2">
        <v>153957</v>
      </c>
      <c r="CE13" s="2">
        <v>64854</v>
      </c>
      <c r="CF13" s="2">
        <v>6558</v>
      </c>
      <c r="CG13" s="4">
        <v>326</v>
      </c>
      <c r="CH13" s="5">
        <v>260</v>
      </c>
      <c r="CI13" s="2">
        <v>1500</v>
      </c>
      <c r="CJ13" s="3">
        <v>1760</v>
      </c>
      <c r="CK13" s="1">
        <v>0</v>
      </c>
      <c r="CL13" s="2">
        <v>0</v>
      </c>
      <c r="CM13" s="2">
        <v>0</v>
      </c>
      <c r="CN13" s="2">
        <v>440</v>
      </c>
      <c r="CO13" s="2">
        <v>130</v>
      </c>
      <c r="CP13" s="6">
        <v>570</v>
      </c>
      <c r="CQ13" s="4">
        <v>0</v>
      </c>
      <c r="CR13" s="5">
        <v>1980</v>
      </c>
      <c r="CS13" s="2">
        <v>1800</v>
      </c>
      <c r="CT13" s="2">
        <v>2660</v>
      </c>
      <c r="CU13" s="2">
        <v>1800</v>
      </c>
      <c r="CV13" s="6">
        <v>8240</v>
      </c>
      <c r="CW13" s="2">
        <v>230</v>
      </c>
      <c r="CX13" s="2">
        <v>89870</v>
      </c>
      <c r="CY13" s="3">
        <v>354982</v>
      </c>
      <c r="CZ13" s="1">
        <v>1743397</v>
      </c>
      <c r="DA13" s="4">
        <v>0</v>
      </c>
      <c r="DB13" s="5">
        <v>0</v>
      </c>
      <c r="DC13" s="3">
        <v>1743397</v>
      </c>
      <c r="DD13" s="1">
        <v>104594</v>
      </c>
      <c r="DE13" s="2">
        <v>104594</v>
      </c>
      <c r="DF13" s="7">
        <f t="shared" ref="DF13:DF35" si="2">DD13/DC13</f>
        <v>5.9994367318516664E-2</v>
      </c>
      <c r="DG13" s="5">
        <v>23310013</v>
      </c>
      <c r="DH13" s="2">
        <v>1</v>
      </c>
      <c r="DI13" s="2">
        <v>0</v>
      </c>
      <c r="DJ13" s="3">
        <v>23310014</v>
      </c>
      <c r="DK13" s="1">
        <v>0</v>
      </c>
      <c r="DL13" s="2">
        <v>131657</v>
      </c>
      <c r="DM13" s="2">
        <v>0</v>
      </c>
      <c r="DN13" s="2">
        <v>604858</v>
      </c>
      <c r="DO13" s="2">
        <v>279536</v>
      </c>
      <c r="DP13" s="2">
        <v>24770</v>
      </c>
      <c r="DQ13" s="4">
        <v>2549</v>
      </c>
      <c r="DR13" s="5">
        <v>2600</v>
      </c>
      <c r="DS13" s="2">
        <v>3000</v>
      </c>
      <c r="DT13" s="3">
        <v>5600</v>
      </c>
      <c r="DU13" s="1">
        <v>0</v>
      </c>
      <c r="DV13" s="2">
        <v>0</v>
      </c>
      <c r="DW13" s="2">
        <v>0</v>
      </c>
      <c r="DX13" s="2">
        <v>0</v>
      </c>
      <c r="DY13" s="2">
        <v>0</v>
      </c>
      <c r="DZ13" s="6">
        <v>0</v>
      </c>
      <c r="EA13" s="4">
        <v>0</v>
      </c>
      <c r="EB13" s="5">
        <v>27060</v>
      </c>
      <c r="EC13" s="2">
        <v>27900</v>
      </c>
      <c r="ED13" s="2">
        <v>13680</v>
      </c>
      <c r="EE13" s="2">
        <v>4050</v>
      </c>
      <c r="EF13" s="6">
        <v>72690</v>
      </c>
      <c r="EG13" s="2">
        <v>920</v>
      </c>
      <c r="EH13" s="2">
        <v>143690</v>
      </c>
      <c r="EI13" s="3">
        <v>1266270</v>
      </c>
      <c r="EJ13" s="1">
        <v>22043744</v>
      </c>
      <c r="EK13" s="4">
        <v>0</v>
      </c>
      <c r="EL13" s="5">
        <v>0</v>
      </c>
      <c r="EM13" s="3">
        <v>22043744</v>
      </c>
      <c r="EN13" s="1">
        <v>1322598</v>
      </c>
      <c r="EO13" s="2">
        <v>1322598</v>
      </c>
      <c r="EP13" s="7">
        <f t="shared" ref="EP13:EP35" si="3">EN13/EM13</f>
        <v>5.9998791493858755E-2</v>
      </c>
    </row>
    <row r="14" spans="1:146" s="49" customFormat="1" ht="12.6" customHeight="1" x14ac:dyDescent="0.2">
      <c r="A14" s="65">
        <v>2</v>
      </c>
      <c r="B14" s="66" t="s">
        <v>81</v>
      </c>
      <c r="C14" s="12">
        <v>3404447</v>
      </c>
      <c r="D14" s="9">
        <v>0</v>
      </c>
      <c r="E14" s="9">
        <v>0</v>
      </c>
      <c r="F14" s="10">
        <v>3404447</v>
      </c>
      <c r="G14" s="8">
        <v>0</v>
      </c>
      <c r="H14" s="9">
        <v>93613</v>
      </c>
      <c r="I14" s="9">
        <v>217</v>
      </c>
      <c r="J14" s="9">
        <v>643912</v>
      </c>
      <c r="K14" s="9">
        <v>149744</v>
      </c>
      <c r="L14" s="9">
        <v>50855</v>
      </c>
      <c r="M14" s="11">
        <v>2021</v>
      </c>
      <c r="N14" s="12">
        <v>3640</v>
      </c>
      <c r="O14" s="9">
        <v>3900</v>
      </c>
      <c r="P14" s="10">
        <v>7540</v>
      </c>
      <c r="Q14" s="8">
        <v>3380</v>
      </c>
      <c r="R14" s="9">
        <v>9600</v>
      </c>
      <c r="S14" s="9">
        <v>0</v>
      </c>
      <c r="T14" s="9">
        <v>29040</v>
      </c>
      <c r="U14" s="9">
        <v>5070</v>
      </c>
      <c r="V14" s="13">
        <v>34110</v>
      </c>
      <c r="W14" s="11">
        <v>6220</v>
      </c>
      <c r="X14" s="12">
        <v>17490</v>
      </c>
      <c r="Y14" s="9">
        <v>14850</v>
      </c>
      <c r="Z14" s="9">
        <v>14060</v>
      </c>
      <c r="AA14" s="9">
        <v>10350</v>
      </c>
      <c r="AB14" s="13">
        <v>56750</v>
      </c>
      <c r="AC14" s="9">
        <v>690</v>
      </c>
      <c r="AD14" s="9">
        <v>764110</v>
      </c>
      <c r="AE14" s="10">
        <v>1822545</v>
      </c>
      <c r="AF14" s="8">
        <v>1581902</v>
      </c>
      <c r="AG14" s="11">
        <v>0</v>
      </c>
      <c r="AH14" s="12">
        <v>0</v>
      </c>
      <c r="AI14" s="10">
        <v>1581902</v>
      </c>
      <c r="AJ14" s="8">
        <v>94842</v>
      </c>
      <c r="AK14" s="9">
        <v>94842</v>
      </c>
      <c r="AL14" s="14">
        <f t="shared" si="0"/>
        <v>5.9954409312334138E-2</v>
      </c>
      <c r="AM14" s="12">
        <v>9113365</v>
      </c>
      <c r="AN14" s="9">
        <v>0</v>
      </c>
      <c r="AO14" s="9">
        <v>0</v>
      </c>
      <c r="AP14" s="10">
        <v>9113365</v>
      </c>
      <c r="AQ14" s="8">
        <v>0</v>
      </c>
      <c r="AR14" s="9">
        <v>129407</v>
      </c>
      <c r="AS14" s="9">
        <v>37</v>
      </c>
      <c r="AT14" s="9">
        <v>992899</v>
      </c>
      <c r="AU14" s="9">
        <v>299982</v>
      </c>
      <c r="AV14" s="9">
        <v>54560</v>
      </c>
      <c r="AW14" s="11">
        <v>2539</v>
      </c>
      <c r="AX14" s="12">
        <v>2860</v>
      </c>
      <c r="AY14" s="9">
        <v>4500</v>
      </c>
      <c r="AZ14" s="10">
        <v>7360</v>
      </c>
      <c r="BA14" s="8">
        <v>260</v>
      </c>
      <c r="BB14" s="9">
        <v>3000</v>
      </c>
      <c r="BC14" s="9">
        <v>0</v>
      </c>
      <c r="BD14" s="9">
        <v>32230</v>
      </c>
      <c r="BE14" s="9">
        <v>3040</v>
      </c>
      <c r="BF14" s="13">
        <v>35270</v>
      </c>
      <c r="BG14" s="11">
        <v>6990</v>
      </c>
      <c r="BH14" s="12">
        <v>29370</v>
      </c>
      <c r="BI14" s="9">
        <v>19800</v>
      </c>
      <c r="BJ14" s="9">
        <v>25460</v>
      </c>
      <c r="BK14" s="9">
        <v>11250</v>
      </c>
      <c r="BL14" s="13">
        <v>85880</v>
      </c>
      <c r="BM14" s="9">
        <v>1150</v>
      </c>
      <c r="BN14" s="9">
        <v>729000</v>
      </c>
      <c r="BO14" s="10">
        <v>2348297</v>
      </c>
      <c r="BP14" s="8">
        <v>6765068</v>
      </c>
      <c r="BQ14" s="11">
        <v>0</v>
      </c>
      <c r="BR14" s="12">
        <v>0</v>
      </c>
      <c r="BS14" s="10">
        <v>6765068</v>
      </c>
      <c r="BT14" s="8">
        <v>405831</v>
      </c>
      <c r="BU14" s="9">
        <v>405831</v>
      </c>
      <c r="BV14" s="14">
        <f t="shared" si="1"/>
        <v>5.9989197447830531E-2</v>
      </c>
      <c r="BW14" s="8">
        <v>3516735</v>
      </c>
      <c r="BX14" s="9">
        <v>0</v>
      </c>
      <c r="BY14" s="9">
        <v>0</v>
      </c>
      <c r="BZ14" s="10">
        <v>3516735</v>
      </c>
      <c r="CA14" s="8">
        <v>0</v>
      </c>
      <c r="CB14" s="9">
        <v>29688</v>
      </c>
      <c r="CC14" s="9">
        <v>0</v>
      </c>
      <c r="CD14" s="9">
        <v>278662</v>
      </c>
      <c r="CE14" s="9">
        <v>116131</v>
      </c>
      <c r="CF14" s="9">
        <v>12731</v>
      </c>
      <c r="CG14" s="11">
        <v>852</v>
      </c>
      <c r="CH14" s="12">
        <v>1040</v>
      </c>
      <c r="CI14" s="9">
        <v>0</v>
      </c>
      <c r="CJ14" s="10">
        <v>1040</v>
      </c>
      <c r="CK14" s="8">
        <v>0</v>
      </c>
      <c r="CL14" s="9">
        <v>0</v>
      </c>
      <c r="CM14" s="9">
        <v>0</v>
      </c>
      <c r="CN14" s="9">
        <v>3190</v>
      </c>
      <c r="CO14" s="9">
        <v>0</v>
      </c>
      <c r="CP14" s="13">
        <v>3190</v>
      </c>
      <c r="CQ14" s="11">
        <v>0</v>
      </c>
      <c r="CR14" s="12">
        <v>4950</v>
      </c>
      <c r="CS14" s="9">
        <v>4500</v>
      </c>
      <c r="CT14" s="9">
        <v>6080</v>
      </c>
      <c r="CU14" s="9">
        <v>900</v>
      </c>
      <c r="CV14" s="13">
        <v>16430</v>
      </c>
      <c r="CW14" s="9">
        <v>0</v>
      </c>
      <c r="CX14" s="9">
        <v>149640</v>
      </c>
      <c r="CY14" s="10">
        <v>608364</v>
      </c>
      <c r="CZ14" s="8">
        <v>2908371</v>
      </c>
      <c r="DA14" s="11">
        <v>0</v>
      </c>
      <c r="DB14" s="12">
        <v>0</v>
      </c>
      <c r="DC14" s="10">
        <v>2908371</v>
      </c>
      <c r="DD14" s="8">
        <v>174486</v>
      </c>
      <c r="DE14" s="9">
        <v>174486</v>
      </c>
      <c r="DF14" s="14">
        <f t="shared" si="2"/>
        <v>5.9994409241461974E-2</v>
      </c>
      <c r="DG14" s="12">
        <v>22182592</v>
      </c>
      <c r="DH14" s="9">
        <v>0</v>
      </c>
      <c r="DI14" s="9">
        <v>0</v>
      </c>
      <c r="DJ14" s="10">
        <v>22182592</v>
      </c>
      <c r="DK14" s="8">
        <v>33</v>
      </c>
      <c r="DL14" s="9">
        <v>146149</v>
      </c>
      <c r="DM14" s="9">
        <v>15</v>
      </c>
      <c r="DN14" s="9">
        <v>797000</v>
      </c>
      <c r="DO14" s="9">
        <v>348747</v>
      </c>
      <c r="DP14" s="9">
        <v>32458</v>
      </c>
      <c r="DQ14" s="11">
        <v>2724</v>
      </c>
      <c r="DR14" s="12">
        <v>2340</v>
      </c>
      <c r="DS14" s="9">
        <v>2100</v>
      </c>
      <c r="DT14" s="10">
        <v>4440</v>
      </c>
      <c r="DU14" s="8">
        <v>0</v>
      </c>
      <c r="DV14" s="9">
        <v>0</v>
      </c>
      <c r="DW14" s="9">
        <v>0</v>
      </c>
      <c r="DX14" s="9">
        <v>0</v>
      </c>
      <c r="DY14" s="9">
        <v>0</v>
      </c>
      <c r="DZ14" s="13">
        <v>0</v>
      </c>
      <c r="EA14" s="11">
        <v>0</v>
      </c>
      <c r="EB14" s="12">
        <v>24090</v>
      </c>
      <c r="EC14" s="9">
        <v>12150</v>
      </c>
      <c r="ED14" s="9">
        <v>11020</v>
      </c>
      <c r="EE14" s="9">
        <v>900</v>
      </c>
      <c r="EF14" s="13">
        <v>48160</v>
      </c>
      <c r="EG14" s="9">
        <v>460</v>
      </c>
      <c r="EH14" s="9">
        <v>239180</v>
      </c>
      <c r="EI14" s="10">
        <v>1619351</v>
      </c>
      <c r="EJ14" s="8">
        <v>20563241</v>
      </c>
      <c r="EK14" s="11">
        <v>0</v>
      </c>
      <c r="EL14" s="12">
        <v>0</v>
      </c>
      <c r="EM14" s="10">
        <v>20563241</v>
      </c>
      <c r="EN14" s="8">
        <v>1233754</v>
      </c>
      <c r="EO14" s="9">
        <v>1233754</v>
      </c>
      <c r="EP14" s="14">
        <f t="shared" si="3"/>
        <v>5.999803241133049E-2</v>
      </c>
    </row>
    <row r="15" spans="1:146" s="49" customFormat="1" ht="12.6" customHeight="1" x14ac:dyDescent="0.2">
      <c r="A15" s="67">
        <v>3</v>
      </c>
      <c r="B15" s="68" t="s">
        <v>82</v>
      </c>
      <c r="C15" s="19">
        <v>5294843</v>
      </c>
      <c r="D15" s="16">
        <v>0</v>
      </c>
      <c r="E15" s="16">
        <v>0</v>
      </c>
      <c r="F15" s="17">
        <v>5294843</v>
      </c>
      <c r="G15" s="15">
        <v>0</v>
      </c>
      <c r="H15" s="16">
        <v>167042</v>
      </c>
      <c r="I15" s="16">
        <v>178</v>
      </c>
      <c r="J15" s="16">
        <v>913115</v>
      </c>
      <c r="K15" s="16">
        <v>211196</v>
      </c>
      <c r="L15" s="16">
        <v>74128</v>
      </c>
      <c r="M15" s="18">
        <v>2714</v>
      </c>
      <c r="N15" s="19">
        <v>8060</v>
      </c>
      <c r="O15" s="16">
        <v>7200</v>
      </c>
      <c r="P15" s="17">
        <v>15260</v>
      </c>
      <c r="Q15" s="15">
        <v>6500</v>
      </c>
      <c r="R15" s="16">
        <v>11400</v>
      </c>
      <c r="S15" s="16">
        <v>0</v>
      </c>
      <c r="T15" s="16">
        <v>37290</v>
      </c>
      <c r="U15" s="16">
        <v>9500</v>
      </c>
      <c r="V15" s="20">
        <v>46790</v>
      </c>
      <c r="W15" s="18">
        <v>13980</v>
      </c>
      <c r="X15" s="19">
        <v>29040</v>
      </c>
      <c r="Y15" s="16">
        <v>22500</v>
      </c>
      <c r="Z15" s="16">
        <v>18240</v>
      </c>
      <c r="AA15" s="16">
        <v>12600</v>
      </c>
      <c r="AB15" s="20">
        <v>82380</v>
      </c>
      <c r="AC15" s="16">
        <v>3220</v>
      </c>
      <c r="AD15" s="16">
        <v>1233240</v>
      </c>
      <c r="AE15" s="17">
        <v>2780965</v>
      </c>
      <c r="AF15" s="15">
        <v>2513878</v>
      </c>
      <c r="AG15" s="18">
        <v>0</v>
      </c>
      <c r="AH15" s="19">
        <v>0</v>
      </c>
      <c r="AI15" s="17">
        <v>2513878</v>
      </c>
      <c r="AJ15" s="15">
        <v>150715</v>
      </c>
      <c r="AK15" s="16">
        <v>150715</v>
      </c>
      <c r="AL15" s="21">
        <f t="shared" si="0"/>
        <v>5.9953187863531959E-2</v>
      </c>
      <c r="AM15" s="19">
        <v>13318309</v>
      </c>
      <c r="AN15" s="16">
        <v>0</v>
      </c>
      <c r="AO15" s="16">
        <v>0</v>
      </c>
      <c r="AP15" s="17">
        <v>13318309</v>
      </c>
      <c r="AQ15" s="15">
        <v>0</v>
      </c>
      <c r="AR15" s="16">
        <v>224056</v>
      </c>
      <c r="AS15" s="16">
        <v>76</v>
      </c>
      <c r="AT15" s="16">
        <v>1409053</v>
      </c>
      <c r="AU15" s="16">
        <v>401824</v>
      </c>
      <c r="AV15" s="16">
        <v>74593</v>
      </c>
      <c r="AW15" s="18">
        <v>4217</v>
      </c>
      <c r="AX15" s="19">
        <v>7540</v>
      </c>
      <c r="AY15" s="16">
        <v>5700</v>
      </c>
      <c r="AZ15" s="17">
        <v>13240</v>
      </c>
      <c r="BA15" s="15">
        <v>1560</v>
      </c>
      <c r="BB15" s="16">
        <v>3000</v>
      </c>
      <c r="BC15" s="16">
        <v>0</v>
      </c>
      <c r="BD15" s="16">
        <v>48840</v>
      </c>
      <c r="BE15" s="16">
        <v>5200</v>
      </c>
      <c r="BF15" s="20">
        <v>54040</v>
      </c>
      <c r="BG15" s="18">
        <v>13000</v>
      </c>
      <c r="BH15" s="19">
        <v>35310</v>
      </c>
      <c r="BI15" s="16">
        <v>20250</v>
      </c>
      <c r="BJ15" s="16">
        <v>28120</v>
      </c>
      <c r="BK15" s="16">
        <v>6750</v>
      </c>
      <c r="BL15" s="20">
        <v>90430</v>
      </c>
      <c r="BM15" s="16">
        <v>920</v>
      </c>
      <c r="BN15" s="16">
        <v>1088760</v>
      </c>
      <c r="BO15" s="17">
        <v>3378693</v>
      </c>
      <c r="BP15" s="15">
        <v>9939616</v>
      </c>
      <c r="BQ15" s="18">
        <v>0</v>
      </c>
      <c r="BR15" s="19">
        <v>0</v>
      </c>
      <c r="BS15" s="17">
        <v>9939616</v>
      </c>
      <c r="BT15" s="15">
        <v>596264</v>
      </c>
      <c r="BU15" s="16">
        <v>596264</v>
      </c>
      <c r="BV15" s="21">
        <f t="shared" si="1"/>
        <v>5.9988635375853555E-2</v>
      </c>
      <c r="BW15" s="15">
        <v>5634743</v>
      </c>
      <c r="BX15" s="16">
        <v>0</v>
      </c>
      <c r="BY15" s="16">
        <v>0</v>
      </c>
      <c r="BZ15" s="17">
        <v>5634743</v>
      </c>
      <c r="CA15" s="15">
        <v>0</v>
      </c>
      <c r="CB15" s="16">
        <v>80644</v>
      </c>
      <c r="CC15" s="16">
        <v>12</v>
      </c>
      <c r="CD15" s="16">
        <v>441683</v>
      </c>
      <c r="CE15" s="16">
        <v>139017</v>
      </c>
      <c r="CF15" s="16">
        <v>18356</v>
      </c>
      <c r="CG15" s="18">
        <v>1370</v>
      </c>
      <c r="CH15" s="19">
        <v>1560</v>
      </c>
      <c r="CI15" s="16">
        <v>2100</v>
      </c>
      <c r="CJ15" s="17">
        <v>3660</v>
      </c>
      <c r="CK15" s="15">
        <v>0</v>
      </c>
      <c r="CL15" s="16">
        <v>0</v>
      </c>
      <c r="CM15" s="16">
        <v>0</v>
      </c>
      <c r="CN15" s="16">
        <v>3740</v>
      </c>
      <c r="CO15" s="16">
        <v>0</v>
      </c>
      <c r="CP15" s="20">
        <v>3740</v>
      </c>
      <c r="CQ15" s="18">
        <v>1320</v>
      </c>
      <c r="CR15" s="19">
        <v>13530</v>
      </c>
      <c r="CS15" s="16">
        <v>9000</v>
      </c>
      <c r="CT15" s="16">
        <v>9880</v>
      </c>
      <c r="CU15" s="16">
        <v>2700</v>
      </c>
      <c r="CV15" s="20">
        <v>35110</v>
      </c>
      <c r="CW15" s="16">
        <v>460</v>
      </c>
      <c r="CX15" s="16">
        <v>240370</v>
      </c>
      <c r="CY15" s="17">
        <v>965730</v>
      </c>
      <c r="CZ15" s="15">
        <v>4669013</v>
      </c>
      <c r="DA15" s="18">
        <v>0</v>
      </c>
      <c r="DB15" s="19">
        <v>0</v>
      </c>
      <c r="DC15" s="17">
        <v>4669013</v>
      </c>
      <c r="DD15" s="15">
        <v>280116</v>
      </c>
      <c r="DE15" s="16">
        <v>280116</v>
      </c>
      <c r="DF15" s="21">
        <f t="shared" si="2"/>
        <v>5.9994692668450485E-2</v>
      </c>
      <c r="DG15" s="19">
        <v>68540614</v>
      </c>
      <c r="DH15" s="16">
        <v>0</v>
      </c>
      <c r="DI15" s="16">
        <v>0</v>
      </c>
      <c r="DJ15" s="17">
        <v>68540614</v>
      </c>
      <c r="DK15" s="15">
        <v>2748</v>
      </c>
      <c r="DL15" s="16">
        <v>375097</v>
      </c>
      <c r="DM15" s="16">
        <v>44</v>
      </c>
      <c r="DN15" s="16">
        <v>1687723</v>
      </c>
      <c r="DO15" s="16">
        <v>600722</v>
      </c>
      <c r="DP15" s="16">
        <v>64171</v>
      </c>
      <c r="DQ15" s="18">
        <v>7042</v>
      </c>
      <c r="DR15" s="19">
        <v>5200</v>
      </c>
      <c r="DS15" s="16">
        <v>4800</v>
      </c>
      <c r="DT15" s="17">
        <v>10000</v>
      </c>
      <c r="DU15" s="15">
        <v>0</v>
      </c>
      <c r="DV15" s="16">
        <v>0</v>
      </c>
      <c r="DW15" s="16">
        <v>0</v>
      </c>
      <c r="DX15" s="16">
        <v>0</v>
      </c>
      <c r="DY15" s="16">
        <v>0</v>
      </c>
      <c r="DZ15" s="20">
        <v>0</v>
      </c>
      <c r="EA15" s="18">
        <v>0</v>
      </c>
      <c r="EB15" s="19">
        <v>62370</v>
      </c>
      <c r="EC15" s="16">
        <v>49950</v>
      </c>
      <c r="ED15" s="16">
        <v>36480</v>
      </c>
      <c r="EE15" s="16">
        <v>3600</v>
      </c>
      <c r="EF15" s="20">
        <v>152400</v>
      </c>
      <c r="EG15" s="16">
        <v>1150</v>
      </c>
      <c r="EH15" s="16">
        <v>382600</v>
      </c>
      <c r="EI15" s="17">
        <v>3283653</v>
      </c>
      <c r="EJ15" s="15">
        <v>65256961</v>
      </c>
      <c r="EK15" s="18">
        <v>0</v>
      </c>
      <c r="EL15" s="19">
        <v>0</v>
      </c>
      <c r="EM15" s="17">
        <v>65256961</v>
      </c>
      <c r="EN15" s="15">
        <v>3915336</v>
      </c>
      <c r="EO15" s="16">
        <v>3915336</v>
      </c>
      <c r="EP15" s="21">
        <f t="shared" si="3"/>
        <v>5.9998748639244787E-2</v>
      </c>
    </row>
    <row r="16" spans="1:146" s="49" customFormat="1" ht="12.6" customHeight="1" x14ac:dyDescent="0.2">
      <c r="A16" s="65">
        <v>4</v>
      </c>
      <c r="B16" s="66" t="s">
        <v>83</v>
      </c>
      <c r="C16" s="12">
        <v>8230201</v>
      </c>
      <c r="D16" s="9">
        <v>0</v>
      </c>
      <c r="E16" s="9">
        <v>0</v>
      </c>
      <c r="F16" s="10">
        <v>8230201</v>
      </c>
      <c r="G16" s="8">
        <v>0</v>
      </c>
      <c r="H16" s="9">
        <v>171013</v>
      </c>
      <c r="I16" s="9">
        <v>277</v>
      </c>
      <c r="J16" s="9">
        <v>1413326</v>
      </c>
      <c r="K16" s="9">
        <v>255075</v>
      </c>
      <c r="L16" s="9">
        <v>110769</v>
      </c>
      <c r="M16" s="11">
        <v>4327</v>
      </c>
      <c r="N16" s="12">
        <v>15860</v>
      </c>
      <c r="O16" s="9">
        <v>13200</v>
      </c>
      <c r="P16" s="10">
        <v>29060</v>
      </c>
      <c r="Q16" s="8">
        <v>5200</v>
      </c>
      <c r="R16" s="9">
        <v>8100</v>
      </c>
      <c r="S16" s="9">
        <v>260</v>
      </c>
      <c r="T16" s="9">
        <v>64680</v>
      </c>
      <c r="U16" s="9">
        <v>20900</v>
      </c>
      <c r="V16" s="13">
        <v>85580</v>
      </c>
      <c r="W16" s="11">
        <v>22450</v>
      </c>
      <c r="X16" s="12">
        <v>52800</v>
      </c>
      <c r="Y16" s="9">
        <v>38700</v>
      </c>
      <c r="Z16" s="9">
        <v>38380</v>
      </c>
      <c r="AA16" s="9">
        <v>25200</v>
      </c>
      <c r="AB16" s="13">
        <v>155080</v>
      </c>
      <c r="AC16" s="9">
        <v>2530</v>
      </c>
      <c r="AD16" s="9">
        <v>1984020</v>
      </c>
      <c r="AE16" s="10">
        <v>4246790</v>
      </c>
      <c r="AF16" s="8">
        <v>3983411</v>
      </c>
      <c r="AG16" s="11">
        <v>0</v>
      </c>
      <c r="AH16" s="12">
        <v>0</v>
      </c>
      <c r="AI16" s="10">
        <v>3983411</v>
      </c>
      <c r="AJ16" s="8">
        <v>238814</v>
      </c>
      <c r="AK16" s="9">
        <v>238814</v>
      </c>
      <c r="AL16" s="14">
        <f t="shared" si="0"/>
        <v>5.995213649809171E-2</v>
      </c>
      <c r="AM16" s="12">
        <v>16519801</v>
      </c>
      <c r="AN16" s="9">
        <v>0</v>
      </c>
      <c r="AO16" s="9">
        <v>0</v>
      </c>
      <c r="AP16" s="10">
        <v>16519801</v>
      </c>
      <c r="AQ16" s="8">
        <v>3503</v>
      </c>
      <c r="AR16" s="9">
        <v>204233</v>
      </c>
      <c r="AS16" s="9">
        <v>165</v>
      </c>
      <c r="AT16" s="9">
        <v>1755769</v>
      </c>
      <c r="AU16" s="9">
        <v>460225</v>
      </c>
      <c r="AV16" s="9">
        <v>88259</v>
      </c>
      <c r="AW16" s="11">
        <v>5154</v>
      </c>
      <c r="AX16" s="12">
        <v>8840</v>
      </c>
      <c r="AY16" s="9">
        <v>7800</v>
      </c>
      <c r="AZ16" s="10">
        <v>16640</v>
      </c>
      <c r="BA16" s="8">
        <v>1040</v>
      </c>
      <c r="BB16" s="9">
        <v>3000</v>
      </c>
      <c r="BC16" s="9">
        <v>0</v>
      </c>
      <c r="BD16" s="9">
        <v>63470</v>
      </c>
      <c r="BE16" s="9">
        <v>8620</v>
      </c>
      <c r="BF16" s="13">
        <v>72090</v>
      </c>
      <c r="BG16" s="11">
        <v>14560</v>
      </c>
      <c r="BH16" s="12">
        <v>49500</v>
      </c>
      <c r="BI16" s="9">
        <v>30600</v>
      </c>
      <c r="BJ16" s="9">
        <v>33820</v>
      </c>
      <c r="BK16" s="9">
        <v>14400</v>
      </c>
      <c r="BL16" s="13">
        <v>128320</v>
      </c>
      <c r="BM16" s="9">
        <v>1380</v>
      </c>
      <c r="BN16" s="9">
        <v>1418140</v>
      </c>
      <c r="BO16" s="10">
        <v>4172313</v>
      </c>
      <c r="BP16" s="8">
        <v>12347488</v>
      </c>
      <c r="BQ16" s="11">
        <v>0</v>
      </c>
      <c r="BR16" s="12">
        <v>0</v>
      </c>
      <c r="BS16" s="10">
        <v>12347488</v>
      </c>
      <c r="BT16" s="8">
        <v>740707</v>
      </c>
      <c r="BU16" s="9">
        <v>740707</v>
      </c>
      <c r="BV16" s="14">
        <f t="shared" si="1"/>
        <v>5.9988477008440906E-2</v>
      </c>
      <c r="BW16" s="8">
        <v>5273161</v>
      </c>
      <c r="BX16" s="9">
        <v>0</v>
      </c>
      <c r="BY16" s="9">
        <v>0</v>
      </c>
      <c r="BZ16" s="10">
        <v>5273161</v>
      </c>
      <c r="CA16" s="8">
        <v>0</v>
      </c>
      <c r="CB16" s="9">
        <v>49083</v>
      </c>
      <c r="CC16" s="9">
        <v>0</v>
      </c>
      <c r="CD16" s="9">
        <v>397613</v>
      </c>
      <c r="CE16" s="9">
        <v>133700</v>
      </c>
      <c r="CF16" s="9">
        <v>18016</v>
      </c>
      <c r="CG16" s="11">
        <v>1438</v>
      </c>
      <c r="CH16" s="12">
        <v>2080</v>
      </c>
      <c r="CI16" s="9">
        <v>2100</v>
      </c>
      <c r="CJ16" s="10">
        <v>4180</v>
      </c>
      <c r="CK16" s="8">
        <v>0</v>
      </c>
      <c r="CL16" s="9">
        <v>0</v>
      </c>
      <c r="CM16" s="9">
        <v>0</v>
      </c>
      <c r="CN16" s="9">
        <v>3410</v>
      </c>
      <c r="CO16" s="9">
        <v>390</v>
      </c>
      <c r="CP16" s="13">
        <v>3800</v>
      </c>
      <c r="CQ16" s="11">
        <v>330</v>
      </c>
      <c r="CR16" s="12">
        <v>12210</v>
      </c>
      <c r="CS16" s="9">
        <v>5850</v>
      </c>
      <c r="CT16" s="9">
        <v>10640</v>
      </c>
      <c r="CU16" s="9">
        <v>4050</v>
      </c>
      <c r="CV16" s="13">
        <v>32750</v>
      </c>
      <c r="CW16" s="9">
        <v>690</v>
      </c>
      <c r="CX16" s="9">
        <v>226610</v>
      </c>
      <c r="CY16" s="10">
        <v>868210</v>
      </c>
      <c r="CZ16" s="8">
        <v>4404951</v>
      </c>
      <c r="DA16" s="11">
        <v>0</v>
      </c>
      <c r="DB16" s="12">
        <v>0</v>
      </c>
      <c r="DC16" s="10">
        <v>4404951</v>
      </c>
      <c r="DD16" s="8">
        <v>264273</v>
      </c>
      <c r="DE16" s="9">
        <v>264273</v>
      </c>
      <c r="DF16" s="14">
        <f t="shared" si="2"/>
        <v>5.9994537964213453E-2</v>
      </c>
      <c r="DG16" s="12">
        <v>35491043</v>
      </c>
      <c r="DH16" s="9">
        <v>0</v>
      </c>
      <c r="DI16" s="9">
        <v>0</v>
      </c>
      <c r="DJ16" s="10">
        <v>35491043</v>
      </c>
      <c r="DK16" s="8">
        <v>538</v>
      </c>
      <c r="DL16" s="9">
        <v>175765</v>
      </c>
      <c r="DM16" s="9">
        <v>171</v>
      </c>
      <c r="DN16" s="9">
        <v>989874</v>
      </c>
      <c r="DO16" s="9">
        <v>417241</v>
      </c>
      <c r="DP16" s="9">
        <v>40913</v>
      </c>
      <c r="DQ16" s="11">
        <v>5100</v>
      </c>
      <c r="DR16" s="12">
        <v>3120</v>
      </c>
      <c r="DS16" s="9">
        <v>3600</v>
      </c>
      <c r="DT16" s="10">
        <v>6720</v>
      </c>
      <c r="DU16" s="8">
        <v>0</v>
      </c>
      <c r="DV16" s="9">
        <v>0</v>
      </c>
      <c r="DW16" s="9">
        <v>0</v>
      </c>
      <c r="DX16" s="9">
        <v>0</v>
      </c>
      <c r="DY16" s="9">
        <v>0</v>
      </c>
      <c r="DZ16" s="13">
        <v>0</v>
      </c>
      <c r="EA16" s="11">
        <v>0</v>
      </c>
      <c r="EB16" s="12">
        <v>34320</v>
      </c>
      <c r="EC16" s="9">
        <v>25650</v>
      </c>
      <c r="ED16" s="9">
        <v>20140</v>
      </c>
      <c r="EE16" s="9">
        <v>4950</v>
      </c>
      <c r="EF16" s="13">
        <v>85060</v>
      </c>
      <c r="EG16" s="9">
        <v>1840</v>
      </c>
      <c r="EH16" s="9">
        <v>287610</v>
      </c>
      <c r="EI16" s="10">
        <v>2010661</v>
      </c>
      <c r="EJ16" s="8">
        <v>33480382</v>
      </c>
      <c r="EK16" s="11">
        <v>0</v>
      </c>
      <c r="EL16" s="12">
        <v>0</v>
      </c>
      <c r="EM16" s="10">
        <v>33480382</v>
      </c>
      <c r="EN16" s="8">
        <v>2008774</v>
      </c>
      <c r="EO16" s="9">
        <v>2008774</v>
      </c>
      <c r="EP16" s="14">
        <f t="shared" si="3"/>
        <v>5.9998538845823207E-2</v>
      </c>
    </row>
    <row r="17" spans="1:146" s="49" customFormat="1" ht="12.6" customHeight="1" x14ac:dyDescent="0.2">
      <c r="A17" s="67">
        <v>5</v>
      </c>
      <c r="B17" s="68" t="s">
        <v>84</v>
      </c>
      <c r="C17" s="19">
        <v>3794714</v>
      </c>
      <c r="D17" s="16">
        <v>0</v>
      </c>
      <c r="E17" s="16">
        <v>0</v>
      </c>
      <c r="F17" s="17">
        <v>3794714</v>
      </c>
      <c r="G17" s="15">
        <v>2</v>
      </c>
      <c r="H17" s="16">
        <v>90626</v>
      </c>
      <c r="I17" s="16">
        <v>18</v>
      </c>
      <c r="J17" s="16">
        <v>735382</v>
      </c>
      <c r="K17" s="16">
        <v>173270</v>
      </c>
      <c r="L17" s="16">
        <v>58627</v>
      </c>
      <c r="M17" s="18">
        <v>3431</v>
      </c>
      <c r="N17" s="19">
        <v>7800</v>
      </c>
      <c r="O17" s="16">
        <v>5100</v>
      </c>
      <c r="P17" s="17">
        <v>12900</v>
      </c>
      <c r="Q17" s="15">
        <v>3900</v>
      </c>
      <c r="R17" s="16">
        <v>5100</v>
      </c>
      <c r="S17" s="16">
        <v>260</v>
      </c>
      <c r="T17" s="16">
        <v>34980</v>
      </c>
      <c r="U17" s="16">
        <v>7980</v>
      </c>
      <c r="V17" s="20">
        <v>42960</v>
      </c>
      <c r="W17" s="18">
        <v>13780</v>
      </c>
      <c r="X17" s="19">
        <v>32670</v>
      </c>
      <c r="Y17" s="16">
        <v>18900</v>
      </c>
      <c r="Z17" s="16">
        <v>14440</v>
      </c>
      <c r="AA17" s="16">
        <v>13500</v>
      </c>
      <c r="AB17" s="20">
        <v>79510</v>
      </c>
      <c r="AC17" s="16">
        <v>1840</v>
      </c>
      <c r="AD17" s="16">
        <v>863440</v>
      </c>
      <c r="AE17" s="17">
        <v>2085028</v>
      </c>
      <c r="AF17" s="15">
        <v>1709686</v>
      </c>
      <c r="AG17" s="18">
        <v>0</v>
      </c>
      <c r="AH17" s="19">
        <v>0</v>
      </c>
      <c r="AI17" s="17">
        <v>1709686</v>
      </c>
      <c r="AJ17" s="15">
        <v>102497</v>
      </c>
      <c r="AK17" s="16">
        <v>102497</v>
      </c>
      <c r="AL17" s="21">
        <f t="shared" si="0"/>
        <v>5.9950774586678489E-2</v>
      </c>
      <c r="AM17" s="19">
        <v>9379619</v>
      </c>
      <c r="AN17" s="16">
        <v>0</v>
      </c>
      <c r="AO17" s="16">
        <v>0</v>
      </c>
      <c r="AP17" s="17">
        <v>9379619</v>
      </c>
      <c r="AQ17" s="15">
        <v>244</v>
      </c>
      <c r="AR17" s="16">
        <v>140108</v>
      </c>
      <c r="AS17" s="16">
        <v>85</v>
      </c>
      <c r="AT17" s="16">
        <v>1082846</v>
      </c>
      <c r="AU17" s="16">
        <v>355727</v>
      </c>
      <c r="AV17" s="16">
        <v>59560</v>
      </c>
      <c r="AW17" s="18">
        <v>4681</v>
      </c>
      <c r="AX17" s="19">
        <v>5720</v>
      </c>
      <c r="AY17" s="16">
        <v>3900</v>
      </c>
      <c r="AZ17" s="17">
        <v>9620</v>
      </c>
      <c r="BA17" s="15">
        <v>520</v>
      </c>
      <c r="BB17" s="16">
        <v>1500</v>
      </c>
      <c r="BC17" s="16">
        <v>0</v>
      </c>
      <c r="BD17" s="16">
        <v>43560</v>
      </c>
      <c r="BE17" s="16">
        <v>6080</v>
      </c>
      <c r="BF17" s="20">
        <v>49640</v>
      </c>
      <c r="BG17" s="18">
        <v>14400</v>
      </c>
      <c r="BH17" s="19">
        <v>39270</v>
      </c>
      <c r="BI17" s="16">
        <v>22500</v>
      </c>
      <c r="BJ17" s="16">
        <v>23180</v>
      </c>
      <c r="BK17" s="16">
        <v>13950</v>
      </c>
      <c r="BL17" s="20">
        <v>98900</v>
      </c>
      <c r="BM17" s="16">
        <v>460</v>
      </c>
      <c r="BN17" s="16">
        <v>752930</v>
      </c>
      <c r="BO17" s="17">
        <v>2571136</v>
      </c>
      <c r="BP17" s="15">
        <v>6808483</v>
      </c>
      <c r="BQ17" s="18">
        <v>0</v>
      </c>
      <c r="BR17" s="19">
        <v>0</v>
      </c>
      <c r="BS17" s="17">
        <v>6808483</v>
      </c>
      <c r="BT17" s="15">
        <v>408432</v>
      </c>
      <c r="BU17" s="16">
        <v>408432</v>
      </c>
      <c r="BV17" s="21">
        <f t="shared" si="1"/>
        <v>5.9988693516602742E-2</v>
      </c>
      <c r="BW17" s="15">
        <v>3734336</v>
      </c>
      <c r="BX17" s="16">
        <v>0</v>
      </c>
      <c r="BY17" s="16">
        <v>0</v>
      </c>
      <c r="BZ17" s="17">
        <v>3734336</v>
      </c>
      <c r="CA17" s="15">
        <v>0</v>
      </c>
      <c r="CB17" s="16">
        <v>38837</v>
      </c>
      <c r="CC17" s="16">
        <v>24</v>
      </c>
      <c r="CD17" s="16">
        <v>308381</v>
      </c>
      <c r="CE17" s="16">
        <v>146155</v>
      </c>
      <c r="CF17" s="16">
        <v>14591</v>
      </c>
      <c r="CG17" s="18">
        <v>1534</v>
      </c>
      <c r="CH17" s="19">
        <v>1820</v>
      </c>
      <c r="CI17" s="16">
        <v>300</v>
      </c>
      <c r="CJ17" s="17">
        <v>2120</v>
      </c>
      <c r="CK17" s="15">
        <v>0</v>
      </c>
      <c r="CL17" s="16">
        <v>0</v>
      </c>
      <c r="CM17" s="16">
        <v>0</v>
      </c>
      <c r="CN17" s="16">
        <v>1980</v>
      </c>
      <c r="CO17" s="16">
        <v>260</v>
      </c>
      <c r="CP17" s="20">
        <v>2240</v>
      </c>
      <c r="CQ17" s="18">
        <v>550</v>
      </c>
      <c r="CR17" s="19">
        <v>8580</v>
      </c>
      <c r="CS17" s="16">
        <v>6300</v>
      </c>
      <c r="CT17" s="16">
        <v>7600</v>
      </c>
      <c r="CU17" s="16">
        <v>1800</v>
      </c>
      <c r="CV17" s="20">
        <v>24280</v>
      </c>
      <c r="CW17" s="16">
        <v>0</v>
      </c>
      <c r="CX17" s="16">
        <v>156950</v>
      </c>
      <c r="CY17" s="17">
        <v>695638</v>
      </c>
      <c r="CZ17" s="15">
        <v>3038698</v>
      </c>
      <c r="DA17" s="18">
        <v>0</v>
      </c>
      <c r="DB17" s="19">
        <v>0</v>
      </c>
      <c r="DC17" s="17">
        <v>3038698</v>
      </c>
      <c r="DD17" s="15">
        <v>182306</v>
      </c>
      <c r="DE17" s="16">
        <v>182306</v>
      </c>
      <c r="DF17" s="21">
        <f t="shared" si="2"/>
        <v>5.9994774077581914E-2</v>
      </c>
      <c r="DG17" s="19">
        <v>32187520</v>
      </c>
      <c r="DH17" s="16">
        <v>0</v>
      </c>
      <c r="DI17" s="16">
        <v>0</v>
      </c>
      <c r="DJ17" s="17">
        <v>32187520</v>
      </c>
      <c r="DK17" s="15">
        <v>0</v>
      </c>
      <c r="DL17" s="16">
        <v>165816</v>
      </c>
      <c r="DM17" s="16">
        <v>27</v>
      </c>
      <c r="DN17" s="16">
        <v>1086900</v>
      </c>
      <c r="DO17" s="16">
        <v>459384</v>
      </c>
      <c r="DP17" s="16">
        <v>43559</v>
      </c>
      <c r="DQ17" s="18">
        <v>6234</v>
      </c>
      <c r="DR17" s="19">
        <v>5200</v>
      </c>
      <c r="DS17" s="16">
        <v>3000</v>
      </c>
      <c r="DT17" s="17">
        <v>8200</v>
      </c>
      <c r="DU17" s="15">
        <v>0</v>
      </c>
      <c r="DV17" s="16">
        <v>0</v>
      </c>
      <c r="DW17" s="16">
        <v>0</v>
      </c>
      <c r="DX17" s="16">
        <v>0</v>
      </c>
      <c r="DY17" s="16">
        <v>0</v>
      </c>
      <c r="DZ17" s="20">
        <v>0</v>
      </c>
      <c r="EA17" s="18">
        <v>0</v>
      </c>
      <c r="EB17" s="19">
        <v>63030</v>
      </c>
      <c r="EC17" s="16">
        <v>52200</v>
      </c>
      <c r="ED17" s="16">
        <v>13300</v>
      </c>
      <c r="EE17" s="16">
        <v>6750</v>
      </c>
      <c r="EF17" s="20">
        <v>135280</v>
      </c>
      <c r="EG17" s="16">
        <v>1840</v>
      </c>
      <c r="EH17" s="16">
        <v>249210</v>
      </c>
      <c r="EI17" s="17">
        <v>2156423</v>
      </c>
      <c r="EJ17" s="15">
        <v>30031097</v>
      </c>
      <c r="EK17" s="18">
        <v>0</v>
      </c>
      <c r="EL17" s="19">
        <v>0</v>
      </c>
      <c r="EM17" s="17">
        <v>30031097</v>
      </c>
      <c r="EN17" s="15">
        <v>1801818</v>
      </c>
      <c r="EO17" s="16">
        <v>1801818</v>
      </c>
      <c r="EP17" s="21">
        <f t="shared" si="3"/>
        <v>5.9998407650576333E-2</v>
      </c>
    </row>
    <row r="18" spans="1:146" s="49" customFormat="1" ht="12.6" customHeight="1" x14ac:dyDescent="0.2">
      <c r="A18" s="65">
        <v>6</v>
      </c>
      <c r="B18" s="66" t="s">
        <v>85</v>
      </c>
      <c r="C18" s="12">
        <v>5796549</v>
      </c>
      <c r="D18" s="9">
        <v>0</v>
      </c>
      <c r="E18" s="9">
        <v>0</v>
      </c>
      <c r="F18" s="10">
        <v>5796549</v>
      </c>
      <c r="G18" s="8">
        <v>0</v>
      </c>
      <c r="H18" s="9">
        <v>107793</v>
      </c>
      <c r="I18" s="9">
        <v>29</v>
      </c>
      <c r="J18" s="9">
        <v>926806</v>
      </c>
      <c r="K18" s="9">
        <v>160070</v>
      </c>
      <c r="L18" s="9">
        <v>76086</v>
      </c>
      <c r="M18" s="11">
        <v>4748</v>
      </c>
      <c r="N18" s="12">
        <v>10920</v>
      </c>
      <c r="O18" s="9">
        <v>8700</v>
      </c>
      <c r="P18" s="10">
        <v>19620</v>
      </c>
      <c r="Q18" s="8">
        <v>5460</v>
      </c>
      <c r="R18" s="9">
        <v>7500</v>
      </c>
      <c r="S18" s="9">
        <v>0</v>
      </c>
      <c r="T18" s="9">
        <v>60390</v>
      </c>
      <c r="U18" s="9">
        <v>15960</v>
      </c>
      <c r="V18" s="13">
        <v>76350</v>
      </c>
      <c r="W18" s="11">
        <v>21190</v>
      </c>
      <c r="X18" s="12">
        <v>49500</v>
      </c>
      <c r="Y18" s="9">
        <v>28350</v>
      </c>
      <c r="Z18" s="9">
        <v>29640</v>
      </c>
      <c r="AA18" s="9">
        <v>30150</v>
      </c>
      <c r="AB18" s="13">
        <v>137640</v>
      </c>
      <c r="AC18" s="9">
        <v>2760</v>
      </c>
      <c r="AD18" s="9">
        <v>1722580</v>
      </c>
      <c r="AE18" s="10">
        <v>3268603</v>
      </c>
      <c r="AF18" s="8">
        <v>2527946</v>
      </c>
      <c r="AG18" s="11">
        <v>0</v>
      </c>
      <c r="AH18" s="12">
        <v>0</v>
      </c>
      <c r="AI18" s="10">
        <v>2527946</v>
      </c>
      <c r="AJ18" s="8">
        <v>151567</v>
      </c>
      <c r="AK18" s="9">
        <v>151567</v>
      </c>
      <c r="AL18" s="14">
        <f t="shared" si="0"/>
        <v>5.9956581351025696E-2</v>
      </c>
      <c r="AM18" s="12">
        <v>9085518</v>
      </c>
      <c r="AN18" s="9">
        <v>0</v>
      </c>
      <c r="AO18" s="9">
        <v>0</v>
      </c>
      <c r="AP18" s="10">
        <v>9085518</v>
      </c>
      <c r="AQ18" s="8">
        <v>0</v>
      </c>
      <c r="AR18" s="9">
        <v>100087</v>
      </c>
      <c r="AS18" s="9">
        <v>122</v>
      </c>
      <c r="AT18" s="9">
        <v>1039033</v>
      </c>
      <c r="AU18" s="9">
        <v>244457</v>
      </c>
      <c r="AV18" s="9">
        <v>54032</v>
      </c>
      <c r="AW18" s="11">
        <v>4089</v>
      </c>
      <c r="AX18" s="12">
        <v>7020</v>
      </c>
      <c r="AY18" s="9">
        <v>6300</v>
      </c>
      <c r="AZ18" s="10">
        <v>13320</v>
      </c>
      <c r="BA18" s="8">
        <v>520</v>
      </c>
      <c r="BB18" s="9">
        <v>3000</v>
      </c>
      <c r="BC18" s="9">
        <v>0</v>
      </c>
      <c r="BD18" s="9">
        <v>42900</v>
      </c>
      <c r="BE18" s="9">
        <v>4180</v>
      </c>
      <c r="BF18" s="13">
        <v>47080</v>
      </c>
      <c r="BG18" s="11">
        <v>12530</v>
      </c>
      <c r="BH18" s="12">
        <v>43560</v>
      </c>
      <c r="BI18" s="9">
        <v>14400</v>
      </c>
      <c r="BJ18" s="9">
        <v>22420</v>
      </c>
      <c r="BK18" s="9">
        <v>16200</v>
      </c>
      <c r="BL18" s="13">
        <v>96580</v>
      </c>
      <c r="BM18" s="9">
        <v>2530</v>
      </c>
      <c r="BN18" s="9">
        <v>767120</v>
      </c>
      <c r="BO18" s="10">
        <v>2384378</v>
      </c>
      <c r="BP18" s="8">
        <v>6701140</v>
      </c>
      <c r="BQ18" s="11">
        <v>0</v>
      </c>
      <c r="BR18" s="12">
        <v>0</v>
      </c>
      <c r="BS18" s="10">
        <v>6701140</v>
      </c>
      <c r="BT18" s="8">
        <v>401992</v>
      </c>
      <c r="BU18" s="9">
        <v>401992</v>
      </c>
      <c r="BV18" s="14">
        <f t="shared" si="1"/>
        <v>5.9988598954804705E-2</v>
      </c>
      <c r="BW18" s="8">
        <v>2400977</v>
      </c>
      <c r="BX18" s="9">
        <v>0</v>
      </c>
      <c r="BY18" s="9">
        <v>0</v>
      </c>
      <c r="BZ18" s="10">
        <v>2400977</v>
      </c>
      <c r="CA18" s="8">
        <v>0</v>
      </c>
      <c r="CB18" s="9">
        <v>20425</v>
      </c>
      <c r="CC18" s="9">
        <v>58</v>
      </c>
      <c r="CD18" s="9">
        <v>190558</v>
      </c>
      <c r="CE18" s="9">
        <v>50430</v>
      </c>
      <c r="CF18" s="9">
        <v>8582</v>
      </c>
      <c r="CG18" s="11">
        <v>764</v>
      </c>
      <c r="CH18" s="12">
        <v>1300</v>
      </c>
      <c r="CI18" s="9">
        <v>600</v>
      </c>
      <c r="CJ18" s="10">
        <v>1900</v>
      </c>
      <c r="CK18" s="8">
        <v>0</v>
      </c>
      <c r="CL18" s="9">
        <v>0</v>
      </c>
      <c r="CM18" s="9">
        <v>0</v>
      </c>
      <c r="CN18" s="9">
        <v>1100</v>
      </c>
      <c r="CO18" s="9">
        <v>130</v>
      </c>
      <c r="CP18" s="13">
        <v>1230</v>
      </c>
      <c r="CQ18" s="11">
        <v>440</v>
      </c>
      <c r="CR18" s="12">
        <v>5940</v>
      </c>
      <c r="CS18" s="9">
        <v>4950</v>
      </c>
      <c r="CT18" s="9">
        <v>3800</v>
      </c>
      <c r="CU18" s="9">
        <v>900</v>
      </c>
      <c r="CV18" s="13">
        <v>15590</v>
      </c>
      <c r="CW18" s="9">
        <v>230</v>
      </c>
      <c r="CX18" s="9">
        <v>106210</v>
      </c>
      <c r="CY18" s="10">
        <v>396359</v>
      </c>
      <c r="CZ18" s="8">
        <v>2004618</v>
      </c>
      <c r="DA18" s="11">
        <v>0</v>
      </c>
      <c r="DB18" s="12">
        <v>0</v>
      </c>
      <c r="DC18" s="10">
        <v>2004618</v>
      </c>
      <c r="DD18" s="8">
        <v>120268</v>
      </c>
      <c r="DE18" s="9">
        <v>120268</v>
      </c>
      <c r="DF18" s="14">
        <f t="shared" si="2"/>
        <v>5.9995470458710835E-2</v>
      </c>
      <c r="DG18" s="12">
        <v>6549878</v>
      </c>
      <c r="DH18" s="9">
        <v>0</v>
      </c>
      <c r="DI18" s="9">
        <v>0</v>
      </c>
      <c r="DJ18" s="10">
        <v>6549878</v>
      </c>
      <c r="DK18" s="8">
        <v>0</v>
      </c>
      <c r="DL18" s="9">
        <v>42881</v>
      </c>
      <c r="DM18" s="9">
        <v>0</v>
      </c>
      <c r="DN18" s="9">
        <v>278244</v>
      </c>
      <c r="DO18" s="9">
        <v>113934</v>
      </c>
      <c r="DP18" s="9">
        <v>13119</v>
      </c>
      <c r="DQ18" s="11">
        <v>1304</v>
      </c>
      <c r="DR18" s="12">
        <v>1300</v>
      </c>
      <c r="DS18" s="9">
        <v>1800</v>
      </c>
      <c r="DT18" s="10">
        <v>3100</v>
      </c>
      <c r="DU18" s="8">
        <v>0</v>
      </c>
      <c r="DV18" s="9">
        <v>0</v>
      </c>
      <c r="DW18" s="9">
        <v>0</v>
      </c>
      <c r="DX18" s="9">
        <v>0</v>
      </c>
      <c r="DY18" s="9">
        <v>0</v>
      </c>
      <c r="DZ18" s="13">
        <v>0</v>
      </c>
      <c r="EA18" s="11">
        <v>0</v>
      </c>
      <c r="EB18" s="12">
        <v>13530</v>
      </c>
      <c r="EC18" s="9">
        <v>5400</v>
      </c>
      <c r="ED18" s="9">
        <v>7220</v>
      </c>
      <c r="EE18" s="9">
        <v>450</v>
      </c>
      <c r="EF18" s="13">
        <v>26600</v>
      </c>
      <c r="EG18" s="9">
        <v>460</v>
      </c>
      <c r="EH18" s="9">
        <v>103080</v>
      </c>
      <c r="EI18" s="10">
        <v>582722</v>
      </c>
      <c r="EJ18" s="8">
        <v>5967156</v>
      </c>
      <c r="EK18" s="11">
        <v>0</v>
      </c>
      <c r="EL18" s="12">
        <v>0</v>
      </c>
      <c r="EM18" s="10">
        <v>5967156</v>
      </c>
      <c r="EN18" s="8">
        <v>358014</v>
      </c>
      <c r="EO18" s="9">
        <v>358014</v>
      </c>
      <c r="EP18" s="14">
        <f t="shared" si="3"/>
        <v>5.9997425909428213E-2</v>
      </c>
    </row>
    <row r="19" spans="1:146" s="49" customFormat="1" ht="12.6" customHeight="1" x14ac:dyDescent="0.2">
      <c r="A19" s="67">
        <v>7</v>
      </c>
      <c r="B19" s="68" t="s">
        <v>86</v>
      </c>
      <c r="C19" s="19">
        <v>6357162</v>
      </c>
      <c r="D19" s="16">
        <v>0</v>
      </c>
      <c r="E19" s="16">
        <v>0</v>
      </c>
      <c r="F19" s="17">
        <v>6357162</v>
      </c>
      <c r="G19" s="15">
        <v>4648</v>
      </c>
      <c r="H19" s="16">
        <v>125518</v>
      </c>
      <c r="I19" s="16">
        <v>152</v>
      </c>
      <c r="J19" s="16">
        <v>1227386</v>
      </c>
      <c r="K19" s="16">
        <v>193247</v>
      </c>
      <c r="L19" s="16">
        <v>104137</v>
      </c>
      <c r="M19" s="18">
        <v>6896</v>
      </c>
      <c r="N19" s="19">
        <v>13780</v>
      </c>
      <c r="O19" s="16">
        <v>12600</v>
      </c>
      <c r="P19" s="17">
        <v>26380</v>
      </c>
      <c r="Q19" s="15">
        <v>7280</v>
      </c>
      <c r="R19" s="16">
        <v>11100</v>
      </c>
      <c r="S19" s="16">
        <v>0</v>
      </c>
      <c r="T19" s="16">
        <v>77880</v>
      </c>
      <c r="U19" s="16">
        <v>31540</v>
      </c>
      <c r="V19" s="20">
        <v>109420</v>
      </c>
      <c r="W19" s="18">
        <v>28500</v>
      </c>
      <c r="X19" s="19">
        <v>70290</v>
      </c>
      <c r="Y19" s="16">
        <v>47250</v>
      </c>
      <c r="Z19" s="16">
        <v>24320</v>
      </c>
      <c r="AA19" s="16">
        <v>52650</v>
      </c>
      <c r="AB19" s="20">
        <v>194510</v>
      </c>
      <c r="AC19" s="16">
        <v>5980</v>
      </c>
      <c r="AD19" s="16">
        <v>1448240</v>
      </c>
      <c r="AE19" s="17">
        <v>3493242</v>
      </c>
      <c r="AF19" s="15">
        <v>2863920</v>
      </c>
      <c r="AG19" s="18">
        <v>0</v>
      </c>
      <c r="AH19" s="19">
        <v>0</v>
      </c>
      <c r="AI19" s="17">
        <v>2863920</v>
      </c>
      <c r="AJ19" s="15">
        <v>171694</v>
      </c>
      <c r="AK19" s="16">
        <v>171694</v>
      </c>
      <c r="AL19" s="21">
        <f t="shared" si="0"/>
        <v>5.9950696946842089E-2</v>
      </c>
      <c r="AM19" s="19">
        <v>10542846</v>
      </c>
      <c r="AN19" s="16">
        <v>0</v>
      </c>
      <c r="AO19" s="16">
        <v>0</v>
      </c>
      <c r="AP19" s="17">
        <v>10542846</v>
      </c>
      <c r="AQ19" s="15">
        <v>0</v>
      </c>
      <c r="AR19" s="16">
        <v>93279</v>
      </c>
      <c r="AS19" s="16">
        <v>20</v>
      </c>
      <c r="AT19" s="16">
        <v>1283390</v>
      </c>
      <c r="AU19" s="16">
        <v>312207</v>
      </c>
      <c r="AV19" s="16">
        <v>73091</v>
      </c>
      <c r="AW19" s="18">
        <v>5451</v>
      </c>
      <c r="AX19" s="19">
        <v>8840</v>
      </c>
      <c r="AY19" s="16">
        <v>8400</v>
      </c>
      <c r="AZ19" s="17">
        <v>17240</v>
      </c>
      <c r="BA19" s="15">
        <v>1820</v>
      </c>
      <c r="BB19" s="16">
        <v>2100</v>
      </c>
      <c r="BC19" s="16">
        <v>0</v>
      </c>
      <c r="BD19" s="16">
        <v>73920</v>
      </c>
      <c r="BE19" s="16">
        <v>9000</v>
      </c>
      <c r="BF19" s="20">
        <v>82920</v>
      </c>
      <c r="BG19" s="18">
        <v>19400</v>
      </c>
      <c r="BH19" s="19">
        <v>68640</v>
      </c>
      <c r="BI19" s="16">
        <v>30150</v>
      </c>
      <c r="BJ19" s="16">
        <v>20140</v>
      </c>
      <c r="BK19" s="16">
        <v>17550</v>
      </c>
      <c r="BL19" s="20">
        <v>136480</v>
      </c>
      <c r="BM19" s="16">
        <v>3220</v>
      </c>
      <c r="BN19" s="16">
        <v>918050</v>
      </c>
      <c r="BO19" s="17">
        <v>2948648</v>
      </c>
      <c r="BP19" s="15">
        <v>7594198</v>
      </c>
      <c r="BQ19" s="18">
        <v>0</v>
      </c>
      <c r="BR19" s="19">
        <v>0</v>
      </c>
      <c r="BS19" s="17">
        <v>7594198</v>
      </c>
      <c r="BT19" s="15">
        <v>455557</v>
      </c>
      <c r="BU19" s="16">
        <v>455557</v>
      </c>
      <c r="BV19" s="21">
        <f t="shared" si="1"/>
        <v>5.9987506251483039E-2</v>
      </c>
      <c r="BW19" s="15">
        <v>2179041</v>
      </c>
      <c r="BX19" s="16">
        <v>0</v>
      </c>
      <c r="BY19" s="16">
        <v>0</v>
      </c>
      <c r="BZ19" s="17">
        <v>2179041</v>
      </c>
      <c r="CA19" s="15">
        <v>0</v>
      </c>
      <c r="CB19" s="16">
        <v>16397</v>
      </c>
      <c r="CC19" s="16">
        <v>0</v>
      </c>
      <c r="CD19" s="16">
        <v>169876</v>
      </c>
      <c r="CE19" s="16">
        <v>53984</v>
      </c>
      <c r="CF19" s="16">
        <v>8336</v>
      </c>
      <c r="CG19" s="18">
        <v>780</v>
      </c>
      <c r="CH19" s="19">
        <v>780</v>
      </c>
      <c r="CI19" s="16">
        <v>1200</v>
      </c>
      <c r="CJ19" s="17">
        <v>1980</v>
      </c>
      <c r="CK19" s="15">
        <v>0</v>
      </c>
      <c r="CL19" s="16">
        <v>0</v>
      </c>
      <c r="CM19" s="16">
        <v>0</v>
      </c>
      <c r="CN19" s="16">
        <v>1540</v>
      </c>
      <c r="CO19" s="16">
        <v>0</v>
      </c>
      <c r="CP19" s="20">
        <v>1540</v>
      </c>
      <c r="CQ19" s="18">
        <v>420</v>
      </c>
      <c r="CR19" s="19">
        <v>6270</v>
      </c>
      <c r="CS19" s="16">
        <v>5400</v>
      </c>
      <c r="CT19" s="16">
        <v>1520</v>
      </c>
      <c r="CU19" s="16">
        <v>450</v>
      </c>
      <c r="CV19" s="20">
        <v>13640</v>
      </c>
      <c r="CW19" s="16">
        <v>460</v>
      </c>
      <c r="CX19" s="16">
        <v>92880</v>
      </c>
      <c r="CY19" s="17">
        <v>360293</v>
      </c>
      <c r="CZ19" s="15">
        <v>1818748</v>
      </c>
      <c r="DA19" s="18">
        <v>0</v>
      </c>
      <c r="DB19" s="19">
        <v>0</v>
      </c>
      <c r="DC19" s="17">
        <v>1818748</v>
      </c>
      <c r="DD19" s="15">
        <v>109115</v>
      </c>
      <c r="DE19" s="16">
        <v>109115</v>
      </c>
      <c r="DF19" s="21">
        <f t="shared" si="2"/>
        <v>5.9994567691620829E-2</v>
      </c>
      <c r="DG19" s="19">
        <v>5745588</v>
      </c>
      <c r="DH19" s="16">
        <v>0</v>
      </c>
      <c r="DI19" s="16">
        <v>0</v>
      </c>
      <c r="DJ19" s="17">
        <v>5745588</v>
      </c>
      <c r="DK19" s="15">
        <v>0</v>
      </c>
      <c r="DL19" s="16">
        <v>31905</v>
      </c>
      <c r="DM19" s="16">
        <v>0</v>
      </c>
      <c r="DN19" s="16">
        <v>241281</v>
      </c>
      <c r="DO19" s="16">
        <v>102647</v>
      </c>
      <c r="DP19" s="16">
        <v>10410</v>
      </c>
      <c r="DQ19" s="18">
        <v>1315</v>
      </c>
      <c r="DR19" s="19">
        <v>1560</v>
      </c>
      <c r="DS19" s="16">
        <v>1200</v>
      </c>
      <c r="DT19" s="17">
        <v>2760</v>
      </c>
      <c r="DU19" s="15">
        <v>0</v>
      </c>
      <c r="DV19" s="16">
        <v>0</v>
      </c>
      <c r="DW19" s="16">
        <v>0</v>
      </c>
      <c r="DX19" s="16">
        <v>0</v>
      </c>
      <c r="DY19" s="16">
        <v>0</v>
      </c>
      <c r="DZ19" s="20">
        <v>0</v>
      </c>
      <c r="EA19" s="18">
        <v>0</v>
      </c>
      <c r="EB19" s="19">
        <v>14850</v>
      </c>
      <c r="EC19" s="16">
        <v>8550</v>
      </c>
      <c r="ED19" s="16">
        <v>5700</v>
      </c>
      <c r="EE19" s="16">
        <v>2700</v>
      </c>
      <c r="EF19" s="20">
        <v>31800</v>
      </c>
      <c r="EG19" s="16">
        <v>0</v>
      </c>
      <c r="EH19" s="16">
        <v>79280</v>
      </c>
      <c r="EI19" s="17">
        <v>501398</v>
      </c>
      <c r="EJ19" s="15">
        <v>5244190</v>
      </c>
      <c r="EK19" s="18">
        <v>0</v>
      </c>
      <c r="EL19" s="19">
        <v>0</v>
      </c>
      <c r="EM19" s="17">
        <v>5244190</v>
      </c>
      <c r="EN19" s="15">
        <v>314641</v>
      </c>
      <c r="EO19" s="16">
        <v>314641</v>
      </c>
      <c r="EP19" s="21">
        <f t="shared" si="3"/>
        <v>5.9998016852936299E-2</v>
      </c>
    </row>
    <row r="20" spans="1:146" s="49" customFormat="1" ht="12.6" customHeight="1" x14ac:dyDescent="0.2">
      <c r="A20" s="65">
        <v>8</v>
      </c>
      <c r="B20" s="66" t="s">
        <v>87</v>
      </c>
      <c r="C20" s="12">
        <v>9944582</v>
      </c>
      <c r="D20" s="9">
        <v>0</v>
      </c>
      <c r="E20" s="9">
        <v>0</v>
      </c>
      <c r="F20" s="10">
        <v>9944582</v>
      </c>
      <c r="G20" s="8">
        <v>5</v>
      </c>
      <c r="H20" s="9">
        <v>207517</v>
      </c>
      <c r="I20" s="9">
        <v>133</v>
      </c>
      <c r="J20" s="9">
        <v>1882416</v>
      </c>
      <c r="K20" s="9">
        <v>369838</v>
      </c>
      <c r="L20" s="9">
        <v>161775</v>
      </c>
      <c r="M20" s="11">
        <v>9674</v>
      </c>
      <c r="N20" s="12">
        <v>25740</v>
      </c>
      <c r="O20" s="9">
        <v>19200</v>
      </c>
      <c r="P20" s="10">
        <v>44940</v>
      </c>
      <c r="Q20" s="8">
        <v>6500</v>
      </c>
      <c r="R20" s="9">
        <v>17400</v>
      </c>
      <c r="S20" s="9">
        <v>0</v>
      </c>
      <c r="T20" s="9">
        <v>139590</v>
      </c>
      <c r="U20" s="9">
        <v>53960</v>
      </c>
      <c r="V20" s="13">
        <v>193550</v>
      </c>
      <c r="W20" s="11">
        <v>42970</v>
      </c>
      <c r="X20" s="12">
        <v>139920</v>
      </c>
      <c r="Y20" s="9">
        <v>61200</v>
      </c>
      <c r="Z20" s="9">
        <v>60420</v>
      </c>
      <c r="AA20" s="9">
        <v>65700</v>
      </c>
      <c r="AB20" s="13">
        <v>327240</v>
      </c>
      <c r="AC20" s="9">
        <v>8970</v>
      </c>
      <c r="AD20" s="9">
        <v>2204180</v>
      </c>
      <c r="AE20" s="10">
        <v>5476975</v>
      </c>
      <c r="AF20" s="8">
        <v>4467607</v>
      </c>
      <c r="AG20" s="11">
        <v>0</v>
      </c>
      <c r="AH20" s="12">
        <v>0</v>
      </c>
      <c r="AI20" s="10">
        <v>4467607</v>
      </c>
      <c r="AJ20" s="8">
        <v>267843</v>
      </c>
      <c r="AK20" s="9">
        <v>267843</v>
      </c>
      <c r="AL20" s="14">
        <f t="shared" si="0"/>
        <v>5.9952229459753287E-2</v>
      </c>
      <c r="AM20" s="12">
        <v>18306729</v>
      </c>
      <c r="AN20" s="9">
        <v>0</v>
      </c>
      <c r="AO20" s="9">
        <v>0</v>
      </c>
      <c r="AP20" s="10">
        <v>18306729</v>
      </c>
      <c r="AQ20" s="8">
        <v>86075</v>
      </c>
      <c r="AR20" s="9">
        <v>217065</v>
      </c>
      <c r="AS20" s="9">
        <v>284</v>
      </c>
      <c r="AT20" s="9">
        <v>2144717</v>
      </c>
      <c r="AU20" s="9">
        <v>498882</v>
      </c>
      <c r="AV20" s="9">
        <v>121044</v>
      </c>
      <c r="AW20" s="11">
        <v>9232</v>
      </c>
      <c r="AX20" s="12">
        <v>13780</v>
      </c>
      <c r="AY20" s="9">
        <v>11700</v>
      </c>
      <c r="AZ20" s="10">
        <v>25480</v>
      </c>
      <c r="BA20" s="8">
        <v>3120</v>
      </c>
      <c r="BB20" s="9">
        <v>3300</v>
      </c>
      <c r="BC20" s="9">
        <v>0</v>
      </c>
      <c r="BD20" s="9">
        <v>125180</v>
      </c>
      <c r="BE20" s="9">
        <v>23060</v>
      </c>
      <c r="BF20" s="13">
        <v>148240</v>
      </c>
      <c r="BG20" s="11">
        <v>34860</v>
      </c>
      <c r="BH20" s="12">
        <v>188760</v>
      </c>
      <c r="BI20" s="9">
        <v>63000</v>
      </c>
      <c r="BJ20" s="9">
        <v>70300</v>
      </c>
      <c r="BK20" s="9">
        <v>38700</v>
      </c>
      <c r="BL20" s="13">
        <v>360760</v>
      </c>
      <c r="BM20" s="9">
        <v>3910</v>
      </c>
      <c r="BN20" s="9">
        <v>1544130</v>
      </c>
      <c r="BO20" s="10">
        <v>5200815</v>
      </c>
      <c r="BP20" s="8">
        <v>13105914</v>
      </c>
      <c r="BQ20" s="11">
        <v>0</v>
      </c>
      <c r="BR20" s="12">
        <v>0</v>
      </c>
      <c r="BS20" s="10">
        <v>13105914</v>
      </c>
      <c r="BT20" s="8">
        <v>786200</v>
      </c>
      <c r="BU20" s="9">
        <v>786200</v>
      </c>
      <c r="BV20" s="14">
        <f t="shared" si="1"/>
        <v>5.9988185486338455E-2</v>
      </c>
      <c r="BW20" s="8">
        <v>4497179</v>
      </c>
      <c r="BX20" s="9">
        <v>0</v>
      </c>
      <c r="BY20" s="9">
        <v>0</v>
      </c>
      <c r="BZ20" s="10">
        <v>4497179</v>
      </c>
      <c r="CA20" s="8">
        <v>0</v>
      </c>
      <c r="CB20" s="9">
        <v>47325</v>
      </c>
      <c r="CC20" s="9">
        <v>5</v>
      </c>
      <c r="CD20" s="9">
        <v>369656</v>
      </c>
      <c r="CE20" s="9">
        <v>126646</v>
      </c>
      <c r="CF20" s="9">
        <v>17484</v>
      </c>
      <c r="CG20" s="11">
        <v>1649</v>
      </c>
      <c r="CH20" s="12">
        <v>1040</v>
      </c>
      <c r="CI20" s="9">
        <v>2400</v>
      </c>
      <c r="CJ20" s="10">
        <v>3440</v>
      </c>
      <c r="CK20" s="8">
        <v>0</v>
      </c>
      <c r="CL20" s="9">
        <v>0</v>
      </c>
      <c r="CM20" s="9">
        <v>0</v>
      </c>
      <c r="CN20" s="9">
        <v>3630</v>
      </c>
      <c r="CO20" s="9">
        <v>640</v>
      </c>
      <c r="CP20" s="13">
        <v>4270</v>
      </c>
      <c r="CQ20" s="11">
        <v>1190</v>
      </c>
      <c r="CR20" s="12">
        <v>20130</v>
      </c>
      <c r="CS20" s="9">
        <v>8100</v>
      </c>
      <c r="CT20" s="9">
        <v>9880</v>
      </c>
      <c r="CU20" s="9">
        <v>3150</v>
      </c>
      <c r="CV20" s="13">
        <v>41260</v>
      </c>
      <c r="CW20" s="9">
        <v>230</v>
      </c>
      <c r="CX20" s="9">
        <v>190780</v>
      </c>
      <c r="CY20" s="10">
        <v>803930</v>
      </c>
      <c r="CZ20" s="8">
        <v>3693249</v>
      </c>
      <c r="DA20" s="11">
        <v>0</v>
      </c>
      <c r="DB20" s="12">
        <v>0</v>
      </c>
      <c r="DC20" s="10">
        <v>3693249</v>
      </c>
      <c r="DD20" s="8">
        <v>221576</v>
      </c>
      <c r="DE20" s="9">
        <v>221576</v>
      </c>
      <c r="DF20" s="14">
        <f t="shared" si="2"/>
        <v>5.9994871724056514E-2</v>
      </c>
      <c r="DG20" s="12">
        <v>18269418</v>
      </c>
      <c r="DH20" s="9">
        <v>0</v>
      </c>
      <c r="DI20" s="9">
        <v>0</v>
      </c>
      <c r="DJ20" s="10">
        <v>18269418</v>
      </c>
      <c r="DK20" s="8">
        <v>0</v>
      </c>
      <c r="DL20" s="9">
        <v>115353</v>
      </c>
      <c r="DM20" s="9">
        <v>11</v>
      </c>
      <c r="DN20" s="9">
        <v>747034</v>
      </c>
      <c r="DO20" s="9">
        <v>306569</v>
      </c>
      <c r="DP20" s="9">
        <v>30825</v>
      </c>
      <c r="DQ20" s="11">
        <v>3424</v>
      </c>
      <c r="DR20" s="12">
        <v>2340</v>
      </c>
      <c r="DS20" s="9">
        <v>5100</v>
      </c>
      <c r="DT20" s="10">
        <v>7440</v>
      </c>
      <c r="DU20" s="8">
        <v>0</v>
      </c>
      <c r="DV20" s="9">
        <v>0</v>
      </c>
      <c r="DW20" s="9">
        <v>0</v>
      </c>
      <c r="DX20" s="9">
        <v>0</v>
      </c>
      <c r="DY20" s="9">
        <v>0</v>
      </c>
      <c r="DZ20" s="13">
        <v>0</v>
      </c>
      <c r="EA20" s="11">
        <v>0</v>
      </c>
      <c r="EB20" s="12">
        <v>44550</v>
      </c>
      <c r="EC20" s="9">
        <v>23400</v>
      </c>
      <c r="ED20" s="9">
        <v>12920</v>
      </c>
      <c r="EE20" s="9">
        <v>7200</v>
      </c>
      <c r="EF20" s="13">
        <v>88070</v>
      </c>
      <c r="EG20" s="9">
        <v>2070</v>
      </c>
      <c r="EH20" s="9">
        <v>205770</v>
      </c>
      <c r="EI20" s="10">
        <v>1506555</v>
      </c>
      <c r="EJ20" s="8">
        <v>16762863</v>
      </c>
      <c r="EK20" s="11">
        <v>0</v>
      </c>
      <c r="EL20" s="12">
        <v>0</v>
      </c>
      <c r="EM20" s="10">
        <v>16762863</v>
      </c>
      <c r="EN20" s="8">
        <v>1005743</v>
      </c>
      <c r="EO20" s="9">
        <v>1005743</v>
      </c>
      <c r="EP20" s="14">
        <f t="shared" si="3"/>
        <v>5.9998283109514168E-2</v>
      </c>
    </row>
    <row r="21" spans="1:146" s="49" customFormat="1" ht="12.6" customHeight="1" x14ac:dyDescent="0.2">
      <c r="A21" s="67">
        <v>9</v>
      </c>
      <c r="B21" s="68" t="s">
        <v>88</v>
      </c>
      <c r="C21" s="19">
        <v>8520911</v>
      </c>
      <c r="D21" s="16">
        <v>0</v>
      </c>
      <c r="E21" s="16">
        <v>0</v>
      </c>
      <c r="F21" s="17">
        <v>8520911</v>
      </c>
      <c r="G21" s="15">
        <v>0</v>
      </c>
      <c r="H21" s="16">
        <v>195532</v>
      </c>
      <c r="I21" s="16">
        <v>53</v>
      </c>
      <c r="J21" s="16">
        <v>1623144</v>
      </c>
      <c r="K21" s="16">
        <v>357747</v>
      </c>
      <c r="L21" s="16">
        <v>134120</v>
      </c>
      <c r="M21" s="18">
        <v>6396</v>
      </c>
      <c r="N21" s="19">
        <v>16640</v>
      </c>
      <c r="O21" s="16">
        <v>8400</v>
      </c>
      <c r="P21" s="17">
        <v>25040</v>
      </c>
      <c r="Q21" s="15">
        <v>7020</v>
      </c>
      <c r="R21" s="16">
        <v>16200</v>
      </c>
      <c r="S21" s="16">
        <v>0</v>
      </c>
      <c r="T21" s="16">
        <v>81840</v>
      </c>
      <c r="U21" s="16">
        <v>31160</v>
      </c>
      <c r="V21" s="20">
        <v>113000</v>
      </c>
      <c r="W21" s="18">
        <v>33540</v>
      </c>
      <c r="X21" s="19">
        <v>58080</v>
      </c>
      <c r="Y21" s="16">
        <v>39600</v>
      </c>
      <c r="Z21" s="16">
        <v>29640</v>
      </c>
      <c r="AA21" s="16">
        <v>40500</v>
      </c>
      <c r="AB21" s="20">
        <v>167820</v>
      </c>
      <c r="AC21" s="16">
        <v>2990</v>
      </c>
      <c r="AD21" s="16">
        <v>1928120</v>
      </c>
      <c r="AE21" s="17">
        <v>4610669</v>
      </c>
      <c r="AF21" s="15">
        <v>3910242</v>
      </c>
      <c r="AG21" s="18">
        <v>0</v>
      </c>
      <c r="AH21" s="19">
        <v>0</v>
      </c>
      <c r="AI21" s="17">
        <v>3910242</v>
      </c>
      <c r="AJ21" s="15">
        <v>234430</v>
      </c>
      <c r="AK21" s="16">
        <v>234430</v>
      </c>
      <c r="AL21" s="21">
        <f t="shared" si="0"/>
        <v>5.9952811104785841E-2</v>
      </c>
      <c r="AM21" s="19">
        <v>16471859</v>
      </c>
      <c r="AN21" s="16">
        <v>0</v>
      </c>
      <c r="AO21" s="16">
        <v>0</v>
      </c>
      <c r="AP21" s="17">
        <v>16471859</v>
      </c>
      <c r="AQ21" s="15">
        <v>0</v>
      </c>
      <c r="AR21" s="16">
        <v>189875</v>
      </c>
      <c r="AS21" s="16">
        <v>136</v>
      </c>
      <c r="AT21" s="16">
        <v>1962171</v>
      </c>
      <c r="AU21" s="16">
        <v>520636</v>
      </c>
      <c r="AV21" s="16">
        <v>108516</v>
      </c>
      <c r="AW21" s="18">
        <v>6955</v>
      </c>
      <c r="AX21" s="19">
        <v>11700</v>
      </c>
      <c r="AY21" s="16">
        <v>11700</v>
      </c>
      <c r="AZ21" s="17">
        <v>23400</v>
      </c>
      <c r="BA21" s="15">
        <v>1040</v>
      </c>
      <c r="BB21" s="16">
        <v>3000</v>
      </c>
      <c r="BC21" s="16">
        <v>0</v>
      </c>
      <c r="BD21" s="16">
        <v>79420</v>
      </c>
      <c r="BE21" s="16">
        <v>14440</v>
      </c>
      <c r="BF21" s="20">
        <v>93860</v>
      </c>
      <c r="BG21" s="18">
        <v>22170</v>
      </c>
      <c r="BH21" s="19">
        <v>62370</v>
      </c>
      <c r="BI21" s="16">
        <v>56250</v>
      </c>
      <c r="BJ21" s="16">
        <v>29640</v>
      </c>
      <c r="BK21" s="16">
        <v>19350</v>
      </c>
      <c r="BL21" s="20">
        <v>167610</v>
      </c>
      <c r="BM21" s="16">
        <v>4370</v>
      </c>
      <c r="BN21" s="16">
        <v>1391050</v>
      </c>
      <c r="BO21" s="17">
        <v>4494653</v>
      </c>
      <c r="BP21" s="15">
        <v>11977206</v>
      </c>
      <c r="BQ21" s="18">
        <v>0</v>
      </c>
      <c r="BR21" s="19">
        <v>0</v>
      </c>
      <c r="BS21" s="17">
        <v>11977206</v>
      </c>
      <c r="BT21" s="15">
        <v>718493</v>
      </c>
      <c r="BU21" s="16">
        <v>718493</v>
      </c>
      <c r="BV21" s="21">
        <f t="shared" si="1"/>
        <v>5.9988364565158186E-2</v>
      </c>
      <c r="BW21" s="15">
        <v>4109493</v>
      </c>
      <c r="BX21" s="16">
        <v>0</v>
      </c>
      <c r="BY21" s="16">
        <v>0</v>
      </c>
      <c r="BZ21" s="17">
        <v>4109493</v>
      </c>
      <c r="CA21" s="15">
        <v>0</v>
      </c>
      <c r="CB21" s="16">
        <v>42295</v>
      </c>
      <c r="CC21" s="16">
        <v>8</v>
      </c>
      <c r="CD21" s="16">
        <v>338492</v>
      </c>
      <c r="CE21" s="16">
        <v>108511</v>
      </c>
      <c r="CF21" s="16">
        <v>15739</v>
      </c>
      <c r="CG21" s="18">
        <v>1291</v>
      </c>
      <c r="CH21" s="19">
        <v>780</v>
      </c>
      <c r="CI21" s="16">
        <v>1200</v>
      </c>
      <c r="CJ21" s="17">
        <v>1980</v>
      </c>
      <c r="CK21" s="15">
        <v>0</v>
      </c>
      <c r="CL21" s="16">
        <v>0</v>
      </c>
      <c r="CM21" s="16">
        <v>0</v>
      </c>
      <c r="CN21" s="16">
        <v>2970</v>
      </c>
      <c r="CO21" s="16">
        <v>640</v>
      </c>
      <c r="CP21" s="20">
        <v>3610</v>
      </c>
      <c r="CQ21" s="18">
        <v>1460</v>
      </c>
      <c r="CR21" s="19">
        <v>10560</v>
      </c>
      <c r="CS21" s="16">
        <v>7650</v>
      </c>
      <c r="CT21" s="16">
        <v>4180</v>
      </c>
      <c r="CU21" s="16">
        <v>3150</v>
      </c>
      <c r="CV21" s="20">
        <v>25540</v>
      </c>
      <c r="CW21" s="16">
        <v>230</v>
      </c>
      <c r="CX21" s="16">
        <v>176730</v>
      </c>
      <c r="CY21" s="17">
        <v>715878</v>
      </c>
      <c r="CZ21" s="15">
        <v>3393615</v>
      </c>
      <c r="DA21" s="18">
        <v>0</v>
      </c>
      <c r="DB21" s="19">
        <v>0</v>
      </c>
      <c r="DC21" s="17">
        <v>3393615</v>
      </c>
      <c r="DD21" s="15">
        <v>203598</v>
      </c>
      <c r="DE21" s="16">
        <v>203598</v>
      </c>
      <c r="DF21" s="21">
        <f t="shared" si="2"/>
        <v>5.9994430717686009E-2</v>
      </c>
      <c r="DG21" s="19">
        <v>26517738</v>
      </c>
      <c r="DH21" s="16">
        <v>0</v>
      </c>
      <c r="DI21" s="16">
        <v>0</v>
      </c>
      <c r="DJ21" s="17">
        <v>26517738</v>
      </c>
      <c r="DK21" s="15">
        <v>0</v>
      </c>
      <c r="DL21" s="16">
        <v>144545</v>
      </c>
      <c r="DM21" s="16">
        <v>7</v>
      </c>
      <c r="DN21" s="16">
        <v>811702</v>
      </c>
      <c r="DO21" s="16">
        <v>337264</v>
      </c>
      <c r="DP21" s="16">
        <v>34276</v>
      </c>
      <c r="DQ21" s="18">
        <v>4069</v>
      </c>
      <c r="DR21" s="19">
        <v>3380</v>
      </c>
      <c r="DS21" s="16">
        <v>3300</v>
      </c>
      <c r="DT21" s="17">
        <v>6680</v>
      </c>
      <c r="DU21" s="15">
        <v>0</v>
      </c>
      <c r="DV21" s="16">
        <v>0</v>
      </c>
      <c r="DW21" s="16">
        <v>0</v>
      </c>
      <c r="DX21" s="16">
        <v>0</v>
      </c>
      <c r="DY21" s="16">
        <v>0</v>
      </c>
      <c r="DZ21" s="20">
        <v>0</v>
      </c>
      <c r="EA21" s="18">
        <v>0</v>
      </c>
      <c r="EB21" s="19">
        <v>34980</v>
      </c>
      <c r="EC21" s="16">
        <v>22950</v>
      </c>
      <c r="ED21" s="16">
        <v>14440</v>
      </c>
      <c r="EE21" s="16">
        <v>5850</v>
      </c>
      <c r="EF21" s="20">
        <v>78220</v>
      </c>
      <c r="EG21" s="16">
        <v>920</v>
      </c>
      <c r="EH21" s="16">
        <v>223730</v>
      </c>
      <c r="EI21" s="17">
        <v>1641406</v>
      </c>
      <c r="EJ21" s="15">
        <v>24876332</v>
      </c>
      <c r="EK21" s="18">
        <v>0</v>
      </c>
      <c r="EL21" s="19">
        <v>0</v>
      </c>
      <c r="EM21" s="17">
        <v>24876332</v>
      </c>
      <c r="EN21" s="15">
        <v>1492543</v>
      </c>
      <c r="EO21" s="16">
        <v>1492543</v>
      </c>
      <c r="EP21" s="21">
        <f t="shared" si="3"/>
        <v>5.9998515858366901E-2</v>
      </c>
    </row>
    <row r="22" spans="1:146" s="49" customFormat="1" ht="12.6" customHeight="1" x14ac:dyDescent="0.2">
      <c r="A22" s="65">
        <v>10</v>
      </c>
      <c r="B22" s="66" t="s">
        <v>89</v>
      </c>
      <c r="C22" s="12">
        <v>7794015</v>
      </c>
      <c r="D22" s="9">
        <v>0</v>
      </c>
      <c r="E22" s="9">
        <v>0</v>
      </c>
      <c r="F22" s="10">
        <v>7794015</v>
      </c>
      <c r="G22" s="8">
        <v>599</v>
      </c>
      <c r="H22" s="9">
        <v>197452</v>
      </c>
      <c r="I22" s="9">
        <v>227</v>
      </c>
      <c r="J22" s="9">
        <v>1449117</v>
      </c>
      <c r="K22" s="9">
        <v>302527</v>
      </c>
      <c r="L22" s="9">
        <v>114826</v>
      </c>
      <c r="M22" s="11">
        <v>4865</v>
      </c>
      <c r="N22" s="12">
        <v>8840</v>
      </c>
      <c r="O22" s="9">
        <v>7800</v>
      </c>
      <c r="P22" s="10">
        <v>16640</v>
      </c>
      <c r="Q22" s="8">
        <v>5460</v>
      </c>
      <c r="R22" s="9">
        <v>11400</v>
      </c>
      <c r="S22" s="9">
        <v>0</v>
      </c>
      <c r="T22" s="9">
        <v>57750</v>
      </c>
      <c r="U22" s="9">
        <v>16340</v>
      </c>
      <c r="V22" s="13">
        <v>74090</v>
      </c>
      <c r="W22" s="11">
        <v>25340</v>
      </c>
      <c r="X22" s="12">
        <v>44550</v>
      </c>
      <c r="Y22" s="9">
        <v>36900</v>
      </c>
      <c r="Z22" s="9">
        <v>16340</v>
      </c>
      <c r="AA22" s="9">
        <v>22950</v>
      </c>
      <c r="AB22" s="13">
        <v>120740</v>
      </c>
      <c r="AC22" s="9">
        <v>2300</v>
      </c>
      <c r="AD22" s="9">
        <v>1836100</v>
      </c>
      <c r="AE22" s="10">
        <v>4161456</v>
      </c>
      <c r="AF22" s="8">
        <v>3632559</v>
      </c>
      <c r="AG22" s="11">
        <v>0</v>
      </c>
      <c r="AH22" s="12">
        <v>0</v>
      </c>
      <c r="AI22" s="10">
        <v>3632559</v>
      </c>
      <c r="AJ22" s="8">
        <v>217776</v>
      </c>
      <c r="AK22" s="9">
        <v>217776</v>
      </c>
      <c r="AL22" s="14">
        <f t="shared" si="0"/>
        <v>5.9951125363689892E-2</v>
      </c>
      <c r="AM22" s="12">
        <v>15201142</v>
      </c>
      <c r="AN22" s="9">
        <v>0</v>
      </c>
      <c r="AO22" s="9">
        <v>0</v>
      </c>
      <c r="AP22" s="10">
        <v>15201142</v>
      </c>
      <c r="AQ22" s="8">
        <v>0</v>
      </c>
      <c r="AR22" s="9">
        <v>214075</v>
      </c>
      <c r="AS22" s="9">
        <v>288</v>
      </c>
      <c r="AT22" s="9">
        <v>1736121</v>
      </c>
      <c r="AU22" s="9">
        <v>443939</v>
      </c>
      <c r="AV22" s="9">
        <v>90897</v>
      </c>
      <c r="AW22" s="11">
        <v>5563</v>
      </c>
      <c r="AX22" s="12">
        <v>8060</v>
      </c>
      <c r="AY22" s="9">
        <v>8700</v>
      </c>
      <c r="AZ22" s="10">
        <v>16760</v>
      </c>
      <c r="BA22" s="8">
        <v>1300</v>
      </c>
      <c r="BB22" s="9">
        <v>3600</v>
      </c>
      <c r="BC22" s="9">
        <v>0</v>
      </c>
      <c r="BD22" s="9">
        <v>63470</v>
      </c>
      <c r="BE22" s="9">
        <v>8360</v>
      </c>
      <c r="BF22" s="13">
        <v>71830</v>
      </c>
      <c r="BG22" s="11">
        <v>19610</v>
      </c>
      <c r="BH22" s="12">
        <v>42570</v>
      </c>
      <c r="BI22" s="9">
        <v>33300</v>
      </c>
      <c r="BJ22" s="9">
        <v>22800</v>
      </c>
      <c r="BK22" s="9">
        <v>18450</v>
      </c>
      <c r="BL22" s="13">
        <v>117120</v>
      </c>
      <c r="BM22" s="9">
        <v>2990</v>
      </c>
      <c r="BN22" s="9">
        <v>1279250</v>
      </c>
      <c r="BO22" s="10">
        <v>4003055</v>
      </c>
      <c r="BP22" s="8">
        <v>11198087</v>
      </c>
      <c r="BQ22" s="11">
        <v>0</v>
      </c>
      <c r="BR22" s="12">
        <v>0</v>
      </c>
      <c r="BS22" s="10">
        <v>11198087</v>
      </c>
      <c r="BT22" s="8">
        <v>671759</v>
      </c>
      <c r="BU22" s="9">
        <v>671759</v>
      </c>
      <c r="BV22" s="14">
        <f t="shared" si="1"/>
        <v>5.9988728431918777E-2</v>
      </c>
      <c r="BW22" s="8">
        <v>4607770</v>
      </c>
      <c r="BX22" s="9">
        <v>0</v>
      </c>
      <c r="BY22" s="9">
        <v>0</v>
      </c>
      <c r="BZ22" s="10">
        <v>4607770</v>
      </c>
      <c r="CA22" s="8">
        <v>0</v>
      </c>
      <c r="CB22" s="9">
        <v>51376</v>
      </c>
      <c r="CC22" s="9">
        <v>0</v>
      </c>
      <c r="CD22" s="9">
        <v>370543</v>
      </c>
      <c r="CE22" s="9">
        <v>124905</v>
      </c>
      <c r="CF22" s="9">
        <v>15910</v>
      </c>
      <c r="CG22" s="11">
        <v>1493</v>
      </c>
      <c r="CH22" s="12">
        <v>2080</v>
      </c>
      <c r="CI22" s="9">
        <v>900</v>
      </c>
      <c r="CJ22" s="10">
        <v>2980</v>
      </c>
      <c r="CK22" s="8">
        <v>0</v>
      </c>
      <c r="CL22" s="9">
        <v>0</v>
      </c>
      <c r="CM22" s="9">
        <v>0</v>
      </c>
      <c r="CN22" s="9">
        <v>2970</v>
      </c>
      <c r="CO22" s="9">
        <v>0</v>
      </c>
      <c r="CP22" s="13">
        <v>2970</v>
      </c>
      <c r="CQ22" s="11">
        <v>440</v>
      </c>
      <c r="CR22" s="12">
        <v>13200</v>
      </c>
      <c r="CS22" s="9">
        <v>10350</v>
      </c>
      <c r="CT22" s="9">
        <v>5700</v>
      </c>
      <c r="CU22" s="9">
        <v>2250</v>
      </c>
      <c r="CV22" s="13">
        <v>31500</v>
      </c>
      <c r="CW22" s="9">
        <v>230</v>
      </c>
      <c r="CX22" s="9">
        <v>194790</v>
      </c>
      <c r="CY22" s="10">
        <v>797137</v>
      </c>
      <c r="CZ22" s="8">
        <v>3810633</v>
      </c>
      <c r="DA22" s="11">
        <v>0</v>
      </c>
      <c r="DB22" s="12">
        <v>0</v>
      </c>
      <c r="DC22" s="10">
        <v>3810633</v>
      </c>
      <c r="DD22" s="8">
        <v>228619</v>
      </c>
      <c r="DE22" s="9">
        <v>228619</v>
      </c>
      <c r="DF22" s="14">
        <f t="shared" si="2"/>
        <v>5.9995019200222113E-2</v>
      </c>
      <c r="DG22" s="12">
        <v>32962044</v>
      </c>
      <c r="DH22" s="9">
        <v>0</v>
      </c>
      <c r="DI22" s="9">
        <v>0</v>
      </c>
      <c r="DJ22" s="10">
        <v>32962044</v>
      </c>
      <c r="DK22" s="8">
        <v>0</v>
      </c>
      <c r="DL22" s="9">
        <v>185509</v>
      </c>
      <c r="DM22" s="9">
        <v>108</v>
      </c>
      <c r="DN22" s="9">
        <v>1019103</v>
      </c>
      <c r="DO22" s="9">
        <v>388166</v>
      </c>
      <c r="DP22" s="9">
        <v>40889</v>
      </c>
      <c r="DQ22" s="11">
        <v>6366</v>
      </c>
      <c r="DR22" s="12">
        <v>4940</v>
      </c>
      <c r="DS22" s="9">
        <v>5400</v>
      </c>
      <c r="DT22" s="10">
        <v>10340</v>
      </c>
      <c r="DU22" s="8">
        <v>0</v>
      </c>
      <c r="DV22" s="9">
        <v>0</v>
      </c>
      <c r="DW22" s="9">
        <v>0</v>
      </c>
      <c r="DX22" s="9">
        <v>0</v>
      </c>
      <c r="DY22" s="9">
        <v>0</v>
      </c>
      <c r="DZ22" s="13">
        <v>0</v>
      </c>
      <c r="EA22" s="11">
        <v>0</v>
      </c>
      <c r="EB22" s="12">
        <v>48840</v>
      </c>
      <c r="EC22" s="9">
        <v>38700</v>
      </c>
      <c r="ED22" s="9">
        <v>13300</v>
      </c>
      <c r="EE22" s="9">
        <v>5850</v>
      </c>
      <c r="EF22" s="13">
        <v>106690</v>
      </c>
      <c r="EG22" s="9">
        <v>2300</v>
      </c>
      <c r="EH22" s="9">
        <v>257070</v>
      </c>
      <c r="EI22" s="10">
        <v>2016433</v>
      </c>
      <c r="EJ22" s="8">
        <v>30945611</v>
      </c>
      <c r="EK22" s="11">
        <v>0</v>
      </c>
      <c r="EL22" s="12">
        <v>0</v>
      </c>
      <c r="EM22" s="10">
        <v>30945611</v>
      </c>
      <c r="EN22" s="8">
        <v>1856692</v>
      </c>
      <c r="EO22" s="9">
        <v>1856692</v>
      </c>
      <c r="EP22" s="14">
        <f t="shared" si="3"/>
        <v>5.9998556822807601E-2</v>
      </c>
    </row>
    <row r="23" spans="1:146" s="49" customFormat="1" ht="12.6" customHeight="1" x14ac:dyDescent="0.2">
      <c r="A23" s="67">
        <v>11</v>
      </c>
      <c r="B23" s="68" t="s">
        <v>90</v>
      </c>
      <c r="C23" s="19">
        <v>15069860</v>
      </c>
      <c r="D23" s="16">
        <v>0</v>
      </c>
      <c r="E23" s="16">
        <v>0</v>
      </c>
      <c r="F23" s="17">
        <v>15069860</v>
      </c>
      <c r="G23" s="15">
        <v>1101</v>
      </c>
      <c r="H23" s="16">
        <v>301001</v>
      </c>
      <c r="I23" s="16">
        <v>604</v>
      </c>
      <c r="J23" s="16">
        <v>3008116</v>
      </c>
      <c r="K23" s="16">
        <v>482124</v>
      </c>
      <c r="L23" s="16">
        <v>251551</v>
      </c>
      <c r="M23" s="18">
        <v>14817</v>
      </c>
      <c r="N23" s="19">
        <v>35620</v>
      </c>
      <c r="O23" s="16">
        <v>25200</v>
      </c>
      <c r="P23" s="17">
        <v>60820</v>
      </c>
      <c r="Q23" s="15">
        <v>15080</v>
      </c>
      <c r="R23" s="16">
        <v>29100</v>
      </c>
      <c r="S23" s="16">
        <v>0</v>
      </c>
      <c r="T23" s="16">
        <v>214500</v>
      </c>
      <c r="U23" s="16">
        <v>91200</v>
      </c>
      <c r="V23" s="20">
        <v>305700</v>
      </c>
      <c r="W23" s="18">
        <v>50710</v>
      </c>
      <c r="X23" s="19">
        <v>171270</v>
      </c>
      <c r="Y23" s="16">
        <v>119250</v>
      </c>
      <c r="Z23" s="16">
        <v>52060</v>
      </c>
      <c r="AA23" s="16">
        <v>100350</v>
      </c>
      <c r="AB23" s="20">
        <v>442930</v>
      </c>
      <c r="AC23" s="16">
        <v>11500</v>
      </c>
      <c r="AD23" s="16">
        <v>3317880</v>
      </c>
      <c r="AE23" s="17">
        <v>8292430</v>
      </c>
      <c r="AF23" s="15">
        <v>6777430</v>
      </c>
      <c r="AG23" s="18">
        <v>0</v>
      </c>
      <c r="AH23" s="19">
        <v>0</v>
      </c>
      <c r="AI23" s="17">
        <v>6777430</v>
      </c>
      <c r="AJ23" s="15">
        <v>406329</v>
      </c>
      <c r="AK23" s="16">
        <v>406329</v>
      </c>
      <c r="AL23" s="21">
        <f t="shared" si="0"/>
        <v>5.9953256617921544E-2</v>
      </c>
      <c r="AM23" s="19">
        <v>24606040</v>
      </c>
      <c r="AN23" s="16">
        <v>0</v>
      </c>
      <c r="AO23" s="16">
        <v>0</v>
      </c>
      <c r="AP23" s="17">
        <v>24606040</v>
      </c>
      <c r="AQ23" s="15">
        <v>1332</v>
      </c>
      <c r="AR23" s="16">
        <v>287377</v>
      </c>
      <c r="AS23" s="16">
        <v>304</v>
      </c>
      <c r="AT23" s="16">
        <v>3121804</v>
      </c>
      <c r="AU23" s="16">
        <v>669544</v>
      </c>
      <c r="AV23" s="16">
        <v>180163</v>
      </c>
      <c r="AW23" s="18">
        <v>15051</v>
      </c>
      <c r="AX23" s="19">
        <v>24180</v>
      </c>
      <c r="AY23" s="16">
        <v>18300</v>
      </c>
      <c r="AZ23" s="17">
        <v>42480</v>
      </c>
      <c r="BA23" s="15">
        <v>4160</v>
      </c>
      <c r="BB23" s="16">
        <v>4800</v>
      </c>
      <c r="BC23" s="16">
        <v>0</v>
      </c>
      <c r="BD23" s="16">
        <v>191510</v>
      </c>
      <c r="BE23" s="16">
        <v>31050</v>
      </c>
      <c r="BF23" s="20">
        <v>222560</v>
      </c>
      <c r="BG23" s="18">
        <v>48150</v>
      </c>
      <c r="BH23" s="19">
        <v>137610</v>
      </c>
      <c r="BI23" s="16">
        <v>100350</v>
      </c>
      <c r="BJ23" s="16">
        <v>44840</v>
      </c>
      <c r="BK23" s="16">
        <v>55350</v>
      </c>
      <c r="BL23" s="20">
        <v>338150</v>
      </c>
      <c r="BM23" s="16">
        <v>7590</v>
      </c>
      <c r="BN23" s="16">
        <v>2105280</v>
      </c>
      <c r="BO23" s="17">
        <v>7048441</v>
      </c>
      <c r="BP23" s="15">
        <v>17557599</v>
      </c>
      <c r="BQ23" s="18">
        <v>0</v>
      </c>
      <c r="BR23" s="19">
        <v>0</v>
      </c>
      <c r="BS23" s="17">
        <v>17557599</v>
      </c>
      <c r="BT23" s="15">
        <v>1053249</v>
      </c>
      <c r="BU23" s="16">
        <v>1053249</v>
      </c>
      <c r="BV23" s="21">
        <f t="shared" si="1"/>
        <v>5.9988213650397186E-2</v>
      </c>
      <c r="BW23" s="15">
        <v>4907695</v>
      </c>
      <c r="BX23" s="16">
        <v>0</v>
      </c>
      <c r="BY23" s="16">
        <v>0</v>
      </c>
      <c r="BZ23" s="17">
        <v>4907695</v>
      </c>
      <c r="CA23" s="15">
        <v>0</v>
      </c>
      <c r="CB23" s="16">
        <v>48497</v>
      </c>
      <c r="CC23" s="16">
        <v>50</v>
      </c>
      <c r="CD23" s="16">
        <v>419651</v>
      </c>
      <c r="CE23" s="16">
        <v>142595</v>
      </c>
      <c r="CF23" s="16">
        <v>19306</v>
      </c>
      <c r="CG23" s="18">
        <v>2650</v>
      </c>
      <c r="CH23" s="19">
        <v>1820</v>
      </c>
      <c r="CI23" s="16">
        <v>1500</v>
      </c>
      <c r="CJ23" s="17">
        <v>3320</v>
      </c>
      <c r="CK23" s="15">
        <v>0</v>
      </c>
      <c r="CL23" s="16">
        <v>0</v>
      </c>
      <c r="CM23" s="16">
        <v>0</v>
      </c>
      <c r="CN23" s="16">
        <v>6270</v>
      </c>
      <c r="CO23" s="16">
        <v>770</v>
      </c>
      <c r="CP23" s="20">
        <v>7040</v>
      </c>
      <c r="CQ23" s="18">
        <v>830</v>
      </c>
      <c r="CR23" s="19">
        <v>15840</v>
      </c>
      <c r="CS23" s="16">
        <v>14850</v>
      </c>
      <c r="CT23" s="16">
        <v>4940</v>
      </c>
      <c r="CU23" s="16">
        <v>7200</v>
      </c>
      <c r="CV23" s="20">
        <v>42830</v>
      </c>
      <c r="CW23" s="16">
        <v>690</v>
      </c>
      <c r="CX23" s="16">
        <v>206550</v>
      </c>
      <c r="CY23" s="17">
        <v>893959</v>
      </c>
      <c r="CZ23" s="15">
        <v>4013736</v>
      </c>
      <c r="DA23" s="18">
        <v>0</v>
      </c>
      <c r="DB23" s="19">
        <v>0</v>
      </c>
      <c r="DC23" s="17">
        <v>4013736</v>
      </c>
      <c r="DD23" s="15">
        <v>240803</v>
      </c>
      <c r="DE23" s="16">
        <v>240803</v>
      </c>
      <c r="DF23" s="21">
        <f t="shared" si="2"/>
        <v>5.999472810369192E-2</v>
      </c>
      <c r="DG23" s="19">
        <v>20282793</v>
      </c>
      <c r="DH23" s="16">
        <v>0</v>
      </c>
      <c r="DI23" s="16">
        <v>0</v>
      </c>
      <c r="DJ23" s="17">
        <v>20282793</v>
      </c>
      <c r="DK23" s="15">
        <v>0</v>
      </c>
      <c r="DL23" s="16">
        <v>122761</v>
      </c>
      <c r="DM23" s="16">
        <v>28</v>
      </c>
      <c r="DN23" s="16">
        <v>780813</v>
      </c>
      <c r="DO23" s="16">
        <v>338292</v>
      </c>
      <c r="DP23" s="16">
        <v>35299</v>
      </c>
      <c r="DQ23" s="18">
        <v>6056</v>
      </c>
      <c r="DR23" s="19">
        <v>3120</v>
      </c>
      <c r="DS23" s="16">
        <v>4200</v>
      </c>
      <c r="DT23" s="17">
        <v>7320</v>
      </c>
      <c r="DU23" s="15">
        <v>0</v>
      </c>
      <c r="DV23" s="16">
        <v>0</v>
      </c>
      <c r="DW23" s="16">
        <v>0</v>
      </c>
      <c r="DX23" s="16">
        <v>0</v>
      </c>
      <c r="DY23" s="16">
        <v>0</v>
      </c>
      <c r="DZ23" s="20">
        <v>0</v>
      </c>
      <c r="EA23" s="18">
        <v>0</v>
      </c>
      <c r="EB23" s="19">
        <v>48510</v>
      </c>
      <c r="EC23" s="16">
        <v>49500</v>
      </c>
      <c r="ED23" s="16">
        <v>18240</v>
      </c>
      <c r="EE23" s="16">
        <v>6750</v>
      </c>
      <c r="EF23" s="20">
        <v>123000</v>
      </c>
      <c r="EG23" s="16">
        <v>1610</v>
      </c>
      <c r="EH23" s="16">
        <v>219500</v>
      </c>
      <c r="EI23" s="17">
        <v>1634651</v>
      </c>
      <c r="EJ23" s="15">
        <v>18648142</v>
      </c>
      <c r="EK23" s="18">
        <v>0</v>
      </c>
      <c r="EL23" s="19">
        <v>0</v>
      </c>
      <c r="EM23" s="17">
        <v>18648142</v>
      </c>
      <c r="EN23" s="15">
        <v>1118854</v>
      </c>
      <c r="EO23" s="16">
        <v>1118854</v>
      </c>
      <c r="EP23" s="21">
        <f t="shared" si="3"/>
        <v>5.9998148877244716E-2</v>
      </c>
    </row>
    <row r="24" spans="1:146" s="49" customFormat="1" ht="12.6" customHeight="1" x14ac:dyDescent="0.2">
      <c r="A24" s="65">
        <v>12</v>
      </c>
      <c r="B24" s="66" t="s">
        <v>91</v>
      </c>
      <c r="C24" s="12">
        <v>24841671</v>
      </c>
      <c r="D24" s="9">
        <v>0</v>
      </c>
      <c r="E24" s="9">
        <v>0</v>
      </c>
      <c r="F24" s="10">
        <v>24841671</v>
      </c>
      <c r="G24" s="8">
        <v>9529</v>
      </c>
      <c r="H24" s="9">
        <v>533372</v>
      </c>
      <c r="I24" s="9">
        <v>654</v>
      </c>
      <c r="J24" s="9">
        <v>4595819</v>
      </c>
      <c r="K24" s="9">
        <v>909403</v>
      </c>
      <c r="L24" s="9">
        <v>374573</v>
      </c>
      <c r="M24" s="11">
        <v>17989</v>
      </c>
      <c r="N24" s="12">
        <v>34060</v>
      </c>
      <c r="O24" s="9">
        <v>27900</v>
      </c>
      <c r="P24" s="10">
        <v>61960</v>
      </c>
      <c r="Q24" s="8">
        <v>18460</v>
      </c>
      <c r="R24" s="9">
        <v>34500</v>
      </c>
      <c r="S24" s="9">
        <v>520</v>
      </c>
      <c r="T24" s="9">
        <v>253770</v>
      </c>
      <c r="U24" s="9">
        <v>57000</v>
      </c>
      <c r="V24" s="13">
        <v>310770</v>
      </c>
      <c r="W24" s="11">
        <v>83310</v>
      </c>
      <c r="X24" s="12">
        <v>146190</v>
      </c>
      <c r="Y24" s="9">
        <v>124650</v>
      </c>
      <c r="Z24" s="9">
        <v>52440</v>
      </c>
      <c r="AA24" s="9">
        <v>77850</v>
      </c>
      <c r="AB24" s="13">
        <v>401130</v>
      </c>
      <c r="AC24" s="9">
        <v>10120</v>
      </c>
      <c r="AD24" s="9">
        <v>5854880</v>
      </c>
      <c r="AE24" s="10">
        <v>13216335</v>
      </c>
      <c r="AF24" s="8">
        <v>11625336</v>
      </c>
      <c r="AG24" s="11">
        <v>0</v>
      </c>
      <c r="AH24" s="12">
        <v>0</v>
      </c>
      <c r="AI24" s="10">
        <v>11625336</v>
      </c>
      <c r="AJ24" s="8">
        <v>696957</v>
      </c>
      <c r="AK24" s="9">
        <v>696957</v>
      </c>
      <c r="AL24" s="14">
        <f t="shared" si="0"/>
        <v>5.9951557529175928E-2</v>
      </c>
      <c r="AM24" s="12">
        <v>44908933</v>
      </c>
      <c r="AN24" s="9">
        <v>0</v>
      </c>
      <c r="AO24" s="9">
        <v>0</v>
      </c>
      <c r="AP24" s="10">
        <v>44908933</v>
      </c>
      <c r="AQ24" s="8">
        <v>257</v>
      </c>
      <c r="AR24" s="9">
        <v>591055</v>
      </c>
      <c r="AS24" s="9">
        <v>722</v>
      </c>
      <c r="AT24" s="9">
        <v>5271549</v>
      </c>
      <c r="AU24" s="9">
        <v>1266098</v>
      </c>
      <c r="AV24" s="9">
        <v>292009</v>
      </c>
      <c r="AW24" s="11">
        <v>23102</v>
      </c>
      <c r="AX24" s="12">
        <v>28340</v>
      </c>
      <c r="AY24" s="9">
        <v>21000</v>
      </c>
      <c r="AZ24" s="10">
        <v>49340</v>
      </c>
      <c r="BA24" s="8">
        <v>3120</v>
      </c>
      <c r="BB24" s="9">
        <v>6600</v>
      </c>
      <c r="BC24" s="9">
        <v>0</v>
      </c>
      <c r="BD24" s="9">
        <v>257400</v>
      </c>
      <c r="BE24" s="9">
        <v>33590</v>
      </c>
      <c r="BF24" s="13">
        <v>290990</v>
      </c>
      <c r="BG24" s="11">
        <v>77840</v>
      </c>
      <c r="BH24" s="12">
        <v>151800</v>
      </c>
      <c r="BI24" s="9">
        <v>146250</v>
      </c>
      <c r="BJ24" s="9">
        <v>68020</v>
      </c>
      <c r="BK24" s="9">
        <v>67050</v>
      </c>
      <c r="BL24" s="13">
        <v>433120</v>
      </c>
      <c r="BM24" s="9">
        <v>8280</v>
      </c>
      <c r="BN24" s="9">
        <v>3812810</v>
      </c>
      <c r="BO24" s="10">
        <v>12126170</v>
      </c>
      <c r="BP24" s="8">
        <v>32782763</v>
      </c>
      <c r="BQ24" s="11">
        <v>0</v>
      </c>
      <c r="BR24" s="12">
        <v>0</v>
      </c>
      <c r="BS24" s="10">
        <v>32782763</v>
      </c>
      <c r="BT24" s="8">
        <v>1966585</v>
      </c>
      <c r="BU24" s="9">
        <v>1966585</v>
      </c>
      <c r="BV24" s="14">
        <f t="shared" si="1"/>
        <v>5.9988384749631994E-2</v>
      </c>
      <c r="BW24" s="8">
        <v>11979516</v>
      </c>
      <c r="BX24" s="9">
        <v>0</v>
      </c>
      <c r="BY24" s="9">
        <v>0</v>
      </c>
      <c r="BZ24" s="10">
        <v>11979516</v>
      </c>
      <c r="CA24" s="8">
        <v>0</v>
      </c>
      <c r="CB24" s="9">
        <v>142190</v>
      </c>
      <c r="CC24" s="9">
        <v>15</v>
      </c>
      <c r="CD24" s="9">
        <v>999385</v>
      </c>
      <c r="CE24" s="9">
        <v>339959</v>
      </c>
      <c r="CF24" s="9">
        <v>45050</v>
      </c>
      <c r="CG24" s="11">
        <v>5650</v>
      </c>
      <c r="CH24" s="12">
        <v>3900</v>
      </c>
      <c r="CI24" s="9">
        <v>3900</v>
      </c>
      <c r="CJ24" s="10">
        <v>7800</v>
      </c>
      <c r="CK24" s="8">
        <v>0</v>
      </c>
      <c r="CL24" s="9">
        <v>0</v>
      </c>
      <c r="CM24" s="9">
        <v>0</v>
      </c>
      <c r="CN24" s="9">
        <v>9570</v>
      </c>
      <c r="CO24" s="9">
        <v>1030</v>
      </c>
      <c r="CP24" s="13">
        <v>10600</v>
      </c>
      <c r="CQ24" s="11">
        <v>3010</v>
      </c>
      <c r="CR24" s="12">
        <v>36630</v>
      </c>
      <c r="CS24" s="9">
        <v>32400</v>
      </c>
      <c r="CT24" s="9">
        <v>12920</v>
      </c>
      <c r="CU24" s="9">
        <v>8550</v>
      </c>
      <c r="CV24" s="13">
        <v>90500</v>
      </c>
      <c r="CW24" s="9">
        <v>1610</v>
      </c>
      <c r="CX24" s="9">
        <v>506830</v>
      </c>
      <c r="CY24" s="10">
        <v>2152584</v>
      </c>
      <c r="CZ24" s="8">
        <v>9826932</v>
      </c>
      <c r="DA24" s="11">
        <v>0</v>
      </c>
      <c r="DB24" s="12">
        <v>0</v>
      </c>
      <c r="DC24" s="10">
        <v>9826932</v>
      </c>
      <c r="DD24" s="8">
        <v>589563</v>
      </c>
      <c r="DE24" s="9">
        <v>589563</v>
      </c>
      <c r="DF24" s="14">
        <f t="shared" si="2"/>
        <v>5.9994614799410435E-2</v>
      </c>
      <c r="DG24" s="12">
        <v>82858795</v>
      </c>
      <c r="DH24" s="9">
        <v>0</v>
      </c>
      <c r="DI24" s="9">
        <v>0</v>
      </c>
      <c r="DJ24" s="10">
        <v>82858795</v>
      </c>
      <c r="DK24" s="8">
        <v>0</v>
      </c>
      <c r="DL24" s="9">
        <v>460611</v>
      </c>
      <c r="DM24" s="9">
        <v>65</v>
      </c>
      <c r="DN24" s="9">
        <v>2574604</v>
      </c>
      <c r="DO24" s="9">
        <v>1003513</v>
      </c>
      <c r="DP24" s="9">
        <v>106213</v>
      </c>
      <c r="DQ24" s="11">
        <v>19101</v>
      </c>
      <c r="DR24" s="12">
        <v>10140</v>
      </c>
      <c r="DS24" s="9">
        <v>6000</v>
      </c>
      <c r="DT24" s="10">
        <v>16140</v>
      </c>
      <c r="DU24" s="8">
        <v>0</v>
      </c>
      <c r="DV24" s="9">
        <v>0</v>
      </c>
      <c r="DW24" s="9">
        <v>0</v>
      </c>
      <c r="DX24" s="9">
        <v>0</v>
      </c>
      <c r="DY24" s="9">
        <v>0</v>
      </c>
      <c r="DZ24" s="13">
        <v>0</v>
      </c>
      <c r="EA24" s="11">
        <v>0</v>
      </c>
      <c r="EB24" s="12">
        <v>143220</v>
      </c>
      <c r="EC24" s="9">
        <v>113400</v>
      </c>
      <c r="ED24" s="9">
        <v>40280</v>
      </c>
      <c r="EE24" s="9">
        <v>16650</v>
      </c>
      <c r="EF24" s="13">
        <v>313550</v>
      </c>
      <c r="EG24" s="9">
        <v>1840</v>
      </c>
      <c r="EH24" s="9">
        <v>655960</v>
      </c>
      <c r="EI24" s="10">
        <v>5151532</v>
      </c>
      <c r="EJ24" s="8">
        <v>77707263</v>
      </c>
      <c r="EK24" s="11">
        <v>0</v>
      </c>
      <c r="EL24" s="12">
        <v>0</v>
      </c>
      <c r="EM24" s="10">
        <v>77707263</v>
      </c>
      <c r="EN24" s="8">
        <v>4662322</v>
      </c>
      <c r="EO24" s="9">
        <v>4662322</v>
      </c>
      <c r="EP24" s="14">
        <f t="shared" si="3"/>
        <v>5.9998535786802837E-2</v>
      </c>
    </row>
    <row r="25" spans="1:146" s="49" customFormat="1" ht="12.6" customHeight="1" x14ac:dyDescent="0.2">
      <c r="A25" s="67">
        <v>13</v>
      </c>
      <c r="B25" s="68" t="s">
        <v>92</v>
      </c>
      <c r="C25" s="19">
        <v>7004704</v>
      </c>
      <c r="D25" s="16">
        <v>0</v>
      </c>
      <c r="E25" s="16">
        <v>0</v>
      </c>
      <c r="F25" s="17">
        <v>7004704</v>
      </c>
      <c r="G25" s="15">
        <v>0</v>
      </c>
      <c r="H25" s="16">
        <v>170214</v>
      </c>
      <c r="I25" s="16">
        <v>198</v>
      </c>
      <c r="J25" s="16">
        <v>1241715</v>
      </c>
      <c r="K25" s="16">
        <v>254157</v>
      </c>
      <c r="L25" s="16">
        <v>99102</v>
      </c>
      <c r="M25" s="18">
        <v>3620</v>
      </c>
      <c r="N25" s="19">
        <v>10140</v>
      </c>
      <c r="O25" s="16">
        <v>8100</v>
      </c>
      <c r="P25" s="17">
        <v>18240</v>
      </c>
      <c r="Q25" s="15">
        <v>5200</v>
      </c>
      <c r="R25" s="16">
        <v>9000</v>
      </c>
      <c r="S25" s="16">
        <v>0</v>
      </c>
      <c r="T25" s="16">
        <v>48510</v>
      </c>
      <c r="U25" s="16">
        <v>12160</v>
      </c>
      <c r="V25" s="20">
        <v>60670</v>
      </c>
      <c r="W25" s="18">
        <v>17170</v>
      </c>
      <c r="X25" s="19">
        <v>28380</v>
      </c>
      <c r="Y25" s="16">
        <v>21600</v>
      </c>
      <c r="Z25" s="16">
        <v>18620</v>
      </c>
      <c r="AA25" s="16">
        <v>15300</v>
      </c>
      <c r="AB25" s="20">
        <v>83900</v>
      </c>
      <c r="AC25" s="16">
        <v>1840</v>
      </c>
      <c r="AD25" s="16">
        <v>1688180</v>
      </c>
      <c r="AE25" s="17">
        <v>3653008</v>
      </c>
      <c r="AF25" s="15">
        <v>3351696</v>
      </c>
      <c r="AG25" s="18">
        <v>0</v>
      </c>
      <c r="AH25" s="19">
        <v>0</v>
      </c>
      <c r="AI25" s="17">
        <v>3351696</v>
      </c>
      <c r="AJ25" s="15">
        <v>200939</v>
      </c>
      <c r="AK25" s="16">
        <v>200939</v>
      </c>
      <c r="AL25" s="21">
        <f t="shared" si="0"/>
        <v>5.9951439510027162E-2</v>
      </c>
      <c r="AM25" s="19">
        <v>15114875</v>
      </c>
      <c r="AN25" s="16">
        <v>0</v>
      </c>
      <c r="AO25" s="16">
        <v>0</v>
      </c>
      <c r="AP25" s="17">
        <v>15114875</v>
      </c>
      <c r="AQ25" s="15">
        <v>40</v>
      </c>
      <c r="AR25" s="16">
        <v>212216</v>
      </c>
      <c r="AS25" s="16">
        <v>65</v>
      </c>
      <c r="AT25" s="16">
        <v>1649665</v>
      </c>
      <c r="AU25" s="16">
        <v>433888</v>
      </c>
      <c r="AV25" s="16">
        <v>83140</v>
      </c>
      <c r="AW25" s="18">
        <v>4403</v>
      </c>
      <c r="AX25" s="19">
        <v>5200</v>
      </c>
      <c r="AY25" s="16">
        <v>4500</v>
      </c>
      <c r="AZ25" s="17">
        <v>9700</v>
      </c>
      <c r="BA25" s="15">
        <v>1300</v>
      </c>
      <c r="BB25" s="16">
        <v>3300</v>
      </c>
      <c r="BC25" s="16">
        <v>0</v>
      </c>
      <c r="BD25" s="16">
        <v>47080</v>
      </c>
      <c r="BE25" s="16">
        <v>4560</v>
      </c>
      <c r="BF25" s="20">
        <v>51640</v>
      </c>
      <c r="BG25" s="18">
        <v>14190</v>
      </c>
      <c r="BH25" s="19">
        <v>37620</v>
      </c>
      <c r="BI25" s="16">
        <v>21150</v>
      </c>
      <c r="BJ25" s="16">
        <v>23940</v>
      </c>
      <c r="BK25" s="16">
        <v>11700</v>
      </c>
      <c r="BL25" s="20">
        <v>94410</v>
      </c>
      <c r="BM25" s="16">
        <v>1380</v>
      </c>
      <c r="BN25" s="16">
        <v>1267210</v>
      </c>
      <c r="BO25" s="17">
        <v>3826482</v>
      </c>
      <c r="BP25" s="15">
        <v>11288393</v>
      </c>
      <c r="BQ25" s="18">
        <v>0</v>
      </c>
      <c r="BR25" s="19">
        <v>0</v>
      </c>
      <c r="BS25" s="17">
        <v>11288393</v>
      </c>
      <c r="BT25" s="15">
        <v>677175</v>
      </c>
      <c r="BU25" s="16">
        <v>677175</v>
      </c>
      <c r="BV25" s="21">
        <f t="shared" si="1"/>
        <v>5.9988609539019418E-2</v>
      </c>
      <c r="BW25" s="15">
        <v>4702359</v>
      </c>
      <c r="BX25" s="16">
        <v>0</v>
      </c>
      <c r="BY25" s="16">
        <v>0</v>
      </c>
      <c r="BZ25" s="17">
        <v>4702359</v>
      </c>
      <c r="CA25" s="15">
        <v>0</v>
      </c>
      <c r="CB25" s="16">
        <v>51703</v>
      </c>
      <c r="CC25" s="16">
        <v>2</v>
      </c>
      <c r="CD25" s="16">
        <v>353808</v>
      </c>
      <c r="CE25" s="16">
        <v>116797</v>
      </c>
      <c r="CF25" s="16">
        <v>15671</v>
      </c>
      <c r="CG25" s="18">
        <v>1223</v>
      </c>
      <c r="CH25" s="19">
        <v>780</v>
      </c>
      <c r="CI25" s="16">
        <v>1200</v>
      </c>
      <c r="CJ25" s="17">
        <v>1980</v>
      </c>
      <c r="CK25" s="15">
        <v>0</v>
      </c>
      <c r="CL25" s="16">
        <v>0</v>
      </c>
      <c r="CM25" s="16">
        <v>0</v>
      </c>
      <c r="CN25" s="16">
        <v>1980</v>
      </c>
      <c r="CO25" s="16">
        <v>0</v>
      </c>
      <c r="CP25" s="20">
        <v>1980</v>
      </c>
      <c r="CQ25" s="18">
        <v>840</v>
      </c>
      <c r="CR25" s="19">
        <v>10230</v>
      </c>
      <c r="CS25" s="16">
        <v>2700</v>
      </c>
      <c r="CT25" s="16">
        <v>4180</v>
      </c>
      <c r="CU25" s="16">
        <v>450</v>
      </c>
      <c r="CV25" s="20">
        <v>17560</v>
      </c>
      <c r="CW25" s="16">
        <v>920</v>
      </c>
      <c r="CX25" s="16">
        <v>202530</v>
      </c>
      <c r="CY25" s="17">
        <v>765012</v>
      </c>
      <c r="CZ25" s="15">
        <v>3937347</v>
      </c>
      <c r="DA25" s="18">
        <v>0</v>
      </c>
      <c r="DB25" s="19">
        <v>0</v>
      </c>
      <c r="DC25" s="17">
        <v>3937347</v>
      </c>
      <c r="DD25" s="15">
        <v>236220</v>
      </c>
      <c r="DE25" s="16">
        <v>236220</v>
      </c>
      <c r="DF25" s="21">
        <f t="shared" si="2"/>
        <v>5.9994712175482627E-2</v>
      </c>
      <c r="DG25" s="19">
        <v>42961255</v>
      </c>
      <c r="DH25" s="16">
        <v>0</v>
      </c>
      <c r="DI25" s="16">
        <v>0</v>
      </c>
      <c r="DJ25" s="17">
        <v>42961255</v>
      </c>
      <c r="DK25" s="15">
        <v>0</v>
      </c>
      <c r="DL25" s="16">
        <v>184612</v>
      </c>
      <c r="DM25" s="16">
        <v>35</v>
      </c>
      <c r="DN25" s="16">
        <v>1050668</v>
      </c>
      <c r="DO25" s="16">
        <v>373576</v>
      </c>
      <c r="DP25" s="16">
        <v>39307</v>
      </c>
      <c r="DQ25" s="18">
        <v>5284</v>
      </c>
      <c r="DR25" s="19">
        <v>2340</v>
      </c>
      <c r="DS25" s="16">
        <v>3000</v>
      </c>
      <c r="DT25" s="17">
        <v>5340</v>
      </c>
      <c r="DU25" s="15">
        <v>0</v>
      </c>
      <c r="DV25" s="16">
        <v>0</v>
      </c>
      <c r="DW25" s="16">
        <v>0</v>
      </c>
      <c r="DX25" s="16">
        <v>0</v>
      </c>
      <c r="DY25" s="16">
        <v>0</v>
      </c>
      <c r="DZ25" s="20">
        <v>0</v>
      </c>
      <c r="EA25" s="18">
        <v>0</v>
      </c>
      <c r="EB25" s="19">
        <v>37950</v>
      </c>
      <c r="EC25" s="16">
        <v>27900</v>
      </c>
      <c r="ED25" s="16">
        <v>22800</v>
      </c>
      <c r="EE25" s="16">
        <v>2700</v>
      </c>
      <c r="EF25" s="20">
        <v>91350</v>
      </c>
      <c r="EG25" s="16">
        <v>460</v>
      </c>
      <c r="EH25" s="16">
        <v>265380</v>
      </c>
      <c r="EI25" s="17">
        <v>2015977</v>
      </c>
      <c r="EJ25" s="15">
        <v>40945278</v>
      </c>
      <c r="EK25" s="18">
        <v>0</v>
      </c>
      <c r="EL25" s="19">
        <v>0</v>
      </c>
      <c r="EM25" s="17">
        <v>40945278</v>
      </c>
      <c r="EN25" s="15">
        <v>2456670</v>
      </c>
      <c r="EO25" s="16">
        <v>2456670</v>
      </c>
      <c r="EP25" s="21">
        <f t="shared" si="3"/>
        <v>5.9998859941798419E-2</v>
      </c>
    </row>
    <row r="26" spans="1:146" s="49" customFormat="1" ht="12.6" customHeight="1" x14ac:dyDescent="0.2">
      <c r="A26" s="65">
        <v>14</v>
      </c>
      <c r="B26" s="66" t="s">
        <v>93</v>
      </c>
      <c r="C26" s="12">
        <v>9231900</v>
      </c>
      <c r="D26" s="9">
        <v>0</v>
      </c>
      <c r="E26" s="9">
        <v>0</v>
      </c>
      <c r="F26" s="10">
        <v>9231900</v>
      </c>
      <c r="G26" s="8">
        <v>7659</v>
      </c>
      <c r="H26" s="9">
        <v>166911</v>
      </c>
      <c r="I26" s="9">
        <v>290</v>
      </c>
      <c r="J26" s="9">
        <v>1672281</v>
      </c>
      <c r="K26" s="9">
        <v>270076</v>
      </c>
      <c r="L26" s="9">
        <v>130211</v>
      </c>
      <c r="M26" s="11">
        <v>6156</v>
      </c>
      <c r="N26" s="12">
        <v>14820</v>
      </c>
      <c r="O26" s="9">
        <v>12900</v>
      </c>
      <c r="P26" s="10">
        <v>27720</v>
      </c>
      <c r="Q26" s="8">
        <v>7020</v>
      </c>
      <c r="R26" s="9">
        <v>9000</v>
      </c>
      <c r="S26" s="9">
        <v>0</v>
      </c>
      <c r="T26" s="9">
        <v>84150</v>
      </c>
      <c r="U26" s="9">
        <v>24700</v>
      </c>
      <c r="V26" s="13">
        <v>108850</v>
      </c>
      <c r="W26" s="11">
        <v>32590</v>
      </c>
      <c r="X26" s="12">
        <v>56430</v>
      </c>
      <c r="Y26" s="9">
        <v>41400</v>
      </c>
      <c r="Z26" s="9">
        <v>22040</v>
      </c>
      <c r="AA26" s="9">
        <v>31500</v>
      </c>
      <c r="AB26" s="13">
        <v>151370</v>
      </c>
      <c r="AC26" s="9">
        <v>5060</v>
      </c>
      <c r="AD26" s="9">
        <v>2214070</v>
      </c>
      <c r="AE26" s="10">
        <v>4808974</v>
      </c>
      <c r="AF26" s="8">
        <v>4422926</v>
      </c>
      <c r="AG26" s="11">
        <v>0</v>
      </c>
      <c r="AH26" s="12">
        <v>0</v>
      </c>
      <c r="AI26" s="10">
        <v>4422926</v>
      </c>
      <c r="AJ26" s="8">
        <v>265164</v>
      </c>
      <c r="AK26" s="9">
        <v>265164</v>
      </c>
      <c r="AL26" s="14">
        <f t="shared" si="0"/>
        <v>5.9952167411347151E-2</v>
      </c>
      <c r="AM26" s="12">
        <v>15642263</v>
      </c>
      <c r="AN26" s="9">
        <v>0</v>
      </c>
      <c r="AO26" s="9">
        <v>0</v>
      </c>
      <c r="AP26" s="10">
        <v>15642263</v>
      </c>
      <c r="AQ26" s="8">
        <v>0</v>
      </c>
      <c r="AR26" s="9">
        <v>152834</v>
      </c>
      <c r="AS26" s="9">
        <v>131</v>
      </c>
      <c r="AT26" s="9">
        <v>1782816</v>
      </c>
      <c r="AU26" s="9">
        <v>418336</v>
      </c>
      <c r="AV26" s="9">
        <v>94608</v>
      </c>
      <c r="AW26" s="11">
        <v>6616</v>
      </c>
      <c r="AX26" s="12">
        <v>11440</v>
      </c>
      <c r="AY26" s="9">
        <v>7500</v>
      </c>
      <c r="AZ26" s="10">
        <v>18940</v>
      </c>
      <c r="BA26" s="8">
        <v>1300</v>
      </c>
      <c r="BB26" s="9">
        <v>2400</v>
      </c>
      <c r="BC26" s="9">
        <v>0</v>
      </c>
      <c r="BD26" s="9">
        <v>77000</v>
      </c>
      <c r="BE26" s="9">
        <v>9760</v>
      </c>
      <c r="BF26" s="13">
        <v>86760</v>
      </c>
      <c r="BG26" s="11">
        <v>28210</v>
      </c>
      <c r="BH26" s="12">
        <v>49830</v>
      </c>
      <c r="BI26" s="9">
        <v>34200</v>
      </c>
      <c r="BJ26" s="9">
        <v>23940</v>
      </c>
      <c r="BK26" s="9">
        <v>24750</v>
      </c>
      <c r="BL26" s="13">
        <v>132720</v>
      </c>
      <c r="BM26" s="9">
        <v>2760</v>
      </c>
      <c r="BN26" s="9">
        <v>1355360</v>
      </c>
      <c r="BO26" s="10">
        <v>4083660</v>
      </c>
      <c r="BP26" s="8">
        <v>11558603</v>
      </c>
      <c r="BQ26" s="11">
        <v>0</v>
      </c>
      <c r="BR26" s="12">
        <v>0</v>
      </c>
      <c r="BS26" s="10">
        <v>11558603</v>
      </c>
      <c r="BT26" s="8">
        <v>693382</v>
      </c>
      <c r="BU26" s="9">
        <v>693382</v>
      </c>
      <c r="BV26" s="14">
        <f t="shared" si="1"/>
        <v>5.9988391330682435E-2</v>
      </c>
      <c r="BW26" s="8">
        <v>3476545</v>
      </c>
      <c r="BX26" s="9">
        <v>0</v>
      </c>
      <c r="BY26" s="9">
        <v>0</v>
      </c>
      <c r="BZ26" s="10">
        <v>3476545</v>
      </c>
      <c r="CA26" s="8">
        <v>0</v>
      </c>
      <c r="CB26" s="9">
        <v>37219</v>
      </c>
      <c r="CC26" s="9">
        <v>3</v>
      </c>
      <c r="CD26" s="9">
        <v>278672</v>
      </c>
      <c r="CE26" s="9">
        <v>108870</v>
      </c>
      <c r="CF26" s="9">
        <v>12327</v>
      </c>
      <c r="CG26" s="11">
        <v>1569</v>
      </c>
      <c r="CH26" s="12">
        <v>1040</v>
      </c>
      <c r="CI26" s="9">
        <v>1500</v>
      </c>
      <c r="CJ26" s="10">
        <v>2540</v>
      </c>
      <c r="CK26" s="8">
        <v>0</v>
      </c>
      <c r="CL26" s="9">
        <v>0</v>
      </c>
      <c r="CM26" s="9">
        <v>0</v>
      </c>
      <c r="CN26" s="9">
        <v>2200</v>
      </c>
      <c r="CO26" s="9">
        <v>260</v>
      </c>
      <c r="CP26" s="13">
        <v>2460</v>
      </c>
      <c r="CQ26" s="11">
        <v>550</v>
      </c>
      <c r="CR26" s="12">
        <v>8910</v>
      </c>
      <c r="CS26" s="9">
        <v>6750</v>
      </c>
      <c r="CT26" s="9">
        <v>3420</v>
      </c>
      <c r="CU26" s="9">
        <v>4050</v>
      </c>
      <c r="CV26" s="13">
        <v>23130</v>
      </c>
      <c r="CW26" s="9">
        <v>460</v>
      </c>
      <c r="CX26" s="9">
        <v>149210</v>
      </c>
      <c r="CY26" s="10">
        <v>617007</v>
      </c>
      <c r="CZ26" s="8">
        <v>2859538</v>
      </c>
      <c r="DA26" s="11">
        <v>0</v>
      </c>
      <c r="DB26" s="12">
        <v>0</v>
      </c>
      <c r="DC26" s="10">
        <v>2859538</v>
      </c>
      <c r="DD26" s="8">
        <v>171557</v>
      </c>
      <c r="DE26" s="9">
        <v>171557</v>
      </c>
      <c r="DF26" s="14">
        <f t="shared" si="2"/>
        <v>5.999465647947326E-2</v>
      </c>
      <c r="DG26" s="12">
        <v>14004396</v>
      </c>
      <c r="DH26" s="9">
        <v>0</v>
      </c>
      <c r="DI26" s="9">
        <v>0</v>
      </c>
      <c r="DJ26" s="10">
        <v>14004396</v>
      </c>
      <c r="DK26" s="8">
        <v>0</v>
      </c>
      <c r="DL26" s="9">
        <v>69929</v>
      </c>
      <c r="DM26" s="9">
        <v>0</v>
      </c>
      <c r="DN26" s="9">
        <v>518633</v>
      </c>
      <c r="DO26" s="9">
        <v>219494</v>
      </c>
      <c r="DP26" s="9">
        <v>22184</v>
      </c>
      <c r="DQ26" s="11">
        <v>3047</v>
      </c>
      <c r="DR26" s="12">
        <v>2600</v>
      </c>
      <c r="DS26" s="9">
        <v>2400</v>
      </c>
      <c r="DT26" s="10">
        <v>5000</v>
      </c>
      <c r="DU26" s="8">
        <v>0</v>
      </c>
      <c r="DV26" s="9">
        <v>0</v>
      </c>
      <c r="DW26" s="9">
        <v>0</v>
      </c>
      <c r="DX26" s="9">
        <v>0</v>
      </c>
      <c r="DY26" s="9">
        <v>0</v>
      </c>
      <c r="DZ26" s="13">
        <v>0</v>
      </c>
      <c r="EA26" s="11">
        <v>0</v>
      </c>
      <c r="EB26" s="12">
        <v>22110</v>
      </c>
      <c r="EC26" s="9">
        <v>19350</v>
      </c>
      <c r="ED26" s="9">
        <v>9880</v>
      </c>
      <c r="EE26" s="9">
        <v>5850</v>
      </c>
      <c r="EF26" s="13">
        <v>57190</v>
      </c>
      <c r="EG26" s="9">
        <v>460</v>
      </c>
      <c r="EH26" s="9">
        <v>162740</v>
      </c>
      <c r="EI26" s="10">
        <v>1058677</v>
      </c>
      <c r="EJ26" s="8">
        <v>12945719</v>
      </c>
      <c r="EK26" s="11">
        <v>0</v>
      </c>
      <c r="EL26" s="12">
        <v>0</v>
      </c>
      <c r="EM26" s="10">
        <v>12945719</v>
      </c>
      <c r="EN26" s="8">
        <v>776720</v>
      </c>
      <c r="EO26" s="9">
        <v>776720</v>
      </c>
      <c r="EP26" s="14">
        <f t="shared" si="3"/>
        <v>5.9998212536514967E-2</v>
      </c>
    </row>
    <row r="27" spans="1:146" s="49" customFormat="1" ht="12.6" customHeight="1" x14ac:dyDescent="0.2">
      <c r="A27" s="67">
        <v>15</v>
      </c>
      <c r="B27" s="68" t="s">
        <v>94</v>
      </c>
      <c r="C27" s="19">
        <v>15086568</v>
      </c>
      <c r="D27" s="16">
        <v>0</v>
      </c>
      <c r="E27" s="16">
        <v>0</v>
      </c>
      <c r="F27" s="17">
        <v>15086568</v>
      </c>
      <c r="G27" s="15">
        <v>2360</v>
      </c>
      <c r="H27" s="16">
        <v>271689</v>
      </c>
      <c r="I27" s="16">
        <v>201</v>
      </c>
      <c r="J27" s="16">
        <v>2904258</v>
      </c>
      <c r="K27" s="16">
        <v>529615</v>
      </c>
      <c r="L27" s="16">
        <v>214813</v>
      </c>
      <c r="M27" s="18">
        <v>11228</v>
      </c>
      <c r="N27" s="19">
        <v>26780</v>
      </c>
      <c r="O27" s="16">
        <v>21000</v>
      </c>
      <c r="P27" s="17">
        <v>47780</v>
      </c>
      <c r="Q27" s="15">
        <v>12480</v>
      </c>
      <c r="R27" s="16">
        <v>18300</v>
      </c>
      <c r="S27" s="16">
        <v>260</v>
      </c>
      <c r="T27" s="16">
        <v>150810</v>
      </c>
      <c r="U27" s="16">
        <v>33060</v>
      </c>
      <c r="V27" s="20">
        <v>183870</v>
      </c>
      <c r="W27" s="18">
        <v>52810</v>
      </c>
      <c r="X27" s="19">
        <v>102960</v>
      </c>
      <c r="Y27" s="16">
        <v>80550</v>
      </c>
      <c r="Z27" s="16">
        <v>38760</v>
      </c>
      <c r="AA27" s="16">
        <v>55800</v>
      </c>
      <c r="AB27" s="20">
        <v>278070</v>
      </c>
      <c r="AC27" s="16">
        <v>8510</v>
      </c>
      <c r="AD27" s="16">
        <v>3513530</v>
      </c>
      <c r="AE27" s="17">
        <v>8049573</v>
      </c>
      <c r="AF27" s="15">
        <v>7036995</v>
      </c>
      <c r="AG27" s="18">
        <v>0</v>
      </c>
      <c r="AH27" s="19">
        <v>0</v>
      </c>
      <c r="AI27" s="17">
        <v>7036995</v>
      </c>
      <c r="AJ27" s="15">
        <v>421886</v>
      </c>
      <c r="AK27" s="16">
        <v>421886</v>
      </c>
      <c r="AL27" s="21">
        <f t="shared" si="0"/>
        <v>5.9952579190407272E-2</v>
      </c>
      <c r="AM27" s="19">
        <v>26117499</v>
      </c>
      <c r="AN27" s="16">
        <v>0</v>
      </c>
      <c r="AO27" s="16">
        <v>0</v>
      </c>
      <c r="AP27" s="17">
        <v>26117499</v>
      </c>
      <c r="AQ27" s="15">
        <v>895</v>
      </c>
      <c r="AR27" s="16">
        <v>302432</v>
      </c>
      <c r="AS27" s="16">
        <v>355</v>
      </c>
      <c r="AT27" s="16">
        <v>3182232</v>
      </c>
      <c r="AU27" s="16">
        <v>786204</v>
      </c>
      <c r="AV27" s="16">
        <v>164339</v>
      </c>
      <c r="AW27" s="18">
        <v>13671</v>
      </c>
      <c r="AX27" s="19">
        <v>17680</v>
      </c>
      <c r="AY27" s="16">
        <v>10500</v>
      </c>
      <c r="AZ27" s="17">
        <v>28180</v>
      </c>
      <c r="BA27" s="15">
        <v>3120</v>
      </c>
      <c r="BB27" s="16">
        <v>2700</v>
      </c>
      <c r="BC27" s="16">
        <v>0</v>
      </c>
      <c r="BD27" s="16">
        <v>139260</v>
      </c>
      <c r="BE27" s="16">
        <v>23820</v>
      </c>
      <c r="BF27" s="20">
        <v>163080</v>
      </c>
      <c r="BG27" s="18">
        <v>45640</v>
      </c>
      <c r="BH27" s="19">
        <v>92730</v>
      </c>
      <c r="BI27" s="16">
        <v>72450</v>
      </c>
      <c r="BJ27" s="16">
        <v>33820</v>
      </c>
      <c r="BK27" s="16">
        <v>39600</v>
      </c>
      <c r="BL27" s="20">
        <v>238600</v>
      </c>
      <c r="BM27" s="16">
        <v>2530</v>
      </c>
      <c r="BN27" s="16">
        <v>2223110</v>
      </c>
      <c r="BO27" s="17">
        <v>7156733</v>
      </c>
      <c r="BP27" s="15">
        <v>18960766</v>
      </c>
      <c r="BQ27" s="18">
        <v>0</v>
      </c>
      <c r="BR27" s="19">
        <v>0</v>
      </c>
      <c r="BS27" s="17">
        <v>18960766</v>
      </c>
      <c r="BT27" s="15">
        <v>1137425</v>
      </c>
      <c r="BU27" s="16">
        <v>1137425</v>
      </c>
      <c r="BV27" s="21">
        <f t="shared" si="1"/>
        <v>5.9988346462373936E-2</v>
      </c>
      <c r="BW27" s="15">
        <v>6348429</v>
      </c>
      <c r="BX27" s="16">
        <v>0</v>
      </c>
      <c r="BY27" s="16">
        <v>0</v>
      </c>
      <c r="BZ27" s="17">
        <v>6348429</v>
      </c>
      <c r="CA27" s="15">
        <v>0</v>
      </c>
      <c r="CB27" s="16">
        <v>65195</v>
      </c>
      <c r="CC27" s="16">
        <v>74</v>
      </c>
      <c r="CD27" s="16">
        <v>548704</v>
      </c>
      <c r="CE27" s="16">
        <v>184524</v>
      </c>
      <c r="CF27" s="16">
        <v>24609</v>
      </c>
      <c r="CG27" s="18">
        <v>3221</v>
      </c>
      <c r="CH27" s="19">
        <v>2860</v>
      </c>
      <c r="CI27" s="16">
        <v>4200</v>
      </c>
      <c r="CJ27" s="17">
        <v>7060</v>
      </c>
      <c r="CK27" s="15">
        <v>0</v>
      </c>
      <c r="CL27" s="16">
        <v>0</v>
      </c>
      <c r="CM27" s="16">
        <v>0</v>
      </c>
      <c r="CN27" s="16">
        <v>5170</v>
      </c>
      <c r="CO27" s="16">
        <v>260</v>
      </c>
      <c r="CP27" s="20">
        <v>5430</v>
      </c>
      <c r="CQ27" s="18">
        <v>1320</v>
      </c>
      <c r="CR27" s="19">
        <v>18150</v>
      </c>
      <c r="CS27" s="16">
        <v>15750</v>
      </c>
      <c r="CT27" s="16">
        <v>9500</v>
      </c>
      <c r="CU27" s="16">
        <v>4500</v>
      </c>
      <c r="CV27" s="20">
        <v>47900</v>
      </c>
      <c r="CW27" s="16">
        <v>1150</v>
      </c>
      <c r="CX27" s="16">
        <v>268320</v>
      </c>
      <c r="CY27" s="17">
        <v>1157433</v>
      </c>
      <c r="CZ27" s="15">
        <v>5190996</v>
      </c>
      <c r="DA27" s="18">
        <v>0</v>
      </c>
      <c r="DB27" s="19">
        <v>0</v>
      </c>
      <c r="DC27" s="17">
        <v>5190996</v>
      </c>
      <c r="DD27" s="15">
        <v>311431</v>
      </c>
      <c r="DE27" s="16">
        <v>311431</v>
      </c>
      <c r="DF27" s="21">
        <f t="shared" si="2"/>
        <v>5.9994459637418326E-2</v>
      </c>
      <c r="DG27" s="19">
        <v>29136788</v>
      </c>
      <c r="DH27" s="16">
        <v>0</v>
      </c>
      <c r="DI27" s="16">
        <v>0</v>
      </c>
      <c r="DJ27" s="17">
        <v>29136788</v>
      </c>
      <c r="DK27" s="15">
        <v>0</v>
      </c>
      <c r="DL27" s="16">
        <v>191185</v>
      </c>
      <c r="DM27" s="16">
        <v>26</v>
      </c>
      <c r="DN27" s="16">
        <v>1148855</v>
      </c>
      <c r="DO27" s="16">
        <v>481109</v>
      </c>
      <c r="DP27" s="16">
        <v>48890</v>
      </c>
      <c r="DQ27" s="18">
        <v>8525</v>
      </c>
      <c r="DR27" s="19">
        <v>5460</v>
      </c>
      <c r="DS27" s="16">
        <v>5100</v>
      </c>
      <c r="DT27" s="17">
        <v>10560</v>
      </c>
      <c r="DU27" s="15">
        <v>0</v>
      </c>
      <c r="DV27" s="16">
        <v>0</v>
      </c>
      <c r="DW27" s="16">
        <v>0</v>
      </c>
      <c r="DX27" s="16">
        <v>0</v>
      </c>
      <c r="DY27" s="16">
        <v>0</v>
      </c>
      <c r="DZ27" s="20">
        <v>0</v>
      </c>
      <c r="EA27" s="18">
        <v>0</v>
      </c>
      <c r="EB27" s="19">
        <v>74250</v>
      </c>
      <c r="EC27" s="16">
        <v>54000</v>
      </c>
      <c r="ED27" s="16">
        <v>23560</v>
      </c>
      <c r="EE27" s="16">
        <v>8100</v>
      </c>
      <c r="EF27" s="20">
        <v>159910</v>
      </c>
      <c r="EG27" s="16">
        <v>1610</v>
      </c>
      <c r="EH27" s="16">
        <v>312730</v>
      </c>
      <c r="EI27" s="17">
        <v>2363374</v>
      </c>
      <c r="EJ27" s="15">
        <v>26773414</v>
      </c>
      <c r="EK27" s="18">
        <v>0</v>
      </c>
      <c r="EL27" s="19">
        <v>0</v>
      </c>
      <c r="EM27" s="17">
        <v>26773414</v>
      </c>
      <c r="EN27" s="15">
        <v>1606355</v>
      </c>
      <c r="EO27" s="16">
        <v>1606355</v>
      </c>
      <c r="EP27" s="21">
        <f t="shared" si="3"/>
        <v>5.999813845182389E-2</v>
      </c>
    </row>
    <row r="28" spans="1:146" s="49" customFormat="1" ht="12.6" customHeight="1" x14ac:dyDescent="0.2">
      <c r="A28" s="65">
        <v>16</v>
      </c>
      <c r="B28" s="66" t="s">
        <v>95</v>
      </c>
      <c r="C28" s="12">
        <v>6857445</v>
      </c>
      <c r="D28" s="9">
        <v>0</v>
      </c>
      <c r="E28" s="9">
        <v>0</v>
      </c>
      <c r="F28" s="10">
        <v>6857445</v>
      </c>
      <c r="G28" s="8">
        <v>571</v>
      </c>
      <c r="H28" s="9">
        <v>121209</v>
      </c>
      <c r="I28" s="9">
        <v>266</v>
      </c>
      <c r="J28" s="9">
        <v>1257472</v>
      </c>
      <c r="K28" s="9">
        <v>219423</v>
      </c>
      <c r="L28" s="9">
        <v>98926</v>
      </c>
      <c r="M28" s="11">
        <v>5346</v>
      </c>
      <c r="N28" s="12">
        <v>11700</v>
      </c>
      <c r="O28" s="9">
        <v>9600</v>
      </c>
      <c r="P28" s="10">
        <v>21300</v>
      </c>
      <c r="Q28" s="8">
        <v>8060</v>
      </c>
      <c r="R28" s="9">
        <v>8100</v>
      </c>
      <c r="S28" s="9">
        <v>260</v>
      </c>
      <c r="T28" s="9">
        <v>62700</v>
      </c>
      <c r="U28" s="9">
        <v>20900</v>
      </c>
      <c r="V28" s="13">
        <v>83600</v>
      </c>
      <c r="W28" s="11">
        <v>25710</v>
      </c>
      <c r="X28" s="12">
        <v>61050</v>
      </c>
      <c r="Y28" s="9">
        <v>32850</v>
      </c>
      <c r="Z28" s="9">
        <v>20140</v>
      </c>
      <c r="AA28" s="9">
        <v>26550</v>
      </c>
      <c r="AB28" s="13">
        <v>140590</v>
      </c>
      <c r="AC28" s="9">
        <v>2990</v>
      </c>
      <c r="AD28" s="9">
        <v>1627120</v>
      </c>
      <c r="AE28" s="10">
        <v>3620677</v>
      </c>
      <c r="AF28" s="8">
        <v>3236768</v>
      </c>
      <c r="AG28" s="11">
        <v>0</v>
      </c>
      <c r="AH28" s="12">
        <v>0</v>
      </c>
      <c r="AI28" s="10">
        <v>3236768</v>
      </c>
      <c r="AJ28" s="8">
        <v>194050</v>
      </c>
      <c r="AK28" s="9">
        <v>194050</v>
      </c>
      <c r="AL28" s="14">
        <f t="shared" si="0"/>
        <v>5.9951779058616497E-2</v>
      </c>
      <c r="AM28" s="12">
        <v>12967703</v>
      </c>
      <c r="AN28" s="9">
        <v>0</v>
      </c>
      <c r="AO28" s="9">
        <v>0</v>
      </c>
      <c r="AP28" s="10">
        <v>12967703</v>
      </c>
      <c r="AQ28" s="8">
        <v>0</v>
      </c>
      <c r="AR28" s="9">
        <v>145947</v>
      </c>
      <c r="AS28" s="9">
        <v>317</v>
      </c>
      <c r="AT28" s="9">
        <v>1472972</v>
      </c>
      <c r="AU28" s="9">
        <v>375995</v>
      </c>
      <c r="AV28" s="9">
        <v>77436</v>
      </c>
      <c r="AW28" s="11">
        <v>4887</v>
      </c>
      <c r="AX28" s="12">
        <v>7540</v>
      </c>
      <c r="AY28" s="9">
        <v>6600</v>
      </c>
      <c r="AZ28" s="10">
        <v>14140</v>
      </c>
      <c r="BA28" s="8">
        <v>1300</v>
      </c>
      <c r="BB28" s="9">
        <v>3300</v>
      </c>
      <c r="BC28" s="9">
        <v>0</v>
      </c>
      <c r="BD28" s="9">
        <v>58080</v>
      </c>
      <c r="BE28" s="9">
        <v>10260</v>
      </c>
      <c r="BF28" s="13">
        <v>68340</v>
      </c>
      <c r="BG28" s="11">
        <v>21380</v>
      </c>
      <c r="BH28" s="12">
        <v>45540</v>
      </c>
      <c r="BI28" s="9">
        <v>34200</v>
      </c>
      <c r="BJ28" s="9">
        <v>23560</v>
      </c>
      <c r="BK28" s="9">
        <v>13950</v>
      </c>
      <c r="BL28" s="13">
        <v>117250</v>
      </c>
      <c r="BM28" s="9">
        <v>2530</v>
      </c>
      <c r="BN28" s="9">
        <v>1115850</v>
      </c>
      <c r="BO28" s="10">
        <v>3421327</v>
      </c>
      <c r="BP28" s="8">
        <v>9546376</v>
      </c>
      <c r="BQ28" s="11">
        <v>0</v>
      </c>
      <c r="BR28" s="12">
        <v>0</v>
      </c>
      <c r="BS28" s="10">
        <v>9546376</v>
      </c>
      <c r="BT28" s="8">
        <v>572672</v>
      </c>
      <c r="BU28" s="9">
        <v>572672</v>
      </c>
      <c r="BV28" s="14">
        <f t="shared" si="1"/>
        <v>5.9988418641796638E-2</v>
      </c>
      <c r="BW28" s="8">
        <v>3399303</v>
      </c>
      <c r="BX28" s="9">
        <v>0</v>
      </c>
      <c r="BY28" s="9">
        <v>0</v>
      </c>
      <c r="BZ28" s="10">
        <v>3399303</v>
      </c>
      <c r="CA28" s="8">
        <v>0</v>
      </c>
      <c r="CB28" s="9">
        <v>35457</v>
      </c>
      <c r="CC28" s="9">
        <v>0</v>
      </c>
      <c r="CD28" s="9">
        <v>273018</v>
      </c>
      <c r="CE28" s="9">
        <v>90622</v>
      </c>
      <c r="CF28" s="9">
        <v>12064</v>
      </c>
      <c r="CG28" s="11">
        <v>1303</v>
      </c>
      <c r="CH28" s="12">
        <v>1300</v>
      </c>
      <c r="CI28" s="9">
        <v>1500</v>
      </c>
      <c r="CJ28" s="10">
        <v>2800</v>
      </c>
      <c r="CK28" s="8">
        <v>0</v>
      </c>
      <c r="CL28" s="9">
        <v>0</v>
      </c>
      <c r="CM28" s="9">
        <v>0</v>
      </c>
      <c r="CN28" s="9">
        <v>2530</v>
      </c>
      <c r="CO28" s="9">
        <v>260</v>
      </c>
      <c r="CP28" s="13">
        <v>2790</v>
      </c>
      <c r="CQ28" s="11">
        <v>750</v>
      </c>
      <c r="CR28" s="12">
        <v>8910</v>
      </c>
      <c r="CS28" s="9">
        <v>10350</v>
      </c>
      <c r="CT28" s="9">
        <v>6460</v>
      </c>
      <c r="CU28" s="9">
        <v>3150</v>
      </c>
      <c r="CV28" s="13">
        <v>28870</v>
      </c>
      <c r="CW28" s="9">
        <v>690</v>
      </c>
      <c r="CX28" s="9">
        <v>145340</v>
      </c>
      <c r="CY28" s="10">
        <v>593704</v>
      </c>
      <c r="CZ28" s="8">
        <v>2805599</v>
      </c>
      <c r="DA28" s="11">
        <v>0</v>
      </c>
      <c r="DB28" s="12">
        <v>0</v>
      </c>
      <c r="DC28" s="10">
        <v>2805599</v>
      </c>
      <c r="DD28" s="8">
        <v>168321</v>
      </c>
      <c r="DE28" s="9">
        <v>168321</v>
      </c>
      <c r="DF28" s="14">
        <f t="shared" si="2"/>
        <v>5.9994674933944586E-2</v>
      </c>
      <c r="DG28" s="12">
        <v>17249216</v>
      </c>
      <c r="DH28" s="9">
        <v>0</v>
      </c>
      <c r="DI28" s="9">
        <v>0</v>
      </c>
      <c r="DJ28" s="10">
        <v>17249216</v>
      </c>
      <c r="DK28" s="8">
        <v>0</v>
      </c>
      <c r="DL28" s="9">
        <v>75089</v>
      </c>
      <c r="DM28" s="9">
        <v>72</v>
      </c>
      <c r="DN28" s="9">
        <v>574735</v>
      </c>
      <c r="DO28" s="9">
        <v>265024</v>
      </c>
      <c r="DP28" s="9">
        <v>25666</v>
      </c>
      <c r="DQ28" s="11">
        <v>3339</v>
      </c>
      <c r="DR28" s="12">
        <v>1820</v>
      </c>
      <c r="DS28" s="9">
        <v>3600</v>
      </c>
      <c r="DT28" s="10">
        <v>5420</v>
      </c>
      <c r="DU28" s="8">
        <v>0</v>
      </c>
      <c r="DV28" s="9">
        <v>0</v>
      </c>
      <c r="DW28" s="9">
        <v>0</v>
      </c>
      <c r="DX28" s="9">
        <v>0</v>
      </c>
      <c r="DY28" s="9">
        <v>0</v>
      </c>
      <c r="DZ28" s="13">
        <v>0</v>
      </c>
      <c r="EA28" s="11">
        <v>0</v>
      </c>
      <c r="EB28" s="12">
        <v>32340</v>
      </c>
      <c r="EC28" s="9">
        <v>26550</v>
      </c>
      <c r="ED28" s="9">
        <v>13300</v>
      </c>
      <c r="EE28" s="9">
        <v>7650</v>
      </c>
      <c r="EF28" s="13">
        <v>79840</v>
      </c>
      <c r="EG28" s="9">
        <v>690</v>
      </c>
      <c r="EH28" s="9">
        <v>154980</v>
      </c>
      <c r="EI28" s="10">
        <v>1184783</v>
      </c>
      <c r="EJ28" s="8">
        <v>16064433</v>
      </c>
      <c r="EK28" s="11">
        <v>0</v>
      </c>
      <c r="EL28" s="12">
        <v>0</v>
      </c>
      <c r="EM28" s="10">
        <v>16064433</v>
      </c>
      <c r="EN28" s="8">
        <v>963840</v>
      </c>
      <c r="EO28" s="9">
        <v>963840</v>
      </c>
      <c r="EP28" s="14">
        <f t="shared" si="3"/>
        <v>5.9998382762715623E-2</v>
      </c>
    </row>
    <row r="29" spans="1:146" s="49" customFormat="1" ht="12.6" customHeight="1" x14ac:dyDescent="0.2">
      <c r="A29" s="67">
        <v>17</v>
      </c>
      <c r="B29" s="68" t="s">
        <v>96</v>
      </c>
      <c r="C29" s="19">
        <v>7307447</v>
      </c>
      <c r="D29" s="16">
        <v>0</v>
      </c>
      <c r="E29" s="16">
        <v>0</v>
      </c>
      <c r="F29" s="17">
        <v>7307447</v>
      </c>
      <c r="G29" s="15">
        <v>2300</v>
      </c>
      <c r="H29" s="16">
        <v>120815</v>
      </c>
      <c r="I29" s="16">
        <v>171</v>
      </c>
      <c r="J29" s="16">
        <v>1381974</v>
      </c>
      <c r="K29" s="16">
        <v>253842</v>
      </c>
      <c r="L29" s="16">
        <v>116668</v>
      </c>
      <c r="M29" s="18">
        <v>6737</v>
      </c>
      <c r="N29" s="19">
        <v>15340</v>
      </c>
      <c r="O29" s="16">
        <v>9900</v>
      </c>
      <c r="P29" s="17">
        <v>25240</v>
      </c>
      <c r="Q29" s="15">
        <v>6760</v>
      </c>
      <c r="R29" s="16">
        <v>10800</v>
      </c>
      <c r="S29" s="16">
        <v>0</v>
      </c>
      <c r="T29" s="16">
        <v>94380</v>
      </c>
      <c r="U29" s="16">
        <v>37620</v>
      </c>
      <c r="V29" s="20">
        <v>132000</v>
      </c>
      <c r="W29" s="18">
        <v>33680</v>
      </c>
      <c r="X29" s="19">
        <v>97020</v>
      </c>
      <c r="Y29" s="16">
        <v>49500</v>
      </c>
      <c r="Z29" s="16">
        <v>40660</v>
      </c>
      <c r="AA29" s="16">
        <v>47700</v>
      </c>
      <c r="AB29" s="20">
        <v>234880</v>
      </c>
      <c r="AC29" s="16">
        <v>3680</v>
      </c>
      <c r="AD29" s="16">
        <v>1649910</v>
      </c>
      <c r="AE29" s="17">
        <v>3979286</v>
      </c>
      <c r="AF29" s="15">
        <v>3328161</v>
      </c>
      <c r="AG29" s="18">
        <v>0</v>
      </c>
      <c r="AH29" s="19">
        <v>0</v>
      </c>
      <c r="AI29" s="17">
        <v>3328161</v>
      </c>
      <c r="AJ29" s="15">
        <v>199533</v>
      </c>
      <c r="AK29" s="16">
        <v>199533</v>
      </c>
      <c r="AL29" s="21">
        <f t="shared" si="0"/>
        <v>5.9952928959867029E-2</v>
      </c>
      <c r="AM29" s="19">
        <v>12224932</v>
      </c>
      <c r="AN29" s="16">
        <v>0</v>
      </c>
      <c r="AO29" s="16">
        <v>0</v>
      </c>
      <c r="AP29" s="17">
        <v>12224932</v>
      </c>
      <c r="AQ29" s="15">
        <v>5325</v>
      </c>
      <c r="AR29" s="16">
        <v>115642</v>
      </c>
      <c r="AS29" s="16">
        <v>156</v>
      </c>
      <c r="AT29" s="16">
        <v>1440634</v>
      </c>
      <c r="AU29" s="16">
        <v>351184</v>
      </c>
      <c r="AV29" s="16">
        <v>80630</v>
      </c>
      <c r="AW29" s="18">
        <v>6493</v>
      </c>
      <c r="AX29" s="19">
        <v>10660</v>
      </c>
      <c r="AY29" s="16">
        <v>6900</v>
      </c>
      <c r="AZ29" s="17">
        <v>17560</v>
      </c>
      <c r="BA29" s="15">
        <v>1300</v>
      </c>
      <c r="BB29" s="16">
        <v>2100</v>
      </c>
      <c r="BC29" s="16">
        <v>0</v>
      </c>
      <c r="BD29" s="16">
        <v>81950</v>
      </c>
      <c r="BE29" s="16">
        <v>9120</v>
      </c>
      <c r="BF29" s="20">
        <v>91070</v>
      </c>
      <c r="BG29" s="18">
        <v>26490</v>
      </c>
      <c r="BH29" s="19">
        <v>113190</v>
      </c>
      <c r="BI29" s="16">
        <v>37350</v>
      </c>
      <c r="BJ29" s="16">
        <v>44080</v>
      </c>
      <c r="BK29" s="16">
        <v>22950</v>
      </c>
      <c r="BL29" s="20">
        <v>217570</v>
      </c>
      <c r="BM29" s="16">
        <v>2300</v>
      </c>
      <c r="BN29" s="16">
        <v>1040170</v>
      </c>
      <c r="BO29" s="17">
        <v>3398468</v>
      </c>
      <c r="BP29" s="15">
        <v>8826464</v>
      </c>
      <c r="BQ29" s="18">
        <v>0</v>
      </c>
      <c r="BR29" s="19">
        <v>0</v>
      </c>
      <c r="BS29" s="17">
        <v>8826464</v>
      </c>
      <c r="BT29" s="15">
        <v>529489</v>
      </c>
      <c r="BU29" s="16">
        <v>529489</v>
      </c>
      <c r="BV29" s="21">
        <f t="shared" si="1"/>
        <v>5.998880185768616E-2</v>
      </c>
      <c r="BW29" s="15">
        <v>2429756</v>
      </c>
      <c r="BX29" s="16">
        <v>0</v>
      </c>
      <c r="BY29" s="16">
        <v>0</v>
      </c>
      <c r="BZ29" s="17">
        <v>2429756</v>
      </c>
      <c r="CA29" s="15">
        <v>0</v>
      </c>
      <c r="CB29" s="16">
        <v>19333</v>
      </c>
      <c r="CC29" s="16">
        <v>73</v>
      </c>
      <c r="CD29" s="16">
        <v>204238</v>
      </c>
      <c r="CE29" s="16">
        <v>60551</v>
      </c>
      <c r="CF29" s="16">
        <v>9248</v>
      </c>
      <c r="CG29" s="18">
        <v>914</v>
      </c>
      <c r="CH29" s="19">
        <v>1820</v>
      </c>
      <c r="CI29" s="16">
        <v>300</v>
      </c>
      <c r="CJ29" s="17">
        <v>2120</v>
      </c>
      <c r="CK29" s="15">
        <v>0</v>
      </c>
      <c r="CL29" s="16">
        <v>0</v>
      </c>
      <c r="CM29" s="16">
        <v>0</v>
      </c>
      <c r="CN29" s="16">
        <v>2420</v>
      </c>
      <c r="CO29" s="16">
        <v>0</v>
      </c>
      <c r="CP29" s="20">
        <v>2420</v>
      </c>
      <c r="CQ29" s="18">
        <v>280</v>
      </c>
      <c r="CR29" s="19">
        <v>10560</v>
      </c>
      <c r="CS29" s="16">
        <v>5400</v>
      </c>
      <c r="CT29" s="16">
        <v>1520</v>
      </c>
      <c r="CU29" s="16">
        <v>2250</v>
      </c>
      <c r="CV29" s="20">
        <v>19730</v>
      </c>
      <c r="CW29" s="16">
        <v>230</v>
      </c>
      <c r="CX29" s="16">
        <v>104060</v>
      </c>
      <c r="CY29" s="17">
        <v>423124</v>
      </c>
      <c r="CZ29" s="15">
        <v>2006632</v>
      </c>
      <c r="DA29" s="18">
        <v>0</v>
      </c>
      <c r="DB29" s="19">
        <v>0</v>
      </c>
      <c r="DC29" s="17">
        <v>2006632</v>
      </c>
      <c r="DD29" s="15">
        <v>120386</v>
      </c>
      <c r="DE29" s="16">
        <v>120386</v>
      </c>
      <c r="DF29" s="21">
        <f t="shared" si="2"/>
        <v>5.9994059698041294E-2</v>
      </c>
      <c r="DG29" s="19">
        <v>8562268</v>
      </c>
      <c r="DH29" s="16">
        <v>0</v>
      </c>
      <c r="DI29" s="16">
        <v>0</v>
      </c>
      <c r="DJ29" s="17">
        <v>8562268</v>
      </c>
      <c r="DK29" s="15">
        <v>0</v>
      </c>
      <c r="DL29" s="16">
        <v>49627</v>
      </c>
      <c r="DM29" s="16">
        <v>79</v>
      </c>
      <c r="DN29" s="16">
        <v>351574</v>
      </c>
      <c r="DO29" s="16">
        <v>172906</v>
      </c>
      <c r="DP29" s="16">
        <v>15989</v>
      </c>
      <c r="DQ29" s="18">
        <v>2049</v>
      </c>
      <c r="DR29" s="19">
        <v>1560</v>
      </c>
      <c r="DS29" s="16">
        <v>1500</v>
      </c>
      <c r="DT29" s="17">
        <v>3060</v>
      </c>
      <c r="DU29" s="15">
        <v>0</v>
      </c>
      <c r="DV29" s="16">
        <v>0</v>
      </c>
      <c r="DW29" s="16">
        <v>0</v>
      </c>
      <c r="DX29" s="16">
        <v>0</v>
      </c>
      <c r="DY29" s="16">
        <v>0</v>
      </c>
      <c r="DZ29" s="20">
        <v>0</v>
      </c>
      <c r="EA29" s="18">
        <v>0</v>
      </c>
      <c r="EB29" s="19">
        <v>19140</v>
      </c>
      <c r="EC29" s="16">
        <v>10800</v>
      </c>
      <c r="ED29" s="16">
        <v>4940</v>
      </c>
      <c r="EE29" s="16">
        <v>3600</v>
      </c>
      <c r="EF29" s="20">
        <v>38480</v>
      </c>
      <c r="EG29" s="16">
        <v>690</v>
      </c>
      <c r="EH29" s="16">
        <v>118160</v>
      </c>
      <c r="EI29" s="17">
        <v>752535</v>
      </c>
      <c r="EJ29" s="15">
        <v>7809733</v>
      </c>
      <c r="EK29" s="18">
        <v>0</v>
      </c>
      <c r="EL29" s="19">
        <v>0</v>
      </c>
      <c r="EM29" s="17">
        <v>7809733</v>
      </c>
      <c r="EN29" s="15">
        <v>468567</v>
      </c>
      <c r="EO29" s="16">
        <v>468567</v>
      </c>
      <c r="EP29" s="21">
        <f t="shared" si="3"/>
        <v>5.9997825789946981E-2</v>
      </c>
    </row>
    <row r="30" spans="1:146" s="49" customFormat="1" ht="12.6" customHeight="1" x14ac:dyDescent="0.2">
      <c r="A30" s="65">
        <v>18</v>
      </c>
      <c r="B30" s="66" t="s">
        <v>97</v>
      </c>
      <c r="C30" s="12">
        <v>5163821</v>
      </c>
      <c r="D30" s="9">
        <v>0</v>
      </c>
      <c r="E30" s="9">
        <v>0</v>
      </c>
      <c r="F30" s="10">
        <v>5163821</v>
      </c>
      <c r="G30" s="8">
        <v>271</v>
      </c>
      <c r="H30" s="9">
        <v>103432</v>
      </c>
      <c r="I30" s="9">
        <v>125</v>
      </c>
      <c r="J30" s="9">
        <v>1002383</v>
      </c>
      <c r="K30" s="9">
        <v>178218</v>
      </c>
      <c r="L30" s="9">
        <v>81678</v>
      </c>
      <c r="M30" s="11">
        <v>5364</v>
      </c>
      <c r="N30" s="12">
        <v>14300</v>
      </c>
      <c r="O30" s="9">
        <v>8700</v>
      </c>
      <c r="P30" s="10">
        <v>23000</v>
      </c>
      <c r="Q30" s="8">
        <v>4420</v>
      </c>
      <c r="R30" s="9">
        <v>9300</v>
      </c>
      <c r="S30" s="9">
        <v>260</v>
      </c>
      <c r="T30" s="9">
        <v>72930</v>
      </c>
      <c r="U30" s="9">
        <v>22800</v>
      </c>
      <c r="V30" s="13">
        <v>95730</v>
      </c>
      <c r="W30" s="11">
        <v>31050</v>
      </c>
      <c r="X30" s="12">
        <v>53130</v>
      </c>
      <c r="Y30" s="9">
        <v>42300</v>
      </c>
      <c r="Z30" s="9">
        <v>29260</v>
      </c>
      <c r="AA30" s="9">
        <v>53100</v>
      </c>
      <c r="AB30" s="13">
        <v>177790</v>
      </c>
      <c r="AC30" s="9">
        <v>2990</v>
      </c>
      <c r="AD30" s="9">
        <v>1145090</v>
      </c>
      <c r="AE30" s="10">
        <v>2860976</v>
      </c>
      <c r="AF30" s="8">
        <v>2302845</v>
      </c>
      <c r="AG30" s="11">
        <v>0</v>
      </c>
      <c r="AH30" s="12">
        <v>0</v>
      </c>
      <c r="AI30" s="10">
        <v>2302845</v>
      </c>
      <c r="AJ30" s="8">
        <v>138058</v>
      </c>
      <c r="AK30" s="9">
        <v>138058</v>
      </c>
      <c r="AL30" s="14">
        <f t="shared" si="0"/>
        <v>5.9951060535989177E-2</v>
      </c>
      <c r="AM30" s="12">
        <v>7872542</v>
      </c>
      <c r="AN30" s="9">
        <v>0</v>
      </c>
      <c r="AO30" s="9">
        <v>0</v>
      </c>
      <c r="AP30" s="10">
        <v>7872542</v>
      </c>
      <c r="AQ30" s="8">
        <v>0</v>
      </c>
      <c r="AR30" s="9">
        <v>66396</v>
      </c>
      <c r="AS30" s="9">
        <v>60</v>
      </c>
      <c r="AT30" s="9">
        <v>956927</v>
      </c>
      <c r="AU30" s="9">
        <v>227400</v>
      </c>
      <c r="AV30" s="9">
        <v>56103</v>
      </c>
      <c r="AW30" s="11">
        <v>4696</v>
      </c>
      <c r="AX30" s="12">
        <v>5980</v>
      </c>
      <c r="AY30" s="9">
        <v>7500</v>
      </c>
      <c r="AZ30" s="10">
        <v>13480</v>
      </c>
      <c r="BA30" s="8">
        <v>780</v>
      </c>
      <c r="BB30" s="9">
        <v>3000</v>
      </c>
      <c r="BC30" s="9">
        <v>0</v>
      </c>
      <c r="BD30" s="9">
        <v>57200</v>
      </c>
      <c r="BE30" s="9">
        <v>5580</v>
      </c>
      <c r="BF30" s="13">
        <v>62780</v>
      </c>
      <c r="BG30" s="11">
        <v>15090</v>
      </c>
      <c r="BH30" s="12">
        <v>54120</v>
      </c>
      <c r="BI30" s="9">
        <v>25650</v>
      </c>
      <c r="BJ30" s="9">
        <v>23940</v>
      </c>
      <c r="BK30" s="9">
        <v>23400</v>
      </c>
      <c r="BL30" s="13">
        <v>127110</v>
      </c>
      <c r="BM30" s="9">
        <v>3680</v>
      </c>
      <c r="BN30" s="9">
        <v>684990</v>
      </c>
      <c r="BO30" s="10">
        <v>2222432</v>
      </c>
      <c r="BP30" s="8">
        <v>5650110</v>
      </c>
      <c r="BQ30" s="11">
        <v>0</v>
      </c>
      <c r="BR30" s="12">
        <v>0</v>
      </c>
      <c r="BS30" s="10">
        <v>5650110</v>
      </c>
      <c r="BT30" s="8">
        <v>338936</v>
      </c>
      <c r="BU30" s="9">
        <v>338936</v>
      </c>
      <c r="BV30" s="14">
        <f t="shared" si="1"/>
        <v>5.9987504668050709E-2</v>
      </c>
      <c r="BW30" s="8">
        <v>1450369</v>
      </c>
      <c r="BX30" s="9">
        <v>0</v>
      </c>
      <c r="BY30" s="9">
        <v>0</v>
      </c>
      <c r="BZ30" s="10">
        <v>1450369</v>
      </c>
      <c r="CA30" s="8">
        <v>0</v>
      </c>
      <c r="CB30" s="9">
        <v>10104</v>
      </c>
      <c r="CC30" s="9">
        <v>0</v>
      </c>
      <c r="CD30" s="9">
        <v>120297</v>
      </c>
      <c r="CE30" s="9">
        <v>35159</v>
      </c>
      <c r="CF30" s="9">
        <v>5669</v>
      </c>
      <c r="CG30" s="11">
        <v>409</v>
      </c>
      <c r="CH30" s="12">
        <v>0</v>
      </c>
      <c r="CI30" s="9">
        <v>0</v>
      </c>
      <c r="CJ30" s="10">
        <v>0</v>
      </c>
      <c r="CK30" s="8">
        <v>0</v>
      </c>
      <c r="CL30" s="9">
        <v>0</v>
      </c>
      <c r="CM30" s="9">
        <v>0</v>
      </c>
      <c r="CN30" s="9">
        <v>1650</v>
      </c>
      <c r="CO30" s="9">
        <v>0</v>
      </c>
      <c r="CP30" s="13">
        <v>1650</v>
      </c>
      <c r="CQ30" s="11">
        <v>370</v>
      </c>
      <c r="CR30" s="12">
        <v>5610</v>
      </c>
      <c r="CS30" s="9">
        <v>2250</v>
      </c>
      <c r="CT30" s="9">
        <v>3800</v>
      </c>
      <c r="CU30" s="9">
        <v>2250</v>
      </c>
      <c r="CV30" s="13">
        <v>13910</v>
      </c>
      <c r="CW30" s="9">
        <v>0</v>
      </c>
      <c r="CX30" s="9">
        <v>62350</v>
      </c>
      <c r="CY30" s="10">
        <v>249918</v>
      </c>
      <c r="CZ30" s="8">
        <v>1200451</v>
      </c>
      <c r="DA30" s="11">
        <v>0</v>
      </c>
      <c r="DB30" s="12">
        <v>0</v>
      </c>
      <c r="DC30" s="10">
        <v>1200451</v>
      </c>
      <c r="DD30" s="8">
        <v>72022</v>
      </c>
      <c r="DE30" s="9">
        <v>72022</v>
      </c>
      <c r="DF30" s="14">
        <f t="shared" si="2"/>
        <v>5.9995784917501842E-2</v>
      </c>
      <c r="DG30" s="12">
        <v>4610819</v>
      </c>
      <c r="DH30" s="9">
        <v>0</v>
      </c>
      <c r="DI30" s="9">
        <v>0</v>
      </c>
      <c r="DJ30" s="10">
        <v>4610819</v>
      </c>
      <c r="DK30" s="8">
        <v>0</v>
      </c>
      <c r="DL30" s="9">
        <v>32259</v>
      </c>
      <c r="DM30" s="9">
        <v>0</v>
      </c>
      <c r="DN30" s="9">
        <v>194021</v>
      </c>
      <c r="DO30" s="9">
        <v>89688</v>
      </c>
      <c r="DP30" s="9">
        <v>8557</v>
      </c>
      <c r="DQ30" s="11">
        <v>1139</v>
      </c>
      <c r="DR30" s="12">
        <v>1300</v>
      </c>
      <c r="DS30" s="9">
        <v>1200</v>
      </c>
      <c r="DT30" s="10">
        <v>2500</v>
      </c>
      <c r="DU30" s="8">
        <v>0</v>
      </c>
      <c r="DV30" s="9">
        <v>0</v>
      </c>
      <c r="DW30" s="9">
        <v>0</v>
      </c>
      <c r="DX30" s="9">
        <v>0</v>
      </c>
      <c r="DY30" s="9">
        <v>0</v>
      </c>
      <c r="DZ30" s="13">
        <v>0</v>
      </c>
      <c r="EA30" s="11">
        <v>0</v>
      </c>
      <c r="EB30" s="12">
        <v>9900</v>
      </c>
      <c r="EC30" s="9">
        <v>9900</v>
      </c>
      <c r="ED30" s="9">
        <v>4560</v>
      </c>
      <c r="EE30" s="9">
        <v>3150</v>
      </c>
      <c r="EF30" s="13">
        <v>27510</v>
      </c>
      <c r="EG30" s="9">
        <v>460</v>
      </c>
      <c r="EH30" s="9">
        <v>55780</v>
      </c>
      <c r="EI30" s="10">
        <v>411914</v>
      </c>
      <c r="EJ30" s="8">
        <v>4198905</v>
      </c>
      <c r="EK30" s="11">
        <v>0</v>
      </c>
      <c r="EL30" s="12">
        <v>0</v>
      </c>
      <c r="EM30" s="10">
        <v>4198905</v>
      </c>
      <c r="EN30" s="8">
        <v>251925</v>
      </c>
      <c r="EO30" s="9">
        <v>251925</v>
      </c>
      <c r="EP30" s="14">
        <f t="shared" si="3"/>
        <v>5.9997785136839246E-2</v>
      </c>
    </row>
    <row r="31" spans="1:146" s="49" customFormat="1" ht="12.6" customHeight="1" x14ac:dyDescent="0.2">
      <c r="A31" s="67">
        <v>19</v>
      </c>
      <c r="B31" s="68" t="s">
        <v>98</v>
      </c>
      <c r="C31" s="19">
        <v>13162950</v>
      </c>
      <c r="D31" s="16">
        <v>0</v>
      </c>
      <c r="E31" s="16">
        <v>0</v>
      </c>
      <c r="F31" s="17">
        <v>13162950</v>
      </c>
      <c r="G31" s="15">
        <v>2258</v>
      </c>
      <c r="H31" s="16">
        <v>221286</v>
      </c>
      <c r="I31" s="16">
        <v>357</v>
      </c>
      <c r="J31" s="16">
        <v>2504256</v>
      </c>
      <c r="K31" s="16">
        <v>382387</v>
      </c>
      <c r="L31" s="16">
        <v>213038</v>
      </c>
      <c r="M31" s="18">
        <v>11645</v>
      </c>
      <c r="N31" s="19">
        <v>37700</v>
      </c>
      <c r="O31" s="16">
        <v>23700</v>
      </c>
      <c r="P31" s="17">
        <v>61400</v>
      </c>
      <c r="Q31" s="15">
        <v>6500</v>
      </c>
      <c r="R31" s="16">
        <v>20700</v>
      </c>
      <c r="S31" s="16">
        <v>260</v>
      </c>
      <c r="T31" s="16">
        <v>197560</v>
      </c>
      <c r="U31" s="16">
        <v>65740</v>
      </c>
      <c r="V31" s="20">
        <v>263300</v>
      </c>
      <c r="W31" s="18">
        <v>73310</v>
      </c>
      <c r="X31" s="19">
        <v>155760</v>
      </c>
      <c r="Y31" s="16">
        <v>108450</v>
      </c>
      <c r="Z31" s="16">
        <v>45600</v>
      </c>
      <c r="AA31" s="16">
        <v>71100</v>
      </c>
      <c r="AB31" s="20">
        <v>380910</v>
      </c>
      <c r="AC31" s="16">
        <v>8510</v>
      </c>
      <c r="AD31" s="16">
        <v>2965710</v>
      </c>
      <c r="AE31" s="17">
        <v>7115470</v>
      </c>
      <c r="AF31" s="15">
        <v>6047480</v>
      </c>
      <c r="AG31" s="18">
        <v>0</v>
      </c>
      <c r="AH31" s="19">
        <v>0</v>
      </c>
      <c r="AI31" s="17">
        <v>6047480</v>
      </c>
      <c r="AJ31" s="15">
        <v>362565</v>
      </c>
      <c r="AK31" s="16">
        <v>362565</v>
      </c>
      <c r="AL31" s="21">
        <f t="shared" si="0"/>
        <v>5.9953071361955726E-2</v>
      </c>
      <c r="AM31" s="19">
        <v>20265180</v>
      </c>
      <c r="AN31" s="16">
        <v>0</v>
      </c>
      <c r="AO31" s="16">
        <v>0</v>
      </c>
      <c r="AP31" s="17">
        <v>20265180</v>
      </c>
      <c r="AQ31" s="15">
        <v>10</v>
      </c>
      <c r="AR31" s="16">
        <v>188737</v>
      </c>
      <c r="AS31" s="16">
        <v>283</v>
      </c>
      <c r="AT31" s="16">
        <v>2501481</v>
      </c>
      <c r="AU31" s="16">
        <v>516257</v>
      </c>
      <c r="AV31" s="16">
        <v>143597</v>
      </c>
      <c r="AW31" s="18">
        <v>11270</v>
      </c>
      <c r="AX31" s="19">
        <v>21580</v>
      </c>
      <c r="AY31" s="16">
        <v>12900</v>
      </c>
      <c r="AZ31" s="17">
        <v>34480</v>
      </c>
      <c r="BA31" s="15">
        <v>1040</v>
      </c>
      <c r="BB31" s="16">
        <v>5700</v>
      </c>
      <c r="BC31" s="16">
        <v>0</v>
      </c>
      <c r="BD31" s="16">
        <v>157190</v>
      </c>
      <c r="BE31" s="16">
        <v>23940</v>
      </c>
      <c r="BF31" s="20">
        <v>181130</v>
      </c>
      <c r="BG31" s="18">
        <v>49280</v>
      </c>
      <c r="BH31" s="19">
        <v>132990</v>
      </c>
      <c r="BI31" s="16">
        <v>73350</v>
      </c>
      <c r="BJ31" s="16">
        <v>49400</v>
      </c>
      <c r="BK31" s="16">
        <v>33750</v>
      </c>
      <c r="BL31" s="20">
        <v>289490</v>
      </c>
      <c r="BM31" s="16">
        <v>3680</v>
      </c>
      <c r="BN31" s="16">
        <v>1765150</v>
      </c>
      <c r="BO31" s="17">
        <v>5691302</v>
      </c>
      <c r="BP31" s="15">
        <v>14573878</v>
      </c>
      <c r="BQ31" s="18">
        <v>0</v>
      </c>
      <c r="BR31" s="19">
        <v>0</v>
      </c>
      <c r="BS31" s="17">
        <v>14573878</v>
      </c>
      <c r="BT31" s="15">
        <v>874257</v>
      </c>
      <c r="BU31" s="16">
        <v>874257</v>
      </c>
      <c r="BV31" s="21">
        <f t="shared" si="1"/>
        <v>5.9987945555740212E-2</v>
      </c>
      <c r="BW31" s="15">
        <v>3366367</v>
      </c>
      <c r="BX31" s="16">
        <v>0</v>
      </c>
      <c r="BY31" s="16">
        <v>0</v>
      </c>
      <c r="BZ31" s="17">
        <v>3366367</v>
      </c>
      <c r="CA31" s="15">
        <v>0</v>
      </c>
      <c r="CB31" s="16">
        <v>30023</v>
      </c>
      <c r="CC31" s="16">
        <v>28</v>
      </c>
      <c r="CD31" s="16">
        <v>273263</v>
      </c>
      <c r="CE31" s="16">
        <v>97226</v>
      </c>
      <c r="CF31" s="16">
        <v>13407</v>
      </c>
      <c r="CG31" s="18">
        <v>1424</v>
      </c>
      <c r="CH31" s="19">
        <v>1300</v>
      </c>
      <c r="CI31" s="16">
        <v>900</v>
      </c>
      <c r="CJ31" s="17">
        <v>2200</v>
      </c>
      <c r="CK31" s="15">
        <v>0</v>
      </c>
      <c r="CL31" s="16">
        <v>0</v>
      </c>
      <c r="CM31" s="16">
        <v>0</v>
      </c>
      <c r="CN31" s="16">
        <v>4400</v>
      </c>
      <c r="CO31" s="16">
        <v>260</v>
      </c>
      <c r="CP31" s="20">
        <v>4660</v>
      </c>
      <c r="CQ31" s="18">
        <v>980</v>
      </c>
      <c r="CR31" s="19">
        <v>13860</v>
      </c>
      <c r="CS31" s="16">
        <v>10800</v>
      </c>
      <c r="CT31" s="16">
        <v>4940</v>
      </c>
      <c r="CU31" s="16">
        <v>3150</v>
      </c>
      <c r="CV31" s="20">
        <v>32750</v>
      </c>
      <c r="CW31" s="16">
        <v>0</v>
      </c>
      <c r="CX31" s="16">
        <v>145340</v>
      </c>
      <c r="CY31" s="17">
        <v>601273</v>
      </c>
      <c r="CZ31" s="15">
        <v>2765094</v>
      </c>
      <c r="DA31" s="18">
        <v>0</v>
      </c>
      <c r="DB31" s="19">
        <v>0</v>
      </c>
      <c r="DC31" s="17">
        <v>2765094</v>
      </c>
      <c r="DD31" s="15">
        <v>165889</v>
      </c>
      <c r="DE31" s="16">
        <v>165889</v>
      </c>
      <c r="DF31" s="21">
        <f t="shared" si="2"/>
        <v>5.9993982121403465E-2</v>
      </c>
      <c r="DG31" s="19">
        <v>13060798</v>
      </c>
      <c r="DH31" s="16">
        <v>0</v>
      </c>
      <c r="DI31" s="16">
        <v>0</v>
      </c>
      <c r="DJ31" s="17">
        <v>13060798</v>
      </c>
      <c r="DK31" s="15">
        <v>0</v>
      </c>
      <c r="DL31" s="16">
        <v>77724</v>
      </c>
      <c r="DM31" s="16">
        <v>72</v>
      </c>
      <c r="DN31" s="16">
        <v>497140</v>
      </c>
      <c r="DO31" s="16">
        <v>206938</v>
      </c>
      <c r="DP31" s="16">
        <v>21997</v>
      </c>
      <c r="DQ31" s="18">
        <v>3012</v>
      </c>
      <c r="DR31" s="19">
        <v>1040</v>
      </c>
      <c r="DS31" s="16">
        <v>3000</v>
      </c>
      <c r="DT31" s="17">
        <v>4040</v>
      </c>
      <c r="DU31" s="15">
        <v>0</v>
      </c>
      <c r="DV31" s="16">
        <v>0</v>
      </c>
      <c r="DW31" s="16">
        <v>0</v>
      </c>
      <c r="DX31" s="16">
        <v>0</v>
      </c>
      <c r="DY31" s="16">
        <v>0</v>
      </c>
      <c r="DZ31" s="20">
        <v>0</v>
      </c>
      <c r="EA31" s="18">
        <v>0</v>
      </c>
      <c r="EB31" s="19">
        <v>29040</v>
      </c>
      <c r="EC31" s="16">
        <v>28800</v>
      </c>
      <c r="ED31" s="16">
        <v>11780</v>
      </c>
      <c r="EE31" s="16">
        <v>5850</v>
      </c>
      <c r="EF31" s="20">
        <v>75470</v>
      </c>
      <c r="EG31" s="16">
        <v>460</v>
      </c>
      <c r="EH31" s="16">
        <v>149970</v>
      </c>
      <c r="EI31" s="17">
        <v>1036751</v>
      </c>
      <c r="EJ31" s="15">
        <v>12024047</v>
      </c>
      <c r="EK31" s="18">
        <v>0</v>
      </c>
      <c r="EL31" s="19">
        <v>0</v>
      </c>
      <c r="EM31" s="17">
        <v>12024047</v>
      </c>
      <c r="EN31" s="15">
        <v>721420</v>
      </c>
      <c r="EO31" s="16">
        <v>721420</v>
      </c>
      <c r="EP31" s="21">
        <f t="shared" si="3"/>
        <v>5.9998102136493647E-2</v>
      </c>
    </row>
    <row r="32" spans="1:146" s="49" customFormat="1" ht="12.6" customHeight="1" x14ac:dyDescent="0.2">
      <c r="A32" s="65">
        <v>20</v>
      </c>
      <c r="B32" s="66" t="s">
        <v>99</v>
      </c>
      <c r="C32" s="12">
        <v>18683280</v>
      </c>
      <c r="D32" s="9">
        <v>0</v>
      </c>
      <c r="E32" s="9">
        <v>0</v>
      </c>
      <c r="F32" s="10">
        <v>18683280</v>
      </c>
      <c r="G32" s="8">
        <v>1076</v>
      </c>
      <c r="H32" s="9">
        <v>331895</v>
      </c>
      <c r="I32" s="9">
        <v>622</v>
      </c>
      <c r="J32" s="9">
        <v>3589420</v>
      </c>
      <c r="K32" s="9">
        <v>601978</v>
      </c>
      <c r="L32" s="9">
        <v>294825</v>
      </c>
      <c r="M32" s="11">
        <v>16270</v>
      </c>
      <c r="N32" s="12">
        <v>39260</v>
      </c>
      <c r="O32" s="9">
        <v>32100</v>
      </c>
      <c r="P32" s="10">
        <v>71360</v>
      </c>
      <c r="Q32" s="8">
        <v>13260</v>
      </c>
      <c r="R32" s="9">
        <v>22500</v>
      </c>
      <c r="S32" s="9">
        <v>0</v>
      </c>
      <c r="T32" s="9">
        <v>297660</v>
      </c>
      <c r="U32" s="9">
        <v>91580</v>
      </c>
      <c r="V32" s="13">
        <v>389240</v>
      </c>
      <c r="W32" s="11">
        <v>104710</v>
      </c>
      <c r="X32" s="12">
        <v>194040</v>
      </c>
      <c r="Y32" s="9">
        <v>156600</v>
      </c>
      <c r="Z32" s="9">
        <v>50540</v>
      </c>
      <c r="AA32" s="9">
        <v>118800</v>
      </c>
      <c r="AB32" s="13">
        <v>519980</v>
      </c>
      <c r="AC32" s="9">
        <v>13570</v>
      </c>
      <c r="AD32" s="9">
        <v>4209850</v>
      </c>
      <c r="AE32" s="10">
        <v>10179934</v>
      </c>
      <c r="AF32" s="8">
        <v>8503346</v>
      </c>
      <c r="AG32" s="11">
        <v>0</v>
      </c>
      <c r="AH32" s="12">
        <v>0</v>
      </c>
      <c r="AI32" s="10">
        <v>8503346</v>
      </c>
      <c r="AJ32" s="8">
        <v>509794</v>
      </c>
      <c r="AK32" s="9">
        <v>509794</v>
      </c>
      <c r="AL32" s="14">
        <f t="shared" si="0"/>
        <v>5.9952164712573142E-2</v>
      </c>
      <c r="AM32" s="12">
        <v>30143814</v>
      </c>
      <c r="AN32" s="9">
        <v>0</v>
      </c>
      <c r="AO32" s="9">
        <v>0</v>
      </c>
      <c r="AP32" s="10">
        <v>30143814</v>
      </c>
      <c r="AQ32" s="8">
        <v>940</v>
      </c>
      <c r="AR32" s="9">
        <v>284438</v>
      </c>
      <c r="AS32" s="9">
        <v>384</v>
      </c>
      <c r="AT32" s="9">
        <v>3717262</v>
      </c>
      <c r="AU32" s="9">
        <v>826288</v>
      </c>
      <c r="AV32" s="9">
        <v>212766</v>
      </c>
      <c r="AW32" s="11">
        <v>16539</v>
      </c>
      <c r="AX32" s="12">
        <v>28600</v>
      </c>
      <c r="AY32" s="9">
        <v>19200</v>
      </c>
      <c r="AZ32" s="10">
        <v>47800</v>
      </c>
      <c r="BA32" s="8">
        <v>780</v>
      </c>
      <c r="BB32" s="9">
        <v>6600</v>
      </c>
      <c r="BC32" s="9">
        <v>0</v>
      </c>
      <c r="BD32" s="9">
        <v>252120</v>
      </c>
      <c r="BE32" s="9">
        <v>30020</v>
      </c>
      <c r="BF32" s="13">
        <v>282140</v>
      </c>
      <c r="BG32" s="11">
        <v>75690</v>
      </c>
      <c r="BH32" s="12">
        <v>182160</v>
      </c>
      <c r="BI32" s="9">
        <v>142650</v>
      </c>
      <c r="BJ32" s="9">
        <v>61940</v>
      </c>
      <c r="BK32" s="9">
        <v>54900</v>
      </c>
      <c r="BL32" s="13">
        <v>441650</v>
      </c>
      <c r="BM32" s="9">
        <v>7820</v>
      </c>
      <c r="BN32" s="9">
        <v>2602790</v>
      </c>
      <c r="BO32" s="10">
        <v>8523503</v>
      </c>
      <c r="BP32" s="8">
        <v>21620311</v>
      </c>
      <c r="BQ32" s="11">
        <v>0</v>
      </c>
      <c r="BR32" s="12">
        <v>0</v>
      </c>
      <c r="BS32" s="10">
        <v>21620311</v>
      </c>
      <c r="BT32" s="8">
        <v>1296960</v>
      </c>
      <c r="BU32" s="9">
        <v>1296960</v>
      </c>
      <c r="BV32" s="14">
        <f t="shared" si="1"/>
        <v>5.9988036249802326E-2</v>
      </c>
      <c r="BW32" s="8">
        <v>5885428</v>
      </c>
      <c r="BX32" s="9">
        <v>0</v>
      </c>
      <c r="BY32" s="9">
        <v>0</v>
      </c>
      <c r="BZ32" s="10">
        <v>5885428</v>
      </c>
      <c r="CA32" s="8">
        <v>0</v>
      </c>
      <c r="CB32" s="9">
        <v>44054</v>
      </c>
      <c r="CC32" s="9">
        <v>10</v>
      </c>
      <c r="CD32" s="9">
        <v>475732</v>
      </c>
      <c r="CE32" s="9">
        <v>147806</v>
      </c>
      <c r="CF32" s="9">
        <v>23450</v>
      </c>
      <c r="CG32" s="11">
        <v>2893</v>
      </c>
      <c r="CH32" s="12">
        <v>3120</v>
      </c>
      <c r="CI32" s="9">
        <v>1500</v>
      </c>
      <c r="CJ32" s="10">
        <v>4620</v>
      </c>
      <c r="CK32" s="8">
        <v>0</v>
      </c>
      <c r="CL32" s="9">
        <v>0</v>
      </c>
      <c r="CM32" s="9">
        <v>0</v>
      </c>
      <c r="CN32" s="9">
        <v>6160</v>
      </c>
      <c r="CO32" s="9">
        <v>1160</v>
      </c>
      <c r="CP32" s="13">
        <v>7320</v>
      </c>
      <c r="CQ32" s="11">
        <v>2620</v>
      </c>
      <c r="CR32" s="12">
        <v>22770</v>
      </c>
      <c r="CS32" s="9">
        <v>22050</v>
      </c>
      <c r="CT32" s="9">
        <v>8360</v>
      </c>
      <c r="CU32" s="9">
        <v>8550</v>
      </c>
      <c r="CV32" s="13">
        <v>61730</v>
      </c>
      <c r="CW32" s="9">
        <v>690</v>
      </c>
      <c r="CX32" s="9">
        <v>250690</v>
      </c>
      <c r="CY32" s="10">
        <v>1021605</v>
      </c>
      <c r="CZ32" s="8">
        <v>4863823</v>
      </c>
      <c r="DA32" s="11">
        <v>0</v>
      </c>
      <c r="DB32" s="12">
        <v>0</v>
      </c>
      <c r="DC32" s="10">
        <v>4863823</v>
      </c>
      <c r="DD32" s="8">
        <v>291804</v>
      </c>
      <c r="DE32" s="9">
        <v>291804</v>
      </c>
      <c r="DF32" s="14">
        <f t="shared" si="2"/>
        <v>5.9994781882482154E-2</v>
      </c>
      <c r="DG32" s="12">
        <v>24456104</v>
      </c>
      <c r="DH32" s="9">
        <v>0</v>
      </c>
      <c r="DI32" s="9">
        <v>0</v>
      </c>
      <c r="DJ32" s="10">
        <v>24456104</v>
      </c>
      <c r="DK32" s="8">
        <v>0</v>
      </c>
      <c r="DL32" s="9">
        <v>127210</v>
      </c>
      <c r="DM32" s="9">
        <v>91</v>
      </c>
      <c r="DN32" s="9">
        <v>935072</v>
      </c>
      <c r="DO32" s="9">
        <v>373941</v>
      </c>
      <c r="DP32" s="9">
        <v>41707</v>
      </c>
      <c r="DQ32" s="11">
        <v>6994</v>
      </c>
      <c r="DR32" s="12">
        <v>3380</v>
      </c>
      <c r="DS32" s="9">
        <v>5700</v>
      </c>
      <c r="DT32" s="10">
        <v>9080</v>
      </c>
      <c r="DU32" s="8">
        <v>0</v>
      </c>
      <c r="DV32" s="9">
        <v>0</v>
      </c>
      <c r="DW32" s="9">
        <v>0</v>
      </c>
      <c r="DX32" s="9">
        <v>0</v>
      </c>
      <c r="DY32" s="9">
        <v>0</v>
      </c>
      <c r="DZ32" s="13">
        <v>0</v>
      </c>
      <c r="EA32" s="11">
        <v>0</v>
      </c>
      <c r="EB32" s="12">
        <v>49500</v>
      </c>
      <c r="EC32" s="9">
        <v>39600</v>
      </c>
      <c r="ED32" s="9">
        <v>18240</v>
      </c>
      <c r="EE32" s="9">
        <v>5850</v>
      </c>
      <c r="EF32" s="13">
        <v>113190</v>
      </c>
      <c r="EG32" s="9">
        <v>1380</v>
      </c>
      <c r="EH32" s="9">
        <v>271870</v>
      </c>
      <c r="EI32" s="10">
        <v>1880444</v>
      </c>
      <c r="EJ32" s="8">
        <v>22575660</v>
      </c>
      <c r="EK32" s="11">
        <v>0</v>
      </c>
      <c r="EL32" s="12">
        <v>0</v>
      </c>
      <c r="EM32" s="10">
        <v>22575660</v>
      </c>
      <c r="EN32" s="8">
        <v>1354497</v>
      </c>
      <c r="EO32" s="9">
        <v>1354497</v>
      </c>
      <c r="EP32" s="14">
        <f t="shared" si="3"/>
        <v>5.9998113011978389E-2</v>
      </c>
    </row>
    <row r="33" spans="1:146" s="49" customFormat="1" ht="12.6" customHeight="1" x14ac:dyDescent="0.2">
      <c r="A33" s="67">
        <v>21</v>
      </c>
      <c r="B33" s="68" t="s">
        <v>100</v>
      </c>
      <c r="C33" s="19">
        <v>18838662</v>
      </c>
      <c r="D33" s="16">
        <v>0</v>
      </c>
      <c r="E33" s="16">
        <v>0</v>
      </c>
      <c r="F33" s="17">
        <v>18838662</v>
      </c>
      <c r="G33" s="15">
        <v>2320</v>
      </c>
      <c r="H33" s="16">
        <v>325194</v>
      </c>
      <c r="I33" s="16">
        <v>725</v>
      </c>
      <c r="J33" s="16">
        <v>3640167</v>
      </c>
      <c r="K33" s="16">
        <v>608109</v>
      </c>
      <c r="L33" s="16">
        <v>322250</v>
      </c>
      <c r="M33" s="18">
        <v>24042</v>
      </c>
      <c r="N33" s="19">
        <v>52520</v>
      </c>
      <c r="O33" s="16">
        <v>43800</v>
      </c>
      <c r="P33" s="17">
        <v>96320</v>
      </c>
      <c r="Q33" s="15">
        <v>12480</v>
      </c>
      <c r="R33" s="16">
        <v>36300</v>
      </c>
      <c r="S33" s="16">
        <v>0</v>
      </c>
      <c r="T33" s="16">
        <v>359040</v>
      </c>
      <c r="U33" s="16">
        <v>113620</v>
      </c>
      <c r="V33" s="20">
        <v>472660</v>
      </c>
      <c r="W33" s="18">
        <v>135260</v>
      </c>
      <c r="X33" s="19">
        <v>279840</v>
      </c>
      <c r="Y33" s="16">
        <v>186750</v>
      </c>
      <c r="Z33" s="16">
        <v>93100</v>
      </c>
      <c r="AA33" s="16">
        <v>170550</v>
      </c>
      <c r="AB33" s="20">
        <v>730240</v>
      </c>
      <c r="AC33" s="16">
        <v>20010</v>
      </c>
      <c r="AD33" s="16">
        <v>4058340</v>
      </c>
      <c r="AE33" s="17">
        <v>10483692</v>
      </c>
      <c r="AF33" s="15">
        <v>8354970</v>
      </c>
      <c r="AG33" s="18">
        <v>0</v>
      </c>
      <c r="AH33" s="19">
        <v>0</v>
      </c>
      <c r="AI33" s="17">
        <v>8354970</v>
      </c>
      <c r="AJ33" s="15">
        <v>500912</v>
      </c>
      <c r="AK33" s="16">
        <v>500912</v>
      </c>
      <c r="AL33" s="21">
        <f t="shared" si="0"/>
        <v>5.9953776015952184E-2</v>
      </c>
      <c r="AM33" s="19">
        <v>25497551</v>
      </c>
      <c r="AN33" s="16">
        <v>0</v>
      </c>
      <c r="AO33" s="16">
        <v>0</v>
      </c>
      <c r="AP33" s="17">
        <v>25497551</v>
      </c>
      <c r="AQ33" s="15">
        <v>2450</v>
      </c>
      <c r="AR33" s="16">
        <v>207086</v>
      </c>
      <c r="AS33" s="16">
        <v>51</v>
      </c>
      <c r="AT33" s="16">
        <v>3142340</v>
      </c>
      <c r="AU33" s="16">
        <v>685609</v>
      </c>
      <c r="AV33" s="16">
        <v>197227</v>
      </c>
      <c r="AW33" s="18">
        <v>17351</v>
      </c>
      <c r="AX33" s="19">
        <v>27560</v>
      </c>
      <c r="AY33" s="16">
        <v>15600</v>
      </c>
      <c r="AZ33" s="17">
        <v>43160</v>
      </c>
      <c r="BA33" s="15">
        <v>2340</v>
      </c>
      <c r="BB33" s="16">
        <v>5700</v>
      </c>
      <c r="BC33" s="16">
        <v>0</v>
      </c>
      <c r="BD33" s="16">
        <v>238700</v>
      </c>
      <c r="BE33" s="16">
        <v>24320</v>
      </c>
      <c r="BF33" s="20">
        <v>263020</v>
      </c>
      <c r="BG33" s="18">
        <v>82000</v>
      </c>
      <c r="BH33" s="19">
        <v>204600</v>
      </c>
      <c r="BI33" s="16">
        <v>135450</v>
      </c>
      <c r="BJ33" s="16">
        <v>68020</v>
      </c>
      <c r="BK33" s="16">
        <v>75600</v>
      </c>
      <c r="BL33" s="20">
        <v>483670</v>
      </c>
      <c r="BM33" s="16">
        <v>6210</v>
      </c>
      <c r="BN33" s="16">
        <v>2260080</v>
      </c>
      <c r="BO33" s="17">
        <v>7398243</v>
      </c>
      <c r="BP33" s="15">
        <v>18099308</v>
      </c>
      <c r="BQ33" s="18">
        <v>0</v>
      </c>
      <c r="BR33" s="19">
        <v>0</v>
      </c>
      <c r="BS33" s="17">
        <v>18099308</v>
      </c>
      <c r="BT33" s="15">
        <v>1085738</v>
      </c>
      <c r="BU33" s="16">
        <v>1085738</v>
      </c>
      <c r="BV33" s="21">
        <f t="shared" si="1"/>
        <v>5.9987818318799811E-2</v>
      </c>
      <c r="BW33" s="15">
        <v>3975314</v>
      </c>
      <c r="BX33" s="16">
        <v>0</v>
      </c>
      <c r="BY33" s="16">
        <v>0</v>
      </c>
      <c r="BZ33" s="17">
        <v>3975314</v>
      </c>
      <c r="CA33" s="15">
        <v>0</v>
      </c>
      <c r="CB33" s="16">
        <v>35711</v>
      </c>
      <c r="CC33" s="16">
        <v>0</v>
      </c>
      <c r="CD33" s="16">
        <v>329020</v>
      </c>
      <c r="CE33" s="16">
        <v>108134</v>
      </c>
      <c r="CF33" s="16">
        <v>16950</v>
      </c>
      <c r="CG33" s="18">
        <v>2217</v>
      </c>
      <c r="CH33" s="19">
        <v>2860</v>
      </c>
      <c r="CI33" s="16">
        <v>3000</v>
      </c>
      <c r="CJ33" s="17">
        <v>5860</v>
      </c>
      <c r="CK33" s="15">
        <v>0</v>
      </c>
      <c r="CL33" s="16">
        <v>0</v>
      </c>
      <c r="CM33" s="16">
        <v>0</v>
      </c>
      <c r="CN33" s="16">
        <v>3630</v>
      </c>
      <c r="CO33" s="16">
        <v>130</v>
      </c>
      <c r="CP33" s="20">
        <v>3760</v>
      </c>
      <c r="CQ33" s="18">
        <v>1230</v>
      </c>
      <c r="CR33" s="19">
        <v>19140</v>
      </c>
      <c r="CS33" s="16">
        <v>16650</v>
      </c>
      <c r="CT33" s="16">
        <v>4560</v>
      </c>
      <c r="CU33" s="16">
        <v>4950</v>
      </c>
      <c r="CV33" s="20">
        <v>45300</v>
      </c>
      <c r="CW33" s="16">
        <v>460</v>
      </c>
      <c r="CX33" s="16">
        <v>169570</v>
      </c>
      <c r="CY33" s="17">
        <v>718212</v>
      </c>
      <c r="CZ33" s="15">
        <v>3257102</v>
      </c>
      <c r="DA33" s="18">
        <v>0</v>
      </c>
      <c r="DB33" s="19">
        <v>0</v>
      </c>
      <c r="DC33" s="17">
        <v>3257102</v>
      </c>
      <c r="DD33" s="15">
        <v>195410</v>
      </c>
      <c r="DE33" s="16">
        <v>195410</v>
      </c>
      <c r="DF33" s="21">
        <f t="shared" si="2"/>
        <v>5.9995050815111105E-2</v>
      </c>
      <c r="DG33" s="19">
        <v>9313851</v>
      </c>
      <c r="DH33" s="16">
        <v>0</v>
      </c>
      <c r="DI33" s="16">
        <v>0</v>
      </c>
      <c r="DJ33" s="17">
        <v>9313851</v>
      </c>
      <c r="DK33" s="15">
        <v>0</v>
      </c>
      <c r="DL33" s="16">
        <v>47879</v>
      </c>
      <c r="DM33" s="16">
        <v>17</v>
      </c>
      <c r="DN33" s="16">
        <v>441613</v>
      </c>
      <c r="DO33" s="16">
        <v>183503</v>
      </c>
      <c r="DP33" s="16">
        <v>19275</v>
      </c>
      <c r="DQ33" s="18">
        <v>2837</v>
      </c>
      <c r="DR33" s="19">
        <v>1300</v>
      </c>
      <c r="DS33" s="16">
        <v>3900</v>
      </c>
      <c r="DT33" s="17">
        <v>5200</v>
      </c>
      <c r="DU33" s="15">
        <v>0</v>
      </c>
      <c r="DV33" s="16">
        <v>0</v>
      </c>
      <c r="DW33" s="16">
        <v>0</v>
      </c>
      <c r="DX33" s="16">
        <v>0</v>
      </c>
      <c r="DY33" s="16">
        <v>0</v>
      </c>
      <c r="DZ33" s="20">
        <v>0</v>
      </c>
      <c r="EA33" s="18">
        <v>0</v>
      </c>
      <c r="EB33" s="19">
        <v>22770</v>
      </c>
      <c r="EC33" s="16">
        <v>24750</v>
      </c>
      <c r="ED33" s="16">
        <v>6460</v>
      </c>
      <c r="EE33" s="16">
        <v>7650</v>
      </c>
      <c r="EF33" s="20">
        <v>61630</v>
      </c>
      <c r="EG33" s="16">
        <v>1840</v>
      </c>
      <c r="EH33" s="16">
        <v>150090</v>
      </c>
      <c r="EI33" s="17">
        <v>913867</v>
      </c>
      <c r="EJ33" s="15">
        <v>8399984</v>
      </c>
      <c r="EK33" s="18">
        <v>0</v>
      </c>
      <c r="EL33" s="19">
        <v>0</v>
      </c>
      <c r="EM33" s="17">
        <v>8399984</v>
      </c>
      <c r="EN33" s="15">
        <v>503978</v>
      </c>
      <c r="EO33" s="16">
        <v>503978</v>
      </c>
      <c r="EP33" s="21">
        <f t="shared" si="3"/>
        <v>5.9997495233324254E-2</v>
      </c>
    </row>
    <row r="34" spans="1:146" s="49" customFormat="1" ht="12.6" customHeight="1" x14ac:dyDescent="0.2">
      <c r="A34" s="65">
        <v>22</v>
      </c>
      <c r="B34" s="66" t="s">
        <v>101</v>
      </c>
      <c r="C34" s="12">
        <v>11032465</v>
      </c>
      <c r="D34" s="9">
        <v>0</v>
      </c>
      <c r="E34" s="9">
        <v>0</v>
      </c>
      <c r="F34" s="10">
        <v>11032465</v>
      </c>
      <c r="G34" s="8">
        <v>2324</v>
      </c>
      <c r="H34" s="9">
        <v>189784</v>
      </c>
      <c r="I34" s="9">
        <v>391</v>
      </c>
      <c r="J34" s="9">
        <v>2166338</v>
      </c>
      <c r="K34" s="9">
        <v>360572</v>
      </c>
      <c r="L34" s="9">
        <v>188485</v>
      </c>
      <c r="M34" s="11">
        <v>14303</v>
      </c>
      <c r="N34" s="12">
        <v>21840</v>
      </c>
      <c r="O34" s="9">
        <v>21900</v>
      </c>
      <c r="P34" s="10">
        <v>43740</v>
      </c>
      <c r="Q34" s="8">
        <v>7280</v>
      </c>
      <c r="R34" s="9">
        <v>20100</v>
      </c>
      <c r="S34" s="9">
        <v>0</v>
      </c>
      <c r="T34" s="9">
        <v>177870</v>
      </c>
      <c r="U34" s="9">
        <v>58140</v>
      </c>
      <c r="V34" s="13">
        <v>236010</v>
      </c>
      <c r="W34" s="11">
        <v>74290</v>
      </c>
      <c r="X34" s="12">
        <v>155100</v>
      </c>
      <c r="Y34" s="9">
        <v>97650</v>
      </c>
      <c r="Z34" s="9">
        <v>41800</v>
      </c>
      <c r="AA34" s="9">
        <v>97200</v>
      </c>
      <c r="AB34" s="13">
        <v>391750</v>
      </c>
      <c r="AC34" s="9">
        <v>10580</v>
      </c>
      <c r="AD34" s="9">
        <v>2429070</v>
      </c>
      <c r="AE34" s="10">
        <v>6134626</v>
      </c>
      <c r="AF34" s="8">
        <v>4897839</v>
      </c>
      <c r="AG34" s="11">
        <v>0</v>
      </c>
      <c r="AH34" s="12">
        <v>0</v>
      </c>
      <c r="AI34" s="10">
        <v>4897839</v>
      </c>
      <c r="AJ34" s="8">
        <v>293637</v>
      </c>
      <c r="AK34" s="9">
        <v>293637</v>
      </c>
      <c r="AL34" s="14">
        <f t="shared" si="0"/>
        <v>5.9952358580998684E-2</v>
      </c>
      <c r="AM34" s="12">
        <v>15812391</v>
      </c>
      <c r="AN34" s="9">
        <v>0</v>
      </c>
      <c r="AO34" s="9">
        <v>0</v>
      </c>
      <c r="AP34" s="10">
        <v>15812391</v>
      </c>
      <c r="AQ34" s="8">
        <v>136</v>
      </c>
      <c r="AR34" s="9">
        <v>150777</v>
      </c>
      <c r="AS34" s="9">
        <v>171</v>
      </c>
      <c r="AT34" s="9">
        <v>1958533</v>
      </c>
      <c r="AU34" s="9">
        <v>415287</v>
      </c>
      <c r="AV34" s="9">
        <v>119968</v>
      </c>
      <c r="AW34" s="11">
        <v>11539</v>
      </c>
      <c r="AX34" s="12">
        <v>15080</v>
      </c>
      <c r="AY34" s="9">
        <v>9600</v>
      </c>
      <c r="AZ34" s="10">
        <v>24680</v>
      </c>
      <c r="BA34" s="8">
        <v>780</v>
      </c>
      <c r="BB34" s="9">
        <v>3300</v>
      </c>
      <c r="BC34" s="9">
        <v>0</v>
      </c>
      <c r="BD34" s="9">
        <v>135190</v>
      </c>
      <c r="BE34" s="9">
        <v>19640</v>
      </c>
      <c r="BF34" s="13">
        <v>154830</v>
      </c>
      <c r="BG34" s="11">
        <v>45200</v>
      </c>
      <c r="BH34" s="12">
        <v>139920</v>
      </c>
      <c r="BI34" s="9">
        <v>84150</v>
      </c>
      <c r="BJ34" s="9">
        <v>49400</v>
      </c>
      <c r="BK34" s="9">
        <v>56250</v>
      </c>
      <c r="BL34" s="13">
        <v>329720</v>
      </c>
      <c r="BM34" s="9">
        <v>2530</v>
      </c>
      <c r="BN34" s="9">
        <v>1372560</v>
      </c>
      <c r="BO34" s="10">
        <v>4589840</v>
      </c>
      <c r="BP34" s="8">
        <v>11222551</v>
      </c>
      <c r="BQ34" s="11">
        <v>0</v>
      </c>
      <c r="BR34" s="12">
        <v>0</v>
      </c>
      <c r="BS34" s="10">
        <v>11222551</v>
      </c>
      <c r="BT34" s="8">
        <v>673221</v>
      </c>
      <c r="BU34" s="9">
        <v>673221</v>
      </c>
      <c r="BV34" s="14">
        <f t="shared" si="1"/>
        <v>5.9988232621976945E-2</v>
      </c>
      <c r="BW34" s="8">
        <v>2408389</v>
      </c>
      <c r="BX34" s="9">
        <v>0</v>
      </c>
      <c r="BY34" s="9">
        <v>0</v>
      </c>
      <c r="BZ34" s="10">
        <v>2408389</v>
      </c>
      <c r="CA34" s="8">
        <v>0</v>
      </c>
      <c r="CB34" s="9">
        <v>25005</v>
      </c>
      <c r="CC34" s="9">
        <v>0</v>
      </c>
      <c r="CD34" s="9">
        <v>187039</v>
      </c>
      <c r="CE34" s="9">
        <v>77599</v>
      </c>
      <c r="CF34" s="9">
        <v>10144</v>
      </c>
      <c r="CG34" s="11">
        <v>1192</v>
      </c>
      <c r="CH34" s="12">
        <v>260</v>
      </c>
      <c r="CI34" s="9">
        <v>0</v>
      </c>
      <c r="CJ34" s="10">
        <v>260</v>
      </c>
      <c r="CK34" s="8">
        <v>0</v>
      </c>
      <c r="CL34" s="9">
        <v>0</v>
      </c>
      <c r="CM34" s="9">
        <v>0</v>
      </c>
      <c r="CN34" s="9">
        <v>3410</v>
      </c>
      <c r="CO34" s="9">
        <v>0</v>
      </c>
      <c r="CP34" s="13">
        <v>3410</v>
      </c>
      <c r="CQ34" s="11">
        <v>1740</v>
      </c>
      <c r="CR34" s="12">
        <v>11220</v>
      </c>
      <c r="CS34" s="9">
        <v>8100</v>
      </c>
      <c r="CT34" s="9">
        <v>2280</v>
      </c>
      <c r="CU34" s="9">
        <v>4500</v>
      </c>
      <c r="CV34" s="13">
        <v>26100</v>
      </c>
      <c r="CW34" s="9">
        <v>0</v>
      </c>
      <c r="CX34" s="9">
        <v>103200</v>
      </c>
      <c r="CY34" s="10">
        <v>435689</v>
      </c>
      <c r="CZ34" s="8">
        <v>1972700</v>
      </c>
      <c r="DA34" s="11">
        <v>0</v>
      </c>
      <c r="DB34" s="12">
        <v>0</v>
      </c>
      <c r="DC34" s="10">
        <v>1972700</v>
      </c>
      <c r="DD34" s="8">
        <v>118351</v>
      </c>
      <c r="DE34" s="9">
        <v>118351</v>
      </c>
      <c r="DF34" s="14">
        <f t="shared" si="2"/>
        <v>5.9994423886044507E-2</v>
      </c>
      <c r="DG34" s="12">
        <v>7083495</v>
      </c>
      <c r="DH34" s="9">
        <v>0</v>
      </c>
      <c r="DI34" s="9">
        <v>0</v>
      </c>
      <c r="DJ34" s="10">
        <v>7083495</v>
      </c>
      <c r="DK34" s="8">
        <v>0</v>
      </c>
      <c r="DL34" s="9">
        <v>40478</v>
      </c>
      <c r="DM34" s="9">
        <v>0</v>
      </c>
      <c r="DN34" s="9">
        <v>309993</v>
      </c>
      <c r="DO34" s="9">
        <v>120159</v>
      </c>
      <c r="DP34" s="9">
        <v>14554</v>
      </c>
      <c r="DQ34" s="11">
        <v>2251</v>
      </c>
      <c r="DR34" s="12">
        <v>1560</v>
      </c>
      <c r="DS34" s="9">
        <v>2400</v>
      </c>
      <c r="DT34" s="10">
        <v>3960</v>
      </c>
      <c r="DU34" s="8">
        <v>0</v>
      </c>
      <c r="DV34" s="9">
        <v>0</v>
      </c>
      <c r="DW34" s="9">
        <v>0</v>
      </c>
      <c r="DX34" s="9">
        <v>0</v>
      </c>
      <c r="DY34" s="9">
        <v>0</v>
      </c>
      <c r="DZ34" s="13">
        <v>0</v>
      </c>
      <c r="EA34" s="11">
        <v>0</v>
      </c>
      <c r="EB34" s="12">
        <v>20130</v>
      </c>
      <c r="EC34" s="9">
        <v>13950</v>
      </c>
      <c r="ED34" s="9">
        <v>6460</v>
      </c>
      <c r="EE34" s="9">
        <v>3600</v>
      </c>
      <c r="EF34" s="13">
        <v>44140</v>
      </c>
      <c r="EG34" s="9">
        <v>460</v>
      </c>
      <c r="EH34" s="9">
        <v>104230</v>
      </c>
      <c r="EI34" s="10">
        <v>640225</v>
      </c>
      <c r="EJ34" s="8">
        <v>6443270</v>
      </c>
      <c r="EK34" s="11">
        <v>0</v>
      </c>
      <c r="EL34" s="12">
        <v>0</v>
      </c>
      <c r="EM34" s="10">
        <v>6443270</v>
      </c>
      <c r="EN34" s="8">
        <v>386582</v>
      </c>
      <c r="EO34" s="9">
        <v>386582</v>
      </c>
      <c r="EP34" s="14">
        <f t="shared" si="3"/>
        <v>5.9997796150091494E-2</v>
      </c>
    </row>
    <row r="35" spans="1:146" s="49" customFormat="1" ht="12.6" customHeight="1" x14ac:dyDescent="0.2">
      <c r="A35" s="67">
        <v>23</v>
      </c>
      <c r="B35" s="68" t="s">
        <v>102</v>
      </c>
      <c r="C35" s="19">
        <v>16833346</v>
      </c>
      <c r="D35" s="16">
        <v>0</v>
      </c>
      <c r="E35" s="16">
        <v>0</v>
      </c>
      <c r="F35" s="17">
        <v>16833346</v>
      </c>
      <c r="G35" s="15">
        <v>0</v>
      </c>
      <c r="H35" s="16">
        <v>278257</v>
      </c>
      <c r="I35" s="16">
        <v>670</v>
      </c>
      <c r="J35" s="16">
        <v>3315633</v>
      </c>
      <c r="K35" s="16">
        <v>495820</v>
      </c>
      <c r="L35" s="16">
        <v>281310</v>
      </c>
      <c r="M35" s="18">
        <v>18999</v>
      </c>
      <c r="N35" s="19">
        <v>43160</v>
      </c>
      <c r="O35" s="16">
        <v>45300</v>
      </c>
      <c r="P35" s="17">
        <v>88460</v>
      </c>
      <c r="Q35" s="15">
        <v>15860</v>
      </c>
      <c r="R35" s="16">
        <v>36900</v>
      </c>
      <c r="S35" s="16">
        <v>0</v>
      </c>
      <c r="T35" s="16">
        <v>297000</v>
      </c>
      <c r="U35" s="16">
        <v>98800</v>
      </c>
      <c r="V35" s="20">
        <v>395800</v>
      </c>
      <c r="W35" s="18">
        <v>109520</v>
      </c>
      <c r="X35" s="19">
        <v>238590</v>
      </c>
      <c r="Y35" s="16">
        <v>176850</v>
      </c>
      <c r="Z35" s="16">
        <v>76000</v>
      </c>
      <c r="AA35" s="16">
        <v>139500</v>
      </c>
      <c r="AB35" s="20">
        <v>630940</v>
      </c>
      <c r="AC35" s="16">
        <v>19780</v>
      </c>
      <c r="AD35" s="16">
        <v>3674350</v>
      </c>
      <c r="AE35" s="17">
        <v>9361629</v>
      </c>
      <c r="AF35" s="15">
        <v>7471717</v>
      </c>
      <c r="AG35" s="18">
        <v>0</v>
      </c>
      <c r="AH35" s="19">
        <v>0</v>
      </c>
      <c r="AI35" s="17">
        <v>7471717</v>
      </c>
      <c r="AJ35" s="15">
        <v>447953</v>
      </c>
      <c r="AK35" s="16">
        <v>447953</v>
      </c>
      <c r="AL35" s="21">
        <f t="shared" si="0"/>
        <v>5.9953154007305151E-2</v>
      </c>
      <c r="AM35" s="19">
        <v>22905354</v>
      </c>
      <c r="AN35" s="16">
        <v>0</v>
      </c>
      <c r="AO35" s="16">
        <v>0</v>
      </c>
      <c r="AP35" s="17">
        <v>22905354</v>
      </c>
      <c r="AQ35" s="15">
        <v>168</v>
      </c>
      <c r="AR35" s="16">
        <v>204710</v>
      </c>
      <c r="AS35" s="16">
        <v>161</v>
      </c>
      <c r="AT35" s="16">
        <v>2911078</v>
      </c>
      <c r="AU35" s="16">
        <v>572677</v>
      </c>
      <c r="AV35" s="16">
        <v>174934</v>
      </c>
      <c r="AW35" s="18">
        <v>14943</v>
      </c>
      <c r="AX35" s="19">
        <v>23140</v>
      </c>
      <c r="AY35" s="16">
        <v>16500</v>
      </c>
      <c r="AZ35" s="17">
        <v>39640</v>
      </c>
      <c r="BA35" s="15">
        <v>1300</v>
      </c>
      <c r="BB35" s="16">
        <v>6600</v>
      </c>
      <c r="BC35" s="16">
        <v>0</v>
      </c>
      <c r="BD35" s="16">
        <v>227920</v>
      </c>
      <c r="BE35" s="16">
        <v>25460</v>
      </c>
      <c r="BF35" s="20">
        <v>253380</v>
      </c>
      <c r="BG35" s="18">
        <v>75640</v>
      </c>
      <c r="BH35" s="19">
        <v>213180</v>
      </c>
      <c r="BI35" s="16">
        <v>132750</v>
      </c>
      <c r="BJ35" s="16">
        <v>71060</v>
      </c>
      <c r="BK35" s="16">
        <v>68400</v>
      </c>
      <c r="BL35" s="20">
        <v>485390</v>
      </c>
      <c r="BM35" s="16">
        <v>8050</v>
      </c>
      <c r="BN35" s="16">
        <v>2004950</v>
      </c>
      <c r="BO35" s="17">
        <v>6753460</v>
      </c>
      <c r="BP35" s="15">
        <v>16151894</v>
      </c>
      <c r="BQ35" s="18">
        <v>0</v>
      </c>
      <c r="BR35" s="19">
        <v>0</v>
      </c>
      <c r="BS35" s="17">
        <v>16151894</v>
      </c>
      <c r="BT35" s="15">
        <v>968920</v>
      </c>
      <c r="BU35" s="16">
        <v>968920</v>
      </c>
      <c r="BV35" s="21">
        <f t="shared" si="1"/>
        <v>5.9988011313100498E-2</v>
      </c>
      <c r="BW35" s="15">
        <v>3726261</v>
      </c>
      <c r="BX35" s="16">
        <v>0</v>
      </c>
      <c r="BY35" s="16">
        <v>0</v>
      </c>
      <c r="BZ35" s="17">
        <v>3726261</v>
      </c>
      <c r="CA35" s="15">
        <v>0</v>
      </c>
      <c r="CB35" s="16">
        <v>37241</v>
      </c>
      <c r="CC35" s="16">
        <v>0</v>
      </c>
      <c r="CD35" s="16">
        <v>310623</v>
      </c>
      <c r="CE35" s="16">
        <v>100421</v>
      </c>
      <c r="CF35" s="16">
        <v>15548</v>
      </c>
      <c r="CG35" s="18">
        <v>1589</v>
      </c>
      <c r="CH35" s="19">
        <v>1560</v>
      </c>
      <c r="CI35" s="16">
        <v>1800</v>
      </c>
      <c r="CJ35" s="17">
        <v>3360</v>
      </c>
      <c r="CK35" s="15">
        <v>0</v>
      </c>
      <c r="CL35" s="16">
        <v>0</v>
      </c>
      <c r="CM35" s="16">
        <v>0</v>
      </c>
      <c r="CN35" s="16">
        <v>3630</v>
      </c>
      <c r="CO35" s="16">
        <v>760</v>
      </c>
      <c r="CP35" s="20">
        <v>4390</v>
      </c>
      <c r="CQ35" s="18">
        <v>1520</v>
      </c>
      <c r="CR35" s="19">
        <v>22770</v>
      </c>
      <c r="CS35" s="16">
        <v>14400</v>
      </c>
      <c r="CT35" s="16">
        <v>9120</v>
      </c>
      <c r="CU35" s="16">
        <v>4050</v>
      </c>
      <c r="CV35" s="20">
        <v>50340</v>
      </c>
      <c r="CW35" s="16">
        <v>460</v>
      </c>
      <c r="CX35" s="16">
        <v>158670</v>
      </c>
      <c r="CY35" s="17">
        <v>684162</v>
      </c>
      <c r="CZ35" s="15">
        <v>3042099</v>
      </c>
      <c r="DA35" s="18">
        <v>0</v>
      </c>
      <c r="DB35" s="19">
        <v>0</v>
      </c>
      <c r="DC35" s="17">
        <v>3042099</v>
      </c>
      <c r="DD35" s="15">
        <v>182509</v>
      </c>
      <c r="DE35" s="16">
        <v>182509</v>
      </c>
      <c r="DF35" s="21">
        <f t="shared" si="2"/>
        <v>5.9994431476424664E-2</v>
      </c>
      <c r="DG35" s="19">
        <v>9882527</v>
      </c>
      <c r="DH35" s="16">
        <v>0</v>
      </c>
      <c r="DI35" s="16">
        <v>0</v>
      </c>
      <c r="DJ35" s="17">
        <v>9882527</v>
      </c>
      <c r="DK35" s="15">
        <v>0</v>
      </c>
      <c r="DL35" s="16">
        <v>53568</v>
      </c>
      <c r="DM35" s="16">
        <v>0</v>
      </c>
      <c r="DN35" s="16">
        <v>414619</v>
      </c>
      <c r="DO35" s="16">
        <v>158040</v>
      </c>
      <c r="DP35" s="16">
        <v>18279</v>
      </c>
      <c r="DQ35" s="18">
        <v>2545</v>
      </c>
      <c r="DR35" s="19">
        <v>2340</v>
      </c>
      <c r="DS35" s="16">
        <v>3300</v>
      </c>
      <c r="DT35" s="17">
        <v>5640</v>
      </c>
      <c r="DU35" s="15">
        <v>0</v>
      </c>
      <c r="DV35" s="16">
        <v>0</v>
      </c>
      <c r="DW35" s="16">
        <v>0</v>
      </c>
      <c r="DX35" s="16">
        <v>0</v>
      </c>
      <c r="DY35" s="16">
        <v>0</v>
      </c>
      <c r="DZ35" s="20">
        <v>0</v>
      </c>
      <c r="EA35" s="18">
        <v>0</v>
      </c>
      <c r="EB35" s="19">
        <v>28380</v>
      </c>
      <c r="EC35" s="16">
        <v>20700</v>
      </c>
      <c r="ED35" s="16">
        <v>10640</v>
      </c>
      <c r="EE35" s="16">
        <v>1800</v>
      </c>
      <c r="EF35" s="20">
        <v>61520</v>
      </c>
      <c r="EG35" s="16">
        <v>1150</v>
      </c>
      <c r="EH35" s="16">
        <v>139210</v>
      </c>
      <c r="EI35" s="17">
        <v>854571</v>
      </c>
      <c r="EJ35" s="15">
        <v>9027956</v>
      </c>
      <c r="EK35" s="18">
        <v>0</v>
      </c>
      <c r="EL35" s="19">
        <v>0</v>
      </c>
      <c r="EM35" s="17">
        <v>9027956</v>
      </c>
      <c r="EN35" s="15">
        <v>541658</v>
      </c>
      <c r="EO35" s="16">
        <v>541658</v>
      </c>
      <c r="EP35" s="21">
        <f t="shared" si="3"/>
        <v>5.9997855550027047E-2</v>
      </c>
    </row>
    <row r="36" spans="1:146" s="49" customFormat="1" ht="12.6" customHeight="1" x14ac:dyDescent="0.2">
      <c r="A36" s="65">
        <v>24</v>
      </c>
      <c r="B36" s="66" t="s">
        <v>103</v>
      </c>
      <c r="C36" s="12">
        <f t="shared" ref="C36:AK36" si="4">SUM(C13:C35)</f>
        <v>229279698</v>
      </c>
      <c r="D36" s="9">
        <f t="shared" si="4"/>
        <v>1</v>
      </c>
      <c r="E36" s="9">
        <f t="shared" si="4"/>
        <v>0</v>
      </c>
      <c r="F36" s="10">
        <f t="shared" si="4"/>
        <v>229279699</v>
      </c>
      <c r="G36" s="8">
        <f t="shared" si="4"/>
        <v>37123</v>
      </c>
      <c r="H36" s="9">
        <f t="shared" si="4"/>
        <v>4517392</v>
      </c>
      <c r="I36" s="9">
        <f t="shared" si="4"/>
        <v>6563</v>
      </c>
      <c r="J36" s="9">
        <f t="shared" si="4"/>
        <v>43285509</v>
      </c>
      <c r="K36" s="9">
        <f t="shared" si="4"/>
        <v>7764848</v>
      </c>
      <c r="L36" s="9">
        <f t="shared" si="4"/>
        <v>3566940</v>
      </c>
      <c r="M36" s="11">
        <f t="shared" si="4"/>
        <v>202072</v>
      </c>
      <c r="N36" s="12">
        <f t="shared" si="4"/>
        <v>469040</v>
      </c>
      <c r="O36" s="9">
        <f t="shared" si="4"/>
        <v>378900</v>
      </c>
      <c r="P36" s="10">
        <f t="shared" si="4"/>
        <v>847940</v>
      </c>
      <c r="Q36" s="8">
        <f t="shared" si="4"/>
        <v>185120</v>
      </c>
      <c r="R36" s="9">
        <f t="shared" si="4"/>
        <v>364500</v>
      </c>
      <c r="S36" s="9">
        <f t="shared" si="4"/>
        <v>2080</v>
      </c>
      <c r="T36" s="9">
        <f t="shared" si="4"/>
        <v>2902900</v>
      </c>
      <c r="U36" s="9">
        <f t="shared" si="4"/>
        <v>921250</v>
      </c>
      <c r="V36" s="13">
        <f t="shared" si="4"/>
        <v>3824150</v>
      </c>
      <c r="W36" s="11">
        <f t="shared" si="4"/>
        <v>1034000</v>
      </c>
      <c r="X36" s="12">
        <f t="shared" si="4"/>
        <v>2242020</v>
      </c>
      <c r="Y36" s="9">
        <f t="shared" si="4"/>
        <v>1548900</v>
      </c>
      <c r="Z36" s="9">
        <f t="shared" si="4"/>
        <v>832580</v>
      </c>
      <c r="AA36" s="9">
        <f t="shared" si="4"/>
        <v>1280700</v>
      </c>
      <c r="AB36" s="13">
        <f t="shared" si="4"/>
        <v>5904200</v>
      </c>
      <c r="AC36" s="9">
        <f t="shared" si="4"/>
        <v>150650</v>
      </c>
      <c r="AD36" s="9">
        <f t="shared" si="4"/>
        <v>52566790</v>
      </c>
      <c r="AE36" s="10">
        <f t="shared" si="4"/>
        <v>124253314</v>
      </c>
      <c r="AF36" s="8">
        <f t="shared" si="4"/>
        <v>105026385</v>
      </c>
      <c r="AG36" s="11">
        <f t="shared" si="4"/>
        <v>0</v>
      </c>
      <c r="AH36" s="12">
        <f t="shared" si="4"/>
        <v>0</v>
      </c>
      <c r="AI36" s="10">
        <f t="shared" si="4"/>
        <v>105026385</v>
      </c>
      <c r="AJ36" s="8">
        <f t="shared" si="4"/>
        <v>6296593</v>
      </c>
      <c r="AK36" s="9">
        <f t="shared" si="4"/>
        <v>6296593</v>
      </c>
      <c r="AL36" s="14">
        <f t="shared" si="0"/>
        <v>5.9952487177388804E-2</v>
      </c>
      <c r="AM36" s="12">
        <f t="shared" ref="AM36:BU36" si="5">SUM(AM13:AM35)</f>
        <v>396001005</v>
      </c>
      <c r="AN36" s="9">
        <f t="shared" si="5"/>
        <v>0</v>
      </c>
      <c r="AO36" s="9">
        <f t="shared" si="5"/>
        <v>0</v>
      </c>
      <c r="AP36" s="10">
        <f t="shared" si="5"/>
        <v>396001005</v>
      </c>
      <c r="AQ36" s="8">
        <f t="shared" si="5"/>
        <v>101375</v>
      </c>
      <c r="AR36" s="9">
        <f t="shared" si="5"/>
        <v>4491842</v>
      </c>
      <c r="AS36" s="9">
        <f t="shared" si="5"/>
        <v>4515</v>
      </c>
      <c r="AT36" s="9">
        <f t="shared" si="5"/>
        <v>46924706</v>
      </c>
      <c r="AU36" s="9">
        <f t="shared" si="5"/>
        <v>11219977</v>
      </c>
      <c r="AV36" s="9">
        <f t="shared" si="5"/>
        <v>2621436</v>
      </c>
      <c r="AW36" s="11">
        <f t="shared" si="5"/>
        <v>199582</v>
      </c>
      <c r="AX36" s="12">
        <f t="shared" si="5"/>
        <v>305240</v>
      </c>
      <c r="AY36" s="9">
        <f t="shared" si="5"/>
        <v>228000</v>
      </c>
      <c r="AZ36" s="10">
        <f t="shared" si="5"/>
        <v>533240</v>
      </c>
      <c r="BA36" s="8">
        <f t="shared" si="5"/>
        <v>34060</v>
      </c>
      <c r="BB36" s="9">
        <f t="shared" si="5"/>
        <v>82500</v>
      </c>
      <c r="BC36" s="9">
        <f t="shared" si="5"/>
        <v>0</v>
      </c>
      <c r="BD36" s="9">
        <f t="shared" si="5"/>
        <v>2504810</v>
      </c>
      <c r="BE36" s="9">
        <f t="shared" si="5"/>
        <v>334620</v>
      </c>
      <c r="BF36" s="13">
        <f t="shared" si="5"/>
        <v>2839430</v>
      </c>
      <c r="BG36" s="11">
        <f t="shared" si="5"/>
        <v>764740</v>
      </c>
      <c r="BH36" s="12">
        <f t="shared" si="5"/>
        <v>2124210</v>
      </c>
      <c r="BI36" s="9">
        <f t="shared" si="5"/>
        <v>1337400</v>
      </c>
      <c r="BJ36" s="9">
        <f t="shared" si="5"/>
        <v>868300</v>
      </c>
      <c r="BK36" s="9">
        <f t="shared" si="5"/>
        <v>706950</v>
      </c>
      <c r="BL36" s="13">
        <f t="shared" si="5"/>
        <v>5036860</v>
      </c>
      <c r="BM36" s="9">
        <f t="shared" si="5"/>
        <v>80730</v>
      </c>
      <c r="BN36" s="9">
        <f t="shared" si="5"/>
        <v>33809630</v>
      </c>
      <c r="BO36" s="10">
        <f t="shared" si="5"/>
        <v>108740108</v>
      </c>
      <c r="BP36" s="8">
        <f t="shared" si="5"/>
        <v>287260897</v>
      </c>
      <c r="BQ36" s="11">
        <f t="shared" si="5"/>
        <v>0</v>
      </c>
      <c r="BR36" s="12">
        <f t="shared" si="5"/>
        <v>0</v>
      </c>
      <c r="BS36" s="10">
        <f t="shared" si="5"/>
        <v>287260897</v>
      </c>
      <c r="BT36" s="8">
        <f t="shared" si="5"/>
        <v>17232295</v>
      </c>
      <c r="BU36" s="9">
        <f t="shared" si="5"/>
        <v>17232295</v>
      </c>
      <c r="BV36" s="14">
        <f t="shared" si="1"/>
        <v>5.9988307423547452E-2</v>
      </c>
      <c r="BW36" s="8">
        <f>SUM(BW13:BW35)</f>
        <v>96107545</v>
      </c>
      <c r="BX36" s="9">
        <f t="shared" ref="BX36:DE36" si="6">SUM(BX13:BX35)</f>
        <v>0</v>
      </c>
      <c r="BY36" s="9">
        <f t="shared" si="6"/>
        <v>0</v>
      </c>
      <c r="BZ36" s="10">
        <f t="shared" si="6"/>
        <v>96107545</v>
      </c>
      <c r="CA36" s="8">
        <f t="shared" si="6"/>
        <v>0</v>
      </c>
      <c r="CB36" s="9">
        <f t="shared" si="6"/>
        <v>986419</v>
      </c>
      <c r="CC36" s="9">
        <f t="shared" si="6"/>
        <v>397</v>
      </c>
      <c r="CD36" s="9">
        <f t="shared" si="6"/>
        <v>7792871</v>
      </c>
      <c r="CE36" s="9">
        <f t="shared" si="6"/>
        <v>2674596</v>
      </c>
      <c r="CF36" s="9">
        <f t="shared" si="6"/>
        <v>359746</v>
      </c>
      <c r="CG36" s="11">
        <f t="shared" si="6"/>
        <v>37751</v>
      </c>
      <c r="CH36" s="12">
        <f t="shared" si="6"/>
        <v>35360</v>
      </c>
      <c r="CI36" s="9">
        <f t="shared" si="6"/>
        <v>33600</v>
      </c>
      <c r="CJ36" s="10">
        <f t="shared" si="6"/>
        <v>68960</v>
      </c>
      <c r="CK36" s="8">
        <f t="shared" si="6"/>
        <v>0</v>
      </c>
      <c r="CL36" s="9">
        <f>SUM(CL13:CL35)</f>
        <v>0</v>
      </c>
      <c r="CM36" s="9">
        <f t="shared" si="6"/>
        <v>0</v>
      </c>
      <c r="CN36" s="9">
        <f t="shared" si="6"/>
        <v>77990</v>
      </c>
      <c r="CO36" s="9">
        <f t="shared" si="6"/>
        <v>7080</v>
      </c>
      <c r="CP36" s="13">
        <f t="shared" si="6"/>
        <v>85070</v>
      </c>
      <c r="CQ36" s="11">
        <f t="shared" si="6"/>
        <v>22190</v>
      </c>
      <c r="CR36" s="12">
        <f t="shared" si="6"/>
        <v>301950</v>
      </c>
      <c r="CS36" s="9">
        <f t="shared" si="6"/>
        <v>226350</v>
      </c>
      <c r="CT36" s="9">
        <f t="shared" si="6"/>
        <v>137940</v>
      </c>
      <c r="CU36" s="9">
        <f t="shared" si="6"/>
        <v>78750</v>
      </c>
      <c r="CV36" s="13">
        <f t="shared" si="6"/>
        <v>744990</v>
      </c>
      <c r="CW36" s="9">
        <f t="shared" si="6"/>
        <v>10120</v>
      </c>
      <c r="CX36" s="9">
        <f t="shared" si="6"/>
        <v>4097490</v>
      </c>
      <c r="CY36" s="10">
        <f t="shared" si="6"/>
        <v>16880203</v>
      </c>
      <c r="CZ36" s="8">
        <f t="shared" si="6"/>
        <v>79227342</v>
      </c>
      <c r="DA36" s="11">
        <f t="shared" si="6"/>
        <v>0</v>
      </c>
      <c r="DB36" s="12">
        <f t="shared" si="6"/>
        <v>0</v>
      </c>
      <c r="DC36" s="10">
        <f t="shared" si="6"/>
        <v>79227342</v>
      </c>
      <c r="DD36" s="8">
        <f t="shared" si="6"/>
        <v>4753217</v>
      </c>
      <c r="DE36" s="9">
        <f t="shared" si="6"/>
        <v>4753217</v>
      </c>
      <c r="DF36" s="14">
        <f>DD36/DC36</f>
        <v>5.9994654370709548E-2</v>
      </c>
      <c r="DG36" s="12">
        <f>SUM(DG13:DG35)</f>
        <v>555219553</v>
      </c>
      <c r="DH36" s="9">
        <f t="shared" ref="DH36:EO36" si="7">SUM(DH13:DH35)</f>
        <v>1</v>
      </c>
      <c r="DI36" s="9">
        <f t="shared" si="7"/>
        <v>0</v>
      </c>
      <c r="DJ36" s="10">
        <f t="shared" si="7"/>
        <v>555219554</v>
      </c>
      <c r="DK36" s="8">
        <f t="shared" si="7"/>
        <v>3319</v>
      </c>
      <c r="DL36" s="9">
        <f t="shared" si="7"/>
        <v>3047609</v>
      </c>
      <c r="DM36" s="9">
        <f t="shared" si="7"/>
        <v>868</v>
      </c>
      <c r="DN36" s="9">
        <f t="shared" si="7"/>
        <v>18056059</v>
      </c>
      <c r="DO36" s="9">
        <f t="shared" si="7"/>
        <v>7340393</v>
      </c>
      <c r="DP36" s="9">
        <f t="shared" si="7"/>
        <v>753307</v>
      </c>
      <c r="DQ36" s="11">
        <f t="shared" si="7"/>
        <v>106306</v>
      </c>
      <c r="DR36" s="12">
        <f t="shared" si="7"/>
        <v>69940</v>
      </c>
      <c r="DS36" s="9">
        <f t="shared" si="7"/>
        <v>78600</v>
      </c>
      <c r="DT36" s="10">
        <f t="shared" si="7"/>
        <v>148540</v>
      </c>
      <c r="DU36" s="8">
        <f t="shared" si="7"/>
        <v>0</v>
      </c>
      <c r="DV36" s="9">
        <f t="shared" si="7"/>
        <v>0</v>
      </c>
      <c r="DW36" s="9">
        <f t="shared" si="7"/>
        <v>0</v>
      </c>
      <c r="DX36" s="9">
        <f t="shared" si="7"/>
        <v>0</v>
      </c>
      <c r="DY36" s="9">
        <f t="shared" si="7"/>
        <v>0</v>
      </c>
      <c r="DZ36" s="13">
        <f t="shared" si="7"/>
        <v>0</v>
      </c>
      <c r="EA36" s="11">
        <f t="shared" si="7"/>
        <v>0</v>
      </c>
      <c r="EB36" s="12">
        <f t="shared" si="7"/>
        <v>904860</v>
      </c>
      <c r="EC36" s="9">
        <f t="shared" si="7"/>
        <v>706050</v>
      </c>
      <c r="ED36" s="9">
        <f t="shared" si="7"/>
        <v>339340</v>
      </c>
      <c r="EE36" s="9">
        <f t="shared" si="7"/>
        <v>121500</v>
      </c>
      <c r="EF36" s="13">
        <f t="shared" si="7"/>
        <v>2071750</v>
      </c>
      <c r="EG36" s="9">
        <f t="shared" si="7"/>
        <v>25070</v>
      </c>
      <c r="EH36" s="9">
        <f t="shared" si="7"/>
        <v>4931820</v>
      </c>
      <c r="EI36" s="10">
        <f t="shared" si="7"/>
        <v>36484173</v>
      </c>
      <c r="EJ36" s="8">
        <f t="shared" si="7"/>
        <v>518735381</v>
      </c>
      <c r="EK36" s="11">
        <f t="shared" si="7"/>
        <v>0</v>
      </c>
      <c r="EL36" s="12">
        <f t="shared" si="7"/>
        <v>0</v>
      </c>
      <c r="EM36" s="10">
        <f t="shared" si="7"/>
        <v>518735381</v>
      </c>
      <c r="EN36" s="8">
        <f t="shared" si="7"/>
        <v>31123301</v>
      </c>
      <c r="EO36" s="9">
        <f t="shared" si="7"/>
        <v>31123301</v>
      </c>
      <c r="EP36" s="14">
        <f>EN36/EM36</f>
        <v>5.9998415646917283E-2</v>
      </c>
    </row>
    <row r="37" spans="1:146" s="49" customFormat="1" ht="12.6" customHeight="1" x14ac:dyDescent="0.2">
      <c r="A37" s="67">
        <v>25</v>
      </c>
      <c r="B37" s="68" t="s">
        <v>104</v>
      </c>
      <c r="C37" s="19">
        <v>93373356</v>
      </c>
      <c r="D37" s="16">
        <v>350</v>
      </c>
      <c r="E37" s="16">
        <v>0</v>
      </c>
      <c r="F37" s="17">
        <v>93373706</v>
      </c>
      <c r="G37" s="15">
        <v>13333</v>
      </c>
      <c r="H37" s="16">
        <v>1568972</v>
      </c>
      <c r="I37" s="16">
        <v>1911</v>
      </c>
      <c r="J37" s="16">
        <v>17041256</v>
      </c>
      <c r="K37" s="16">
        <v>2913001</v>
      </c>
      <c r="L37" s="16">
        <v>1573285</v>
      </c>
      <c r="M37" s="18">
        <v>102449</v>
      </c>
      <c r="N37" s="19">
        <v>236340</v>
      </c>
      <c r="O37" s="16">
        <v>192300</v>
      </c>
      <c r="P37" s="17">
        <v>428640</v>
      </c>
      <c r="Q37" s="15">
        <v>73840</v>
      </c>
      <c r="R37" s="16">
        <v>193500</v>
      </c>
      <c r="S37" s="16">
        <v>260</v>
      </c>
      <c r="T37" s="16">
        <v>1551660</v>
      </c>
      <c r="U37" s="16">
        <v>445240</v>
      </c>
      <c r="V37" s="20">
        <v>1996900</v>
      </c>
      <c r="W37" s="18">
        <v>607070</v>
      </c>
      <c r="X37" s="19">
        <v>1182390</v>
      </c>
      <c r="Y37" s="16">
        <v>897300</v>
      </c>
      <c r="Z37" s="16">
        <v>246240</v>
      </c>
      <c r="AA37" s="16">
        <v>652500</v>
      </c>
      <c r="AB37" s="20">
        <v>2978430</v>
      </c>
      <c r="AC37" s="16">
        <v>84870</v>
      </c>
      <c r="AD37" s="16">
        <v>20877080</v>
      </c>
      <c r="AE37" s="17">
        <v>50452886</v>
      </c>
      <c r="AF37" s="15">
        <v>42920470</v>
      </c>
      <c r="AG37" s="18">
        <v>350</v>
      </c>
      <c r="AH37" s="19">
        <v>0</v>
      </c>
      <c r="AI37" s="17">
        <v>42920820</v>
      </c>
      <c r="AJ37" s="15">
        <v>2573286</v>
      </c>
      <c r="AK37" s="16">
        <v>2573286</v>
      </c>
      <c r="AL37" s="22">
        <f t="shared" si="0"/>
        <v>5.9954259960550614E-2</v>
      </c>
      <c r="AM37" s="19">
        <v>148026615</v>
      </c>
      <c r="AN37" s="16">
        <v>0</v>
      </c>
      <c r="AO37" s="16">
        <v>984</v>
      </c>
      <c r="AP37" s="17">
        <v>148027599</v>
      </c>
      <c r="AQ37" s="15">
        <v>4703</v>
      </c>
      <c r="AR37" s="16">
        <v>1381518</v>
      </c>
      <c r="AS37" s="16">
        <v>2456</v>
      </c>
      <c r="AT37" s="16">
        <v>17573280</v>
      </c>
      <c r="AU37" s="16">
        <v>3987179</v>
      </c>
      <c r="AV37" s="16">
        <v>1149930</v>
      </c>
      <c r="AW37" s="18">
        <v>106505</v>
      </c>
      <c r="AX37" s="19">
        <v>148460</v>
      </c>
      <c r="AY37" s="16">
        <v>103800</v>
      </c>
      <c r="AZ37" s="17">
        <v>252260</v>
      </c>
      <c r="BA37" s="15">
        <v>15600</v>
      </c>
      <c r="BB37" s="16">
        <v>39000</v>
      </c>
      <c r="BC37" s="16"/>
      <c r="BD37" s="16">
        <v>1333640</v>
      </c>
      <c r="BE37" s="16">
        <v>189010</v>
      </c>
      <c r="BF37" s="20">
        <v>1522650</v>
      </c>
      <c r="BG37" s="18">
        <v>449020</v>
      </c>
      <c r="BH37" s="19">
        <v>990990</v>
      </c>
      <c r="BI37" s="16">
        <v>746100</v>
      </c>
      <c r="BJ37" s="16">
        <v>248140</v>
      </c>
      <c r="BK37" s="16">
        <v>340200</v>
      </c>
      <c r="BL37" s="20">
        <v>2325430</v>
      </c>
      <c r="BM37" s="16">
        <v>43470</v>
      </c>
      <c r="BN37" s="16">
        <v>12875350</v>
      </c>
      <c r="BO37" s="17">
        <v>41725895</v>
      </c>
      <c r="BP37" s="15">
        <v>106300720</v>
      </c>
      <c r="BQ37" s="18">
        <v>0</v>
      </c>
      <c r="BR37" s="19">
        <v>984</v>
      </c>
      <c r="BS37" s="17">
        <v>106301704</v>
      </c>
      <c r="BT37" s="15">
        <v>6376874</v>
      </c>
      <c r="BU37" s="16">
        <v>6376874</v>
      </c>
      <c r="BV37" s="22">
        <f t="shared" si="1"/>
        <v>5.998844571673094E-2</v>
      </c>
      <c r="BW37" s="15">
        <v>27323147</v>
      </c>
      <c r="BX37" s="16">
        <v>0</v>
      </c>
      <c r="BY37" s="16">
        <v>0</v>
      </c>
      <c r="BZ37" s="17">
        <v>27323147</v>
      </c>
      <c r="CA37" s="15">
        <v>0</v>
      </c>
      <c r="CB37" s="16">
        <v>242217</v>
      </c>
      <c r="CC37" s="16">
        <v>27</v>
      </c>
      <c r="CD37" s="16">
        <v>2285866</v>
      </c>
      <c r="CE37" s="16">
        <v>784072</v>
      </c>
      <c r="CF37" s="16">
        <v>114462</v>
      </c>
      <c r="CG37" s="18">
        <v>14603</v>
      </c>
      <c r="CH37" s="19">
        <v>8580</v>
      </c>
      <c r="CI37" s="16">
        <v>10500</v>
      </c>
      <c r="CJ37" s="17">
        <v>19080</v>
      </c>
      <c r="CK37" s="15"/>
      <c r="CL37" s="16"/>
      <c r="CM37" s="16"/>
      <c r="CN37" s="16">
        <v>37730</v>
      </c>
      <c r="CO37" s="16">
        <v>4760</v>
      </c>
      <c r="CP37" s="20">
        <v>42490</v>
      </c>
      <c r="CQ37" s="18">
        <v>9450</v>
      </c>
      <c r="CR37" s="19">
        <v>109230</v>
      </c>
      <c r="CS37" s="16">
        <v>87300</v>
      </c>
      <c r="CT37" s="16">
        <v>32680</v>
      </c>
      <c r="CU37" s="16">
        <v>29700</v>
      </c>
      <c r="CV37" s="20">
        <v>258910</v>
      </c>
      <c r="CW37" s="16">
        <v>3680</v>
      </c>
      <c r="CX37" s="16">
        <v>1164010</v>
      </c>
      <c r="CY37" s="17">
        <v>4938840</v>
      </c>
      <c r="CZ37" s="15">
        <v>22384307</v>
      </c>
      <c r="DA37" s="18">
        <v>0</v>
      </c>
      <c r="DB37" s="19">
        <v>0</v>
      </c>
      <c r="DC37" s="17">
        <v>22384307</v>
      </c>
      <c r="DD37" s="15">
        <v>1342944</v>
      </c>
      <c r="DE37" s="16">
        <v>1342944</v>
      </c>
      <c r="DF37" s="22">
        <f>DD37/DC37</f>
        <v>5.9994888383187381E-2</v>
      </c>
      <c r="DG37" s="19">
        <v>90325183</v>
      </c>
      <c r="DH37" s="16">
        <v>0</v>
      </c>
      <c r="DI37" s="16">
        <v>0</v>
      </c>
      <c r="DJ37" s="17">
        <v>90325183</v>
      </c>
      <c r="DK37" s="15">
        <v>0</v>
      </c>
      <c r="DL37" s="16">
        <v>480921</v>
      </c>
      <c r="DM37" s="16">
        <v>199</v>
      </c>
      <c r="DN37" s="16">
        <v>3662699</v>
      </c>
      <c r="DO37" s="16">
        <v>1588575</v>
      </c>
      <c r="DP37" s="16">
        <v>166632</v>
      </c>
      <c r="DQ37" s="18">
        <v>26190</v>
      </c>
      <c r="DR37" s="19">
        <v>22880</v>
      </c>
      <c r="DS37" s="16">
        <v>18900</v>
      </c>
      <c r="DT37" s="17">
        <v>41780</v>
      </c>
      <c r="DU37" s="15"/>
      <c r="DV37" s="16"/>
      <c r="DW37" s="16"/>
      <c r="DX37" s="16"/>
      <c r="DY37" s="16"/>
      <c r="DZ37" s="20"/>
      <c r="EA37" s="18"/>
      <c r="EB37" s="19">
        <v>230670</v>
      </c>
      <c r="EC37" s="16">
        <v>198450</v>
      </c>
      <c r="ED37" s="16">
        <v>69920</v>
      </c>
      <c r="EE37" s="16">
        <v>35550</v>
      </c>
      <c r="EF37" s="20">
        <v>534590</v>
      </c>
      <c r="EG37" s="16">
        <v>6670</v>
      </c>
      <c r="EH37" s="16">
        <v>1118900</v>
      </c>
      <c r="EI37" s="17">
        <v>7626957</v>
      </c>
      <c r="EJ37" s="15">
        <v>82698226</v>
      </c>
      <c r="EK37" s="18">
        <v>0</v>
      </c>
      <c r="EL37" s="19">
        <v>0</v>
      </c>
      <c r="EM37" s="17">
        <v>82698226</v>
      </c>
      <c r="EN37" s="15">
        <v>4961746</v>
      </c>
      <c r="EO37" s="16">
        <v>4961746</v>
      </c>
      <c r="EP37" s="22">
        <f>EN37/EM37</f>
        <v>5.9998215681192485E-2</v>
      </c>
    </row>
    <row r="38" spans="1:146" s="49" customFormat="1" ht="12.6" customHeight="1" x14ac:dyDescent="0.2">
      <c r="A38" s="69">
        <v>26</v>
      </c>
      <c r="B38" s="70" t="s">
        <v>105</v>
      </c>
      <c r="C38" s="27">
        <f t="shared" ref="C38:AK38" si="8">C36+C37</f>
        <v>322653054</v>
      </c>
      <c r="D38" s="24">
        <f t="shared" si="8"/>
        <v>351</v>
      </c>
      <c r="E38" s="24">
        <f t="shared" si="8"/>
        <v>0</v>
      </c>
      <c r="F38" s="25">
        <f t="shared" si="8"/>
        <v>322653405</v>
      </c>
      <c r="G38" s="23">
        <f t="shared" si="8"/>
        <v>50456</v>
      </c>
      <c r="H38" s="24">
        <f t="shared" si="8"/>
        <v>6086364</v>
      </c>
      <c r="I38" s="24">
        <f t="shared" si="8"/>
        <v>8474</v>
      </c>
      <c r="J38" s="24">
        <f t="shared" si="8"/>
        <v>60326765</v>
      </c>
      <c r="K38" s="24">
        <f t="shared" si="8"/>
        <v>10677849</v>
      </c>
      <c r="L38" s="24">
        <f t="shared" si="8"/>
        <v>5140225</v>
      </c>
      <c r="M38" s="26">
        <f t="shared" si="8"/>
        <v>304521</v>
      </c>
      <c r="N38" s="27">
        <f t="shared" si="8"/>
        <v>705380</v>
      </c>
      <c r="O38" s="24">
        <f t="shared" si="8"/>
        <v>571200</v>
      </c>
      <c r="P38" s="25">
        <f t="shared" si="8"/>
        <v>1276580</v>
      </c>
      <c r="Q38" s="23">
        <f t="shared" si="8"/>
        <v>258960</v>
      </c>
      <c r="R38" s="24">
        <f t="shared" si="8"/>
        <v>558000</v>
      </c>
      <c r="S38" s="24">
        <f t="shared" si="8"/>
        <v>2340</v>
      </c>
      <c r="T38" s="24">
        <f t="shared" si="8"/>
        <v>4454560</v>
      </c>
      <c r="U38" s="24">
        <f t="shared" si="8"/>
        <v>1366490</v>
      </c>
      <c r="V38" s="28">
        <f t="shared" si="8"/>
        <v>5821050</v>
      </c>
      <c r="W38" s="26">
        <f t="shared" si="8"/>
        <v>1641070</v>
      </c>
      <c r="X38" s="27">
        <f t="shared" si="8"/>
        <v>3424410</v>
      </c>
      <c r="Y38" s="24">
        <f t="shared" si="8"/>
        <v>2446200</v>
      </c>
      <c r="Z38" s="24">
        <f t="shared" si="8"/>
        <v>1078820</v>
      </c>
      <c r="AA38" s="24">
        <f t="shared" si="8"/>
        <v>1933200</v>
      </c>
      <c r="AB38" s="28">
        <f t="shared" si="8"/>
        <v>8882630</v>
      </c>
      <c r="AC38" s="24">
        <f t="shared" si="8"/>
        <v>235520</v>
      </c>
      <c r="AD38" s="24">
        <f t="shared" si="8"/>
        <v>73443870</v>
      </c>
      <c r="AE38" s="25">
        <f t="shared" si="8"/>
        <v>174706200</v>
      </c>
      <c r="AF38" s="23">
        <f t="shared" si="8"/>
        <v>147946855</v>
      </c>
      <c r="AG38" s="26">
        <f t="shared" si="8"/>
        <v>350</v>
      </c>
      <c r="AH38" s="27">
        <f t="shared" si="8"/>
        <v>0</v>
      </c>
      <c r="AI38" s="25">
        <f t="shared" si="8"/>
        <v>147947205</v>
      </c>
      <c r="AJ38" s="23">
        <f t="shared" si="8"/>
        <v>8869879</v>
      </c>
      <c r="AK38" s="24">
        <f t="shared" si="8"/>
        <v>8869879</v>
      </c>
      <c r="AL38" s="29">
        <f t="shared" si="0"/>
        <v>5.9953001477790674E-2</v>
      </c>
      <c r="AM38" s="27">
        <f t="shared" ref="AM38:BU38" si="9">AM36+AM37</f>
        <v>544027620</v>
      </c>
      <c r="AN38" s="24">
        <f t="shared" si="9"/>
        <v>0</v>
      </c>
      <c r="AO38" s="24">
        <f t="shared" si="9"/>
        <v>984</v>
      </c>
      <c r="AP38" s="25">
        <f t="shared" si="9"/>
        <v>544028604</v>
      </c>
      <c r="AQ38" s="23">
        <f t="shared" si="9"/>
        <v>106078</v>
      </c>
      <c r="AR38" s="24">
        <f t="shared" si="9"/>
        <v>5873360</v>
      </c>
      <c r="AS38" s="24">
        <f t="shared" si="9"/>
        <v>6971</v>
      </c>
      <c r="AT38" s="24">
        <f t="shared" si="9"/>
        <v>64497986</v>
      </c>
      <c r="AU38" s="24">
        <f t="shared" si="9"/>
        <v>15207156</v>
      </c>
      <c r="AV38" s="24">
        <f t="shared" si="9"/>
        <v>3771366</v>
      </c>
      <c r="AW38" s="26">
        <f t="shared" si="9"/>
        <v>306087</v>
      </c>
      <c r="AX38" s="27">
        <f t="shared" si="9"/>
        <v>453700</v>
      </c>
      <c r="AY38" s="24">
        <f t="shared" si="9"/>
        <v>331800</v>
      </c>
      <c r="AZ38" s="25">
        <f t="shared" si="9"/>
        <v>785500</v>
      </c>
      <c r="BA38" s="23">
        <f t="shared" si="9"/>
        <v>49660</v>
      </c>
      <c r="BB38" s="24">
        <f t="shared" si="9"/>
        <v>121500</v>
      </c>
      <c r="BC38" s="24">
        <f t="shared" si="9"/>
        <v>0</v>
      </c>
      <c r="BD38" s="24">
        <f t="shared" si="9"/>
        <v>3838450</v>
      </c>
      <c r="BE38" s="24">
        <f t="shared" si="9"/>
        <v>523630</v>
      </c>
      <c r="BF38" s="28">
        <f t="shared" si="9"/>
        <v>4362080</v>
      </c>
      <c r="BG38" s="26">
        <f t="shared" si="9"/>
        <v>1213760</v>
      </c>
      <c r="BH38" s="27">
        <f t="shared" si="9"/>
        <v>3115200</v>
      </c>
      <c r="BI38" s="24">
        <f t="shared" si="9"/>
        <v>2083500</v>
      </c>
      <c r="BJ38" s="24">
        <f t="shared" si="9"/>
        <v>1116440</v>
      </c>
      <c r="BK38" s="24">
        <f t="shared" si="9"/>
        <v>1047150</v>
      </c>
      <c r="BL38" s="28">
        <f t="shared" si="9"/>
        <v>7362290</v>
      </c>
      <c r="BM38" s="24">
        <f t="shared" si="9"/>
        <v>124200</v>
      </c>
      <c r="BN38" s="24">
        <f t="shared" si="9"/>
        <v>46684980</v>
      </c>
      <c r="BO38" s="25">
        <f t="shared" si="9"/>
        <v>150466003</v>
      </c>
      <c r="BP38" s="23">
        <f t="shared" si="9"/>
        <v>393561617</v>
      </c>
      <c r="BQ38" s="26">
        <f t="shared" si="9"/>
        <v>0</v>
      </c>
      <c r="BR38" s="27">
        <f t="shared" si="9"/>
        <v>984</v>
      </c>
      <c r="BS38" s="25">
        <f t="shared" si="9"/>
        <v>393562601</v>
      </c>
      <c r="BT38" s="23">
        <f t="shared" si="9"/>
        <v>23609169</v>
      </c>
      <c r="BU38" s="24">
        <f t="shared" si="9"/>
        <v>23609169</v>
      </c>
      <c r="BV38" s="29">
        <f t="shared" si="1"/>
        <v>5.9988344776692841E-2</v>
      </c>
      <c r="BW38" s="23">
        <f>BW36+BW37</f>
        <v>123430692</v>
      </c>
      <c r="BX38" s="24">
        <f t="shared" ref="BX38:DE38" si="10">BX36+BX37</f>
        <v>0</v>
      </c>
      <c r="BY38" s="24">
        <f t="shared" si="10"/>
        <v>0</v>
      </c>
      <c r="BZ38" s="25">
        <f t="shared" si="10"/>
        <v>123430692</v>
      </c>
      <c r="CA38" s="23">
        <f t="shared" si="10"/>
        <v>0</v>
      </c>
      <c r="CB38" s="24">
        <f t="shared" si="10"/>
        <v>1228636</v>
      </c>
      <c r="CC38" s="24">
        <f t="shared" si="10"/>
        <v>424</v>
      </c>
      <c r="CD38" s="24">
        <f t="shared" si="10"/>
        <v>10078737</v>
      </c>
      <c r="CE38" s="24">
        <f t="shared" si="10"/>
        <v>3458668</v>
      </c>
      <c r="CF38" s="24">
        <f t="shared" si="10"/>
        <v>474208</v>
      </c>
      <c r="CG38" s="26">
        <f t="shared" si="10"/>
        <v>52354</v>
      </c>
      <c r="CH38" s="27">
        <f t="shared" si="10"/>
        <v>43940</v>
      </c>
      <c r="CI38" s="24">
        <f t="shared" si="10"/>
        <v>44100</v>
      </c>
      <c r="CJ38" s="25">
        <f t="shared" si="10"/>
        <v>88040</v>
      </c>
      <c r="CK38" s="23">
        <f t="shared" si="10"/>
        <v>0</v>
      </c>
      <c r="CL38" s="24">
        <f>CL36+CL37</f>
        <v>0</v>
      </c>
      <c r="CM38" s="24">
        <f t="shared" si="10"/>
        <v>0</v>
      </c>
      <c r="CN38" s="24">
        <f t="shared" si="10"/>
        <v>115720</v>
      </c>
      <c r="CO38" s="24">
        <f t="shared" si="10"/>
        <v>11840</v>
      </c>
      <c r="CP38" s="28">
        <f t="shared" si="10"/>
        <v>127560</v>
      </c>
      <c r="CQ38" s="26">
        <f t="shared" si="10"/>
        <v>31640</v>
      </c>
      <c r="CR38" s="27">
        <f t="shared" si="10"/>
        <v>411180</v>
      </c>
      <c r="CS38" s="24">
        <f t="shared" si="10"/>
        <v>313650</v>
      </c>
      <c r="CT38" s="24">
        <f t="shared" si="10"/>
        <v>170620</v>
      </c>
      <c r="CU38" s="24">
        <f t="shared" si="10"/>
        <v>108450</v>
      </c>
      <c r="CV38" s="28">
        <f t="shared" si="10"/>
        <v>1003900</v>
      </c>
      <c r="CW38" s="24">
        <f t="shared" si="10"/>
        <v>13800</v>
      </c>
      <c r="CX38" s="24">
        <f t="shared" si="10"/>
        <v>5261500</v>
      </c>
      <c r="CY38" s="25">
        <f t="shared" si="10"/>
        <v>21819043</v>
      </c>
      <c r="CZ38" s="23">
        <f t="shared" si="10"/>
        <v>101611649</v>
      </c>
      <c r="DA38" s="26">
        <f t="shared" si="10"/>
        <v>0</v>
      </c>
      <c r="DB38" s="27">
        <f t="shared" si="10"/>
        <v>0</v>
      </c>
      <c r="DC38" s="25">
        <f t="shared" si="10"/>
        <v>101611649</v>
      </c>
      <c r="DD38" s="23">
        <f t="shared" si="10"/>
        <v>6096161</v>
      </c>
      <c r="DE38" s="24">
        <f t="shared" si="10"/>
        <v>6096161</v>
      </c>
      <c r="DF38" s="29">
        <f>DD38/DC38</f>
        <v>5.9994705921955854E-2</v>
      </c>
      <c r="DG38" s="27">
        <f>DG36+DG37</f>
        <v>645544736</v>
      </c>
      <c r="DH38" s="24">
        <f t="shared" ref="DH38:EO38" si="11">DH36+DH37</f>
        <v>1</v>
      </c>
      <c r="DI38" s="24">
        <f t="shared" si="11"/>
        <v>0</v>
      </c>
      <c r="DJ38" s="25">
        <f t="shared" si="11"/>
        <v>645544737</v>
      </c>
      <c r="DK38" s="23">
        <f t="shared" si="11"/>
        <v>3319</v>
      </c>
      <c r="DL38" s="24">
        <f t="shared" si="11"/>
        <v>3528530</v>
      </c>
      <c r="DM38" s="24">
        <f t="shared" si="11"/>
        <v>1067</v>
      </c>
      <c r="DN38" s="24">
        <f t="shared" si="11"/>
        <v>21718758</v>
      </c>
      <c r="DO38" s="24">
        <f t="shared" si="11"/>
        <v>8928968</v>
      </c>
      <c r="DP38" s="24">
        <f t="shared" si="11"/>
        <v>919939</v>
      </c>
      <c r="DQ38" s="26">
        <f t="shared" si="11"/>
        <v>132496</v>
      </c>
      <c r="DR38" s="27">
        <f t="shared" si="11"/>
        <v>92820</v>
      </c>
      <c r="DS38" s="24">
        <f t="shared" si="11"/>
        <v>97500</v>
      </c>
      <c r="DT38" s="25">
        <f t="shared" si="11"/>
        <v>190320</v>
      </c>
      <c r="DU38" s="23">
        <f t="shared" si="11"/>
        <v>0</v>
      </c>
      <c r="DV38" s="24">
        <f t="shared" si="11"/>
        <v>0</v>
      </c>
      <c r="DW38" s="24">
        <f t="shared" si="11"/>
        <v>0</v>
      </c>
      <c r="DX38" s="24">
        <f t="shared" si="11"/>
        <v>0</v>
      </c>
      <c r="DY38" s="24">
        <f t="shared" si="11"/>
        <v>0</v>
      </c>
      <c r="DZ38" s="28">
        <f t="shared" si="11"/>
        <v>0</v>
      </c>
      <c r="EA38" s="26">
        <f t="shared" si="11"/>
        <v>0</v>
      </c>
      <c r="EB38" s="27">
        <f t="shared" si="11"/>
        <v>1135530</v>
      </c>
      <c r="EC38" s="24">
        <f t="shared" si="11"/>
        <v>904500</v>
      </c>
      <c r="ED38" s="24">
        <f t="shared" si="11"/>
        <v>409260</v>
      </c>
      <c r="EE38" s="24">
        <f t="shared" si="11"/>
        <v>157050</v>
      </c>
      <c r="EF38" s="28">
        <f t="shared" si="11"/>
        <v>2606340</v>
      </c>
      <c r="EG38" s="24">
        <f t="shared" si="11"/>
        <v>31740</v>
      </c>
      <c r="EH38" s="24">
        <f t="shared" si="11"/>
        <v>6050720</v>
      </c>
      <c r="EI38" s="25">
        <f t="shared" si="11"/>
        <v>44111130</v>
      </c>
      <c r="EJ38" s="23">
        <f t="shared" si="11"/>
        <v>601433607</v>
      </c>
      <c r="EK38" s="26">
        <f t="shared" si="11"/>
        <v>0</v>
      </c>
      <c r="EL38" s="27">
        <f t="shared" si="11"/>
        <v>0</v>
      </c>
      <c r="EM38" s="25">
        <f t="shared" si="11"/>
        <v>601433607</v>
      </c>
      <c r="EN38" s="23">
        <f t="shared" si="11"/>
        <v>36085047</v>
      </c>
      <c r="EO38" s="24">
        <f t="shared" si="11"/>
        <v>36085047</v>
      </c>
      <c r="EP38" s="29">
        <f>EN38/EM38</f>
        <v>5.9998388151262724E-2</v>
      </c>
    </row>
  </sheetData>
  <mergeCells count="268">
    <mergeCell ref="DB4:DC4"/>
    <mergeCell ref="CM7:CM11"/>
    <mergeCell ref="CW7:CW11"/>
    <mergeCell ref="EH7:EH11"/>
    <mergeCell ref="EI7:EI11"/>
    <mergeCell ref="EG7:EG11"/>
    <mergeCell ref="DW7:DW11"/>
    <mergeCell ref="EE8:EE11"/>
    <mergeCell ref="EB8:EB11"/>
    <mergeCell ref="ED8:ED11"/>
    <mergeCell ref="EB7:EF7"/>
    <mergeCell ref="DP7:DP11"/>
    <mergeCell ref="DQ7:DQ11"/>
    <mergeCell ref="DN7:DN11"/>
    <mergeCell ref="EC8:EC11"/>
    <mergeCell ref="DX7:DZ7"/>
    <mergeCell ref="EA7:EA11"/>
    <mergeCell ref="EF8:EF11"/>
    <mergeCell ref="DZ8:DZ11"/>
    <mergeCell ref="DO7:DO11"/>
    <mergeCell ref="CX7:CX11"/>
    <mergeCell ref="CY7:CY11"/>
    <mergeCell ref="DK7:DK11"/>
    <mergeCell ref="CZ7:CZ11"/>
    <mergeCell ref="DU4:EA4"/>
    <mergeCell ref="EB4:EI4"/>
    <mergeCell ref="EJ4:EK4"/>
    <mergeCell ref="EL4:EM4"/>
    <mergeCell ref="DD4:DE4"/>
    <mergeCell ref="DG4:DJ4"/>
    <mergeCell ref="DK4:DQ4"/>
    <mergeCell ref="DR4:DT4"/>
    <mergeCell ref="EN4:EO4"/>
    <mergeCell ref="CR5:CY5"/>
    <mergeCell ref="CZ5:DA5"/>
    <mergeCell ref="DB5:DC5"/>
    <mergeCell ref="DD5:DF5"/>
    <mergeCell ref="DG5:DJ5"/>
    <mergeCell ref="DK5:DQ5"/>
    <mergeCell ref="A4:B4"/>
    <mergeCell ref="BW2:CG2"/>
    <mergeCell ref="DG2:DQ2"/>
    <mergeCell ref="C2:M2"/>
    <mergeCell ref="AM2:AW2"/>
    <mergeCell ref="C4:F4"/>
    <mergeCell ref="G4:M4"/>
    <mergeCell ref="N4:P4"/>
    <mergeCell ref="Q4:W4"/>
    <mergeCell ref="X4:AE4"/>
    <mergeCell ref="AF4:AG4"/>
    <mergeCell ref="AH4:AI4"/>
    <mergeCell ref="BW4:BZ4"/>
    <mergeCell ref="CA4:CG4"/>
    <mergeCell ref="CH4:CJ4"/>
    <mergeCell ref="CK4:CQ4"/>
    <mergeCell ref="CR4:CY4"/>
    <mergeCell ref="CZ4:DA4"/>
    <mergeCell ref="A7:B12"/>
    <mergeCell ref="CD7:CD11"/>
    <mergeCell ref="EL5:EM5"/>
    <mergeCell ref="EN5:EP5"/>
    <mergeCell ref="BW6:BZ6"/>
    <mergeCell ref="CA6:CG6"/>
    <mergeCell ref="CH6:CJ6"/>
    <mergeCell ref="CK6:CQ6"/>
    <mergeCell ref="EJ6:EK6"/>
    <mergeCell ref="EL6:EM6"/>
    <mergeCell ref="DD6:DF6"/>
    <mergeCell ref="DG6:DJ6"/>
    <mergeCell ref="A6:B6"/>
    <mergeCell ref="DK6:DQ6"/>
    <mergeCell ref="DR6:DT6"/>
    <mergeCell ref="A5:B5"/>
    <mergeCell ref="BW5:BZ5"/>
    <mergeCell ref="CA5:CG5"/>
    <mergeCell ref="DR5:DT5"/>
    <mergeCell ref="DU5:EA5"/>
    <mergeCell ref="EB5:EI5"/>
    <mergeCell ref="EJ5:EK5"/>
    <mergeCell ref="CH5:CJ5"/>
    <mergeCell ref="CK5:CQ5"/>
    <mergeCell ref="EP7:EP11"/>
    <mergeCell ref="EO9:EO11"/>
    <mergeCell ref="CF7:CF11"/>
    <mergeCell ref="CG7:CG11"/>
    <mergeCell ref="CH7:CJ7"/>
    <mergeCell ref="CH8:CJ8"/>
    <mergeCell ref="CH9:CH11"/>
    <mergeCell ref="CI9:CI11"/>
    <mergeCell ref="CJ9:CJ11"/>
    <mergeCell ref="CQ7:CQ11"/>
    <mergeCell ref="CR7:CV7"/>
    <mergeCell ref="CN8:CN11"/>
    <mergeCell ref="CO8:CO11"/>
    <mergeCell ref="CP8:CP11"/>
    <mergeCell ref="CR8:CR11"/>
    <mergeCell ref="CS8:CS11"/>
    <mergeCell ref="CN7:CP7"/>
    <mergeCell ref="CT8:CT11"/>
    <mergeCell ref="CU8:CU11"/>
    <mergeCell ref="CV8:CV11"/>
    <mergeCell ref="CK7:CK11"/>
    <mergeCell ref="CL7:CL11"/>
    <mergeCell ref="DU7:DU11"/>
    <mergeCell ref="DV7:DV11"/>
    <mergeCell ref="AQ6:AW6"/>
    <mergeCell ref="AX6:AZ6"/>
    <mergeCell ref="BA6:BG6"/>
    <mergeCell ref="BH6:BO6"/>
    <mergeCell ref="BP6:BQ6"/>
    <mergeCell ref="EK7:EK11"/>
    <mergeCell ref="EL7:EL11"/>
    <mergeCell ref="EN7:EN11"/>
    <mergeCell ref="EO7:EO8"/>
    <mergeCell ref="EM7:EM11"/>
    <mergeCell ref="EJ7:EJ11"/>
    <mergeCell ref="DR9:DR11"/>
    <mergeCell ref="DR8:DT8"/>
    <mergeCell ref="DR7:DT7"/>
    <mergeCell ref="DT9:DT11"/>
    <mergeCell ref="DX8:DX11"/>
    <mergeCell ref="DY8:DY11"/>
    <mergeCell ref="DS9:DS11"/>
    <mergeCell ref="EN6:EP6"/>
    <mergeCell ref="CZ6:DA6"/>
    <mergeCell ref="DB6:DC6"/>
    <mergeCell ref="DU6:EA6"/>
    <mergeCell ref="EB6:EI6"/>
    <mergeCell ref="CR6:CY6"/>
    <mergeCell ref="AQ4:AW4"/>
    <mergeCell ref="AX4:AZ4"/>
    <mergeCell ref="BA4:BG4"/>
    <mergeCell ref="BH4:BO4"/>
    <mergeCell ref="BP4:BQ4"/>
    <mergeCell ref="BR4:BS4"/>
    <mergeCell ref="BT4:BU4"/>
    <mergeCell ref="AQ5:AW5"/>
    <mergeCell ref="AX5:AZ5"/>
    <mergeCell ref="BA5:BG5"/>
    <mergeCell ref="BH5:BO5"/>
    <mergeCell ref="BP5:BQ5"/>
    <mergeCell ref="BR5:BS5"/>
    <mergeCell ref="BT5:BV5"/>
    <mergeCell ref="DL7:DM8"/>
    <mergeCell ref="DM9:DM11"/>
    <mergeCell ref="DF7:DF11"/>
    <mergeCell ref="DG7:DG11"/>
    <mergeCell ref="DH7:DH11"/>
    <mergeCell ref="DI7:DI11"/>
    <mergeCell ref="DJ7:DJ11"/>
    <mergeCell ref="CE7:CE11"/>
    <mergeCell ref="BW7:BW11"/>
    <mergeCell ref="BX7:BX11"/>
    <mergeCell ref="BY7:BY11"/>
    <mergeCell ref="BZ7:BZ11"/>
    <mergeCell ref="CA7:CA11"/>
    <mergeCell ref="CB7:CC8"/>
    <mergeCell ref="CC9:CC11"/>
    <mergeCell ref="DB7:DB11"/>
    <mergeCell ref="DC7:DC11"/>
    <mergeCell ref="DD7:DD11"/>
    <mergeCell ref="DE7:DE8"/>
    <mergeCell ref="DE9:DE11"/>
    <mergeCell ref="DA7:DA11"/>
    <mergeCell ref="G5:M5"/>
    <mergeCell ref="N5:P5"/>
    <mergeCell ref="Q5:W5"/>
    <mergeCell ref="X5:AE5"/>
    <mergeCell ref="AF5:AG5"/>
    <mergeCell ref="AH5:AI5"/>
    <mergeCell ref="AJ5:AL5"/>
    <mergeCell ref="AM5:AP5"/>
    <mergeCell ref="AJ4:AK4"/>
    <mergeCell ref="AM4:AP4"/>
    <mergeCell ref="C6:F6"/>
    <mergeCell ref="G6:M6"/>
    <mergeCell ref="N6:P6"/>
    <mergeCell ref="Q6:W6"/>
    <mergeCell ref="X6:AE6"/>
    <mergeCell ref="AF6:AG6"/>
    <mergeCell ref="AH6:AI6"/>
    <mergeCell ref="AJ6:AL6"/>
    <mergeCell ref="AM6:AP6"/>
    <mergeCell ref="BR6:BS6"/>
    <mergeCell ref="BT6:BV6"/>
    <mergeCell ref="C5:F5"/>
    <mergeCell ref="C7:C11"/>
    <mergeCell ref="D7:D11"/>
    <mergeCell ref="E7:E11"/>
    <mergeCell ref="F7:F11"/>
    <mergeCell ref="G7:G11"/>
    <mergeCell ref="H7:I8"/>
    <mergeCell ref="J7:J11"/>
    <mergeCell ref="K7:K11"/>
    <mergeCell ref="L7:L11"/>
    <mergeCell ref="I9:I11"/>
    <mergeCell ref="M7:M11"/>
    <mergeCell ref="N7:P7"/>
    <mergeCell ref="Q7:Q11"/>
    <mergeCell ref="R7:R11"/>
    <mergeCell ref="S7:S11"/>
    <mergeCell ref="T7:V7"/>
    <mergeCell ref="W7:W11"/>
    <mergeCell ref="X7:AB7"/>
    <mergeCell ref="AC7:AC11"/>
    <mergeCell ref="N8:P8"/>
    <mergeCell ref="T8:T11"/>
    <mergeCell ref="U8:U11"/>
    <mergeCell ref="V8:V11"/>
    <mergeCell ref="X8:X11"/>
    <mergeCell ref="Y8:Y11"/>
    <mergeCell ref="Z8:Z11"/>
    <mergeCell ref="AA8:AA11"/>
    <mergeCell ref="AB8:AB11"/>
    <mergeCell ref="N9:N11"/>
    <mergeCell ref="O9:O11"/>
    <mergeCell ref="P9:P11"/>
    <mergeCell ref="AD7:AD11"/>
    <mergeCell ref="AE7:AE11"/>
    <mergeCell ref="AF7:AF11"/>
    <mergeCell ref="AG7:AG11"/>
    <mergeCell ref="AH7:AH11"/>
    <mergeCell ref="AI7:AI11"/>
    <mergeCell ref="AJ7:AJ11"/>
    <mergeCell ref="AK7:AK8"/>
    <mergeCell ref="AL7:AL11"/>
    <mergeCell ref="AK9:AK11"/>
    <mergeCell ref="AM7:AM11"/>
    <mergeCell ref="AN7:AN11"/>
    <mergeCell ref="AO7:AO11"/>
    <mergeCell ref="AP7:AP11"/>
    <mergeCell ref="AQ7:AQ11"/>
    <mergeCell ref="AR7:AS8"/>
    <mergeCell ref="AT7:AT11"/>
    <mergeCell ref="AU7:AU11"/>
    <mergeCell ref="AV7:AV11"/>
    <mergeCell ref="AS9:AS11"/>
    <mergeCell ref="AW7:AW11"/>
    <mergeCell ref="AX7:AZ7"/>
    <mergeCell ref="BA7:BA11"/>
    <mergeCell ref="BB7:BB11"/>
    <mergeCell ref="BC7:BC11"/>
    <mergeCell ref="BD7:BF7"/>
    <mergeCell ref="BG7:BG11"/>
    <mergeCell ref="BH7:BL7"/>
    <mergeCell ref="BM7:BM11"/>
    <mergeCell ref="AX8:AZ8"/>
    <mergeCell ref="BD8:BD11"/>
    <mergeCell ref="BE8:BE11"/>
    <mergeCell ref="BF8:BF11"/>
    <mergeCell ref="BH8:BH11"/>
    <mergeCell ref="BI8:BI11"/>
    <mergeCell ref="BJ8:BJ11"/>
    <mergeCell ref="BK8:BK11"/>
    <mergeCell ref="BL8:BL11"/>
    <mergeCell ref="AX9:AX11"/>
    <mergeCell ref="AY9:AY11"/>
    <mergeCell ref="AZ9:AZ11"/>
    <mergeCell ref="BN7:BN11"/>
    <mergeCell ref="BO7:BO11"/>
    <mergeCell ref="BP7:BP11"/>
    <mergeCell ref="BQ7:BQ11"/>
    <mergeCell ref="BR7:BR11"/>
    <mergeCell ref="BS7:BS11"/>
    <mergeCell ref="BT7:BT11"/>
    <mergeCell ref="BU7:BU8"/>
    <mergeCell ref="BV7:BV11"/>
    <mergeCell ref="BU9:BU11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CD13:CD38 CF13:CG38 DN13:DN38 DP13:DQ38 AV13:AW38 AT13:AT38 L13:M38 J13:J38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CM13:CM38 DW13:DW38 BC13:BC38 S13:S38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CW13:CW38 CH13:CI38 CE13:CE38 CK13:CL38 CR13:CU38 EG13:EG38 DR13:DS38 DO13:DO38 DU13:DV38 EB13:EE38 BH13:BK38 BA13:BB38 AU13:AU38 AX13:AY38 BM13:BM38 X13:AA38 Q13:R38 K13:K38 N13:O38 AC13:AC38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CZ13:CZ38 BW13:BW38 EJ13:EJ38 DG13:DG38 AM13:AM38 BP13:BP38 C13:C38 AF13:AF38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DA13:DA38 BX13:BX38 EK13:EK38 DH13:DH38 CB13:CC38 DL13:DM38 H13:I38 AN13:AN38 BQ13:BQ38 D13:D38 AG13:AG38 AR13:AS38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DB13:DB38 BY13:BY38 EL13:EL38 DI13:DI38 AO13:AO38 BR13:BR38 E13:E38 AH13:AH38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DD13:DE38 CX13:CX38 CN13:CO38 CA13:CA38 CQ13:CQ38 EN13:EO38 EH13:EH38 DX13:DY38 DK13:DK38 EA13:EA38 BG13:BG38 AQ13:AQ38 BD13:BE38 BN13:BN38 BT13:BU38 W13:W38 G13:G38 T13:U38 AD13:AD38 AJ13:AK38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>&amp;C&amp;"ＭＳ Ｐゴシック,太字"&amp;12第52表　課税標準額段階別令和５年度分所得割額等に関する調
【営業等所得者】</oddHeader>
  </headerFooter>
  <colBreaks count="7" manualBreakCount="7">
    <brk id="85" max="37" man="1"/>
    <brk id="95" max="37" man="1"/>
    <brk id="105" max="37" man="1"/>
    <brk id="110" max="37" man="1"/>
    <brk id="121" max="37" man="1"/>
    <brk id="131" max="37" man="1"/>
    <brk id="141" max="37" man="1"/>
  </colBreaks>
  <ignoredErrors>
    <ignoredError sqref="BW3:CB3 CC3:CK3 DM3:DU3 EP3 DF3:DL3 CL3:DE3 EQ3:EU3 DV3:EO3" numberStoredAsText="1"/>
    <ignoredError sqref="CD36:CK36 DN36:DV36 BW36:CB36 DG36:DL36 CC36 CC38 CD38:CK38 BW38:CB38 DM36 DM38 DN38:DV38 DG38:DL38 CM36:DE36 CM38:DE38 DW36:EO36 DW38:EO38" unlockedFormula="1"/>
    <ignoredError sqref="DF36:DF38 EP36:EP38" formula="1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8"/>
  </sheetPr>
  <dimension ref="A1:IT38"/>
  <sheetViews>
    <sheetView showGridLines="0" view="pageBreakPreview" topLeftCell="IF1" zoomScale="80" zoomScaleNormal="80" zoomScaleSheetLayoutView="80" workbookViewId="0">
      <selection activeCell="HK37" sqref="HK37:IS37"/>
    </sheetView>
  </sheetViews>
  <sheetFormatPr defaultColWidth="1" defaultRowHeight="15" customHeight="1" x14ac:dyDescent="0.2"/>
  <cols>
    <col min="1" max="1" width="3" style="48" customWidth="1"/>
    <col min="2" max="2" width="12.88671875" style="48" customWidth="1"/>
    <col min="3" max="6" width="15" style="48" customWidth="1"/>
    <col min="7" max="7" width="8" style="48" customWidth="1"/>
    <col min="8" max="8" width="7" style="49" customWidth="1"/>
    <col min="9" max="9" width="8.44140625" style="49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42" width="15" style="48" customWidth="1"/>
    <col min="43" max="43" width="8" style="48" customWidth="1"/>
    <col min="44" max="44" width="7" style="49" customWidth="1"/>
    <col min="45" max="45" width="8.44140625" style="49" customWidth="1"/>
    <col min="46" max="46" width="10" style="48" customWidth="1"/>
    <col min="47" max="47" width="9" style="48" customWidth="1"/>
    <col min="48" max="49" width="10" style="48" customWidth="1"/>
    <col min="50" max="52" width="9" style="48" customWidth="1"/>
    <col min="53" max="54" width="8" style="48" customWidth="1"/>
    <col min="55" max="59" width="7" style="48" customWidth="1"/>
    <col min="60" max="66" width="10" style="48" customWidth="1"/>
    <col min="67" max="67" width="12" style="48" customWidth="1"/>
    <col min="68" max="73" width="18" style="48" customWidth="1"/>
    <col min="74" max="74" width="6" style="48" customWidth="1"/>
    <col min="75" max="78" width="15" style="48" customWidth="1"/>
    <col min="79" max="79" width="8" style="48" customWidth="1"/>
    <col min="80" max="80" width="7" style="49" customWidth="1"/>
    <col min="81" max="81" width="8.44140625" style="49" customWidth="1"/>
    <col min="82" max="82" width="10" style="48" customWidth="1"/>
    <col min="83" max="83" width="9" style="48" customWidth="1"/>
    <col min="84" max="85" width="10" style="48" customWidth="1"/>
    <col min="86" max="88" width="9" style="48" customWidth="1"/>
    <col min="89" max="90" width="8" style="48" customWidth="1"/>
    <col min="91" max="95" width="7" style="48" customWidth="1"/>
    <col min="96" max="102" width="10" style="48" customWidth="1"/>
    <col min="103" max="103" width="12" style="48" customWidth="1"/>
    <col min="104" max="109" width="18" style="48" customWidth="1"/>
    <col min="110" max="110" width="6" style="48" customWidth="1"/>
    <col min="111" max="114" width="15" style="48" customWidth="1"/>
    <col min="115" max="115" width="8" style="48" customWidth="1"/>
    <col min="116" max="116" width="7" style="49" customWidth="1"/>
    <col min="117" max="117" width="8.44140625" style="49" customWidth="1"/>
    <col min="118" max="118" width="10" style="48" customWidth="1"/>
    <col min="119" max="119" width="9" style="48" customWidth="1"/>
    <col min="120" max="121" width="10" style="48" customWidth="1"/>
    <col min="122" max="124" width="9" style="48" customWidth="1"/>
    <col min="125" max="126" width="8" style="48" customWidth="1"/>
    <col min="127" max="131" width="7" style="48" customWidth="1"/>
    <col min="132" max="138" width="10" style="48" customWidth="1"/>
    <col min="139" max="139" width="12" style="48" customWidth="1"/>
    <col min="140" max="145" width="18" style="48" customWidth="1"/>
    <col min="146" max="146" width="6" style="48" customWidth="1"/>
    <col min="147" max="150" width="15" style="48" customWidth="1"/>
    <col min="151" max="151" width="8" style="48" customWidth="1"/>
    <col min="152" max="152" width="7" style="49" customWidth="1"/>
    <col min="153" max="153" width="8.44140625" style="49" customWidth="1"/>
    <col min="154" max="154" width="10" style="48" customWidth="1"/>
    <col min="155" max="155" width="9" style="48" customWidth="1"/>
    <col min="156" max="157" width="10" style="48" customWidth="1"/>
    <col min="158" max="160" width="9" style="48" customWidth="1"/>
    <col min="161" max="162" width="8" style="48" customWidth="1"/>
    <col min="163" max="167" width="7" style="48" customWidth="1"/>
    <col min="168" max="174" width="10" style="48" customWidth="1"/>
    <col min="175" max="175" width="12" style="48" customWidth="1"/>
    <col min="176" max="181" width="18" style="48" customWidth="1"/>
    <col min="182" max="182" width="6" style="48" customWidth="1"/>
    <col min="183" max="186" width="15" style="48" customWidth="1"/>
    <col min="187" max="187" width="8" style="48" customWidth="1"/>
    <col min="188" max="188" width="7" style="49" customWidth="1"/>
    <col min="189" max="189" width="8.44140625" style="49" customWidth="1"/>
    <col min="190" max="190" width="10" style="48" customWidth="1"/>
    <col min="191" max="191" width="9" style="48" customWidth="1"/>
    <col min="192" max="193" width="10" style="48" customWidth="1"/>
    <col min="194" max="196" width="9" style="48" customWidth="1"/>
    <col min="197" max="198" width="8" style="48" customWidth="1"/>
    <col min="199" max="203" width="7" style="48" customWidth="1"/>
    <col min="204" max="210" width="10" style="48" customWidth="1"/>
    <col min="211" max="211" width="12" style="48" customWidth="1"/>
    <col min="212" max="217" width="18" style="48" customWidth="1"/>
    <col min="218" max="218" width="6" style="48" customWidth="1"/>
    <col min="219" max="222" width="15" style="48" customWidth="1"/>
    <col min="223" max="223" width="8" style="48" customWidth="1"/>
    <col min="224" max="224" width="7" style="49" customWidth="1"/>
    <col min="225" max="225" width="8.33203125" style="49" customWidth="1"/>
    <col min="226" max="226" width="10" style="48" customWidth="1"/>
    <col min="227" max="227" width="9" style="48" customWidth="1"/>
    <col min="228" max="229" width="10" style="48" customWidth="1"/>
    <col min="230" max="232" width="9" style="48" customWidth="1"/>
    <col min="233" max="234" width="8" style="48" customWidth="1"/>
    <col min="235" max="239" width="7" style="48" customWidth="1"/>
    <col min="240" max="246" width="10" style="48" customWidth="1"/>
    <col min="247" max="247" width="12" style="48" customWidth="1"/>
    <col min="248" max="253" width="18" style="48" customWidth="1"/>
    <col min="254" max="254" width="6" style="48" customWidth="1"/>
    <col min="255" max="255" width="2.33203125" style="48" bestFit="1" customWidth="1"/>
    <col min="256" max="256" width="1" style="48"/>
    <col min="257" max="257" width="2.33203125" style="48" bestFit="1" customWidth="1"/>
    <col min="258" max="258" width="1" style="48"/>
    <col min="259" max="259" width="2.33203125" style="48" bestFit="1" customWidth="1"/>
    <col min="260" max="260" width="1" style="48"/>
    <col min="261" max="261" width="2.33203125" style="48" bestFit="1" customWidth="1"/>
    <col min="262" max="262" width="1" style="48"/>
    <col min="263" max="263" width="2.33203125" style="48" bestFit="1" customWidth="1"/>
    <col min="264" max="264" width="1" style="48"/>
    <col min="265" max="265" width="2.33203125" style="48" bestFit="1" customWidth="1"/>
    <col min="266" max="266" width="1" style="48"/>
    <col min="267" max="267" width="2.33203125" style="48" bestFit="1" customWidth="1"/>
    <col min="268" max="268" width="1" style="48"/>
    <col min="269" max="269" width="2.33203125" style="48" bestFit="1" customWidth="1"/>
    <col min="270" max="270" width="1" style="48"/>
    <col min="271" max="271" width="2.33203125" style="48" bestFit="1" customWidth="1"/>
    <col min="272" max="272" width="1" style="48"/>
    <col min="273" max="273" width="2.33203125" style="48" bestFit="1" customWidth="1"/>
    <col min="274" max="274" width="1" style="48"/>
    <col min="275" max="275" width="2.33203125" style="48" bestFit="1" customWidth="1"/>
    <col min="276" max="276" width="1" style="48"/>
    <col min="277" max="277" width="2.33203125" style="48" bestFit="1" customWidth="1"/>
    <col min="278" max="278" width="1" style="48"/>
    <col min="279" max="279" width="2.33203125" style="48" bestFit="1" customWidth="1"/>
    <col min="280" max="16384" width="1" style="48"/>
  </cols>
  <sheetData>
    <row r="1" spans="1:254" ht="19.5" customHeight="1" x14ac:dyDescent="0.2"/>
    <row r="2" spans="1:254" ht="13.5" customHeight="1" x14ac:dyDescent="0.2"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DG2" s="157"/>
      <c r="DH2" s="157"/>
      <c r="DI2" s="157"/>
      <c r="DJ2" s="157"/>
      <c r="DK2" s="157"/>
      <c r="DL2" s="157"/>
      <c r="DM2" s="157"/>
      <c r="DN2" s="157"/>
      <c r="DO2" s="157"/>
      <c r="DP2" s="157"/>
      <c r="DQ2" s="157"/>
      <c r="EQ2" s="157"/>
      <c r="ER2" s="157"/>
      <c r="ES2" s="157"/>
      <c r="ET2" s="157"/>
      <c r="EU2" s="157"/>
      <c r="EV2" s="157"/>
      <c r="EW2" s="157"/>
      <c r="EX2" s="157"/>
      <c r="EY2" s="157"/>
      <c r="EZ2" s="157"/>
      <c r="FA2" s="157"/>
      <c r="GA2" s="157"/>
      <c r="GB2" s="157"/>
      <c r="GC2" s="157"/>
      <c r="GD2" s="157"/>
      <c r="GE2" s="157"/>
      <c r="GF2" s="157"/>
      <c r="GG2" s="157"/>
      <c r="GH2" s="157"/>
      <c r="GI2" s="157"/>
      <c r="GJ2" s="157"/>
      <c r="GK2" s="157"/>
      <c r="HK2" s="157"/>
      <c r="HL2" s="157"/>
      <c r="HM2" s="157"/>
      <c r="HN2" s="157"/>
      <c r="HO2" s="157"/>
      <c r="HP2" s="157"/>
      <c r="HQ2" s="157"/>
      <c r="HR2" s="157"/>
      <c r="HS2" s="157"/>
      <c r="HT2" s="157"/>
      <c r="HU2" s="157"/>
    </row>
    <row r="3" spans="1:254" ht="13.5" customHeight="1" x14ac:dyDescent="0.2">
      <c r="C3" s="50" t="s">
        <v>0</v>
      </c>
      <c r="D3" s="50" t="s">
        <v>1</v>
      </c>
      <c r="E3" s="50" t="s">
        <v>2</v>
      </c>
      <c r="F3" s="50" t="s">
        <v>3</v>
      </c>
      <c r="G3" s="50" t="s">
        <v>4</v>
      </c>
      <c r="H3" s="50" t="s">
        <v>5</v>
      </c>
      <c r="I3" s="50" t="s">
        <v>150</v>
      </c>
      <c r="J3" s="50" t="s">
        <v>151</v>
      </c>
      <c r="K3" s="50" t="s">
        <v>152</v>
      </c>
      <c r="L3" s="50" t="s">
        <v>153</v>
      </c>
      <c r="M3" s="51" t="s">
        <v>154</v>
      </c>
      <c r="N3" s="51" t="s">
        <v>6</v>
      </c>
      <c r="O3" s="51" t="s">
        <v>7</v>
      </c>
      <c r="P3" s="51" t="s">
        <v>155</v>
      </c>
      <c r="Q3" s="50" t="s">
        <v>8</v>
      </c>
      <c r="R3" s="50" t="s">
        <v>9</v>
      </c>
      <c r="S3" s="50" t="s">
        <v>10</v>
      </c>
      <c r="T3" s="50" t="s">
        <v>156</v>
      </c>
      <c r="U3" s="50" t="s">
        <v>11</v>
      </c>
      <c r="V3" s="50" t="s">
        <v>12</v>
      </c>
      <c r="W3" s="50" t="s">
        <v>13</v>
      </c>
      <c r="X3" s="50" t="s">
        <v>14</v>
      </c>
      <c r="Y3" s="50" t="s">
        <v>157</v>
      </c>
      <c r="Z3" s="50" t="s">
        <v>15</v>
      </c>
      <c r="AA3" s="50" t="s">
        <v>16</v>
      </c>
      <c r="AB3" s="50" t="s">
        <v>17</v>
      </c>
      <c r="AC3" s="50" t="s">
        <v>18</v>
      </c>
      <c r="AD3" s="50" t="s">
        <v>19</v>
      </c>
      <c r="AE3" s="50" t="s">
        <v>158</v>
      </c>
      <c r="AF3" s="50" t="s">
        <v>159</v>
      </c>
      <c r="AG3" s="50" t="s">
        <v>160</v>
      </c>
      <c r="AH3" s="50" t="s">
        <v>20</v>
      </c>
      <c r="AI3" s="50" t="s">
        <v>21</v>
      </c>
      <c r="AJ3" s="50" t="s">
        <v>22</v>
      </c>
      <c r="AK3" s="50" t="s">
        <v>161</v>
      </c>
      <c r="AM3" s="50" t="s">
        <v>0</v>
      </c>
      <c r="AN3" s="50" t="s">
        <v>1</v>
      </c>
      <c r="AO3" s="50" t="s">
        <v>2</v>
      </c>
      <c r="AP3" s="50" t="s">
        <v>3</v>
      </c>
      <c r="AQ3" s="50" t="s">
        <v>4</v>
      </c>
      <c r="AR3" s="50" t="s">
        <v>5</v>
      </c>
      <c r="AS3" s="50" t="s">
        <v>150</v>
      </c>
      <c r="AT3" s="50" t="s">
        <v>151</v>
      </c>
      <c r="AU3" s="50" t="s">
        <v>152</v>
      </c>
      <c r="AV3" s="50" t="s">
        <v>153</v>
      </c>
      <c r="AW3" s="51" t="s">
        <v>154</v>
      </c>
      <c r="AX3" s="51" t="s">
        <v>6</v>
      </c>
      <c r="AY3" s="51" t="s">
        <v>7</v>
      </c>
      <c r="AZ3" s="51" t="s">
        <v>155</v>
      </c>
      <c r="BA3" s="50" t="s">
        <v>8</v>
      </c>
      <c r="BB3" s="50" t="s">
        <v>9</v>
      </c>
      <c r="BC3" s="50" t="s">
        <v>10</v>
      </c>
      <c r="BD3" s="50" t="s">
        <v>156</v>
      </c>
      <c r="BE3" s="50" t="s">
        <v>11</v>
      </c>
      <c r="BF3" s="50" t="s">
        <v>12</v>
      </c>
      <c r="BG3" s="50" t="s">
        <v>13</v>
      </c>
      <c r="BH3" s="50" t="s">
        <v>14</v>
      </c>
      <c r="BI3" s="50" t="s">
        <v>157</v>
      </c>
      <c r="BJ3" s="50" t="s">
        <v>15</v>
      </c>
      <c r="BK3" s="50" t="s">
        <v>16</v>
      </c>
      <c r="BL3" s="50" t="s">
        <v>17</v>
      </c>
      <c r="BM3" s="50" t="s">
        <v>18</v>
      </c>
      <c r="BN3" s="50" t="s">
        <v>19</v>
      </c>
      <c r="BO3" s="50" t="s">
        <v>158</v>
      </c>
      <c r="BP3" s="50" t="s">
        <v>159</v>
      </c>
      <c r="BQ3" s="50" t="s">
        <v>160</v>
      </c>
      <c r="BR3" s="50" t="s">
        <v>20</v>
      </c>
      <c r="BS3" s="50" t="s">
        <v>21</v>
      </c>
      <c r="BT3" s="50" t="s">
        <v>22</v>
      </c>
      <c r="BU3" s="50" t="s">
        <v>161</v>
      </c>
      <c r="BW3" s="50" t="s">
        <v>0</v>
      </c>
      <c r="BX3" s="50" t="s">
        <v>1</v>
      </c>
      <c r="BY3" s="50" t="s">
        <v>2</v>
      </c>
      <c r="BZ3" s="50" t="s">
        <v>3</v>
      </c>
      <c r="CA3" s="50" t="s">
        <v>4</v>
      </c>
      <c r="CB3" s="50" t="s">
        <v>5</v>
      </c>
      <c r="CC3" s="50" t="s">
        <v>150</v>
      </c>
      <c r="CD3" s="50" t="s">
        <v>151</v>
      </c>
      <c r="CE3" s="50" t="s">
        <v>152</v>
      </c>
      <c r="CF3" s="50" t="s">
        <v>153</v>
      </c>
      <c r="CG3" s="51" t="s">
        <v>154</v>
      </c>
      <c r="CH3" s="51" t="s">
        <v>6</v>
      </c>
      <c r="CI3" s="51" t="s">
        <v>7</v>
      </c>
      <c r="CJ3" s="51" t="s">
        <v>155</v>
      </c>
      <c r="CK3" s="50" t="s">
        <v>8</v>
      </c>
      <c r="CL3" s="50" t="s">
        <v>9</v>
      </c>
      <c r="CM3" s="50" t="s">
        <v>10</v>
      </c>
      <c r="CN3" s="50" t="s">
        <v>156</v>
      </c>
      <c r="CO3" s="50" t="s">
        <v>11</v>
      </c>
      <c r="CP3" s="50" t="s">
        <v>12</v>
      </c>
      <c r="CQ3" s="50" t="s">
        <v>13</v>
      </c>
      <c r="CR3" s="50" t="s">
        <v>14</v>
      </c>
      <c r="CS3" s="50" t="s">
        <v>157</v>
      </c>
      <c r="CT3" s="50" t="s">
        <v>15</v>
      </c>
      <c r="CU3" s="50" t="s">
        <v>16</v>
      </c>
      <c r="CV3" s="50" t="s">
        <v>17</v>
      </c>
      <c r="CW3" s="50" t="s">
        <v>18</v>
      </c>
      <c r="CX3" s="50" t="s">
        <v>19</v>
      </c>
      <c r="CY3" s="50" t="s">
        <v>158</v>
      </c>
      <c r="CZ3" s="50" t="s">
        <v>159</v>
      </c>
      <c r="DA3" s="50" t="s">
        <v>160</v>
      </c>
      <c r="DB3" s="50" t="s">
        <v>20</v>
      </c>
      <c r="DC3" s="50" t="s">
        <v>21</v>
      </c>
      <c r="DD3" s="50" t="s">
        <v>22</v>
      </c>
      <c r="DE3" s="50" t="s">
        <v>161</v>
      </c>
      <c r="DG3" s="50" t="s">
        <v>0</v>
      </c>
      <c r="DH3" s="50" t="s">
        <v>1</v>
      </c>
      <c r="DI3" s="50" t="s">
        <v>2</v>
      </c>
      <c r="DJ3" s="50" t="s">
        <v>3</v>
      </c>
      <c r="DK3" s="50" t="s">
        <v>4</v>
      </c>
      <c r="DL3" s="50" t="s">
        <v>5</v>
      </c>
      <c r="DM3" s="50" t="s">
        <v>150</v>
      </c>
      <c r="DN3" s="50" t="s">
        <v>151</v>
      </c>
      <c r="DO3" s="50" t="s">
        <v>152</v>
      </c>
      <c r="DP3" s="50" t="s">
        <v>153</v>
      </c>
      <c r="DQ3" s="51" t="s">
        <v>154</v>
      </c>
      <c r="DR3" s="51" t="s">
        <v>6</v>
      </c>
      <c r="DS3" s="51" t="s">
        <v>7</v>
      </c>
      <c r="DT3" s="51" t="s">
        <v>155</v>
      </c>
      <c r="DU3" s="50" t="s">
        <v>8</v>
      </c>
      <c r="DV3" s="50" t="s">
        <v>9</v>
      </c>
      <c r="DW3" s="50" t="s">
        <v>10</v>
      </c>
      <c r="DX3" s="50" t="s">
        <v>156</v>
      </c>
      <c r="DY3" s="50" t="s">
        <v>11</v>
      </c>
      <c r="DZ3" s="50" t="s">
        <v>12</v>
      </c>
      <c r="EA3" s="50" t="s">
        <v>13</v>
      </c>
      <c r="EB3" s="50" t="s">
        <v>14</v>
      </c>
      <c r="EC3" s="50" t="s">
        <v>157</v>
      </c>
      <c r="ED3" s="50" t="s">
        <v>15</v>
      </c>
      <c r="EE3" s="50" t="s">
        <v>16</v>
      </c>
      <c r="EF3" s="50" t="s">
        <v>17</v>
      </c>
      <c r="EG3" s="50" t="s">
        <v>18</v>
      </c>
      <c r="EH3" s="50" t="s">
        <v>19</v>
      </c>
      <c r="EI3" s="50" t="s">
        <v>158</v>
      </c>
      <c r="EJ3" s="50" t="s">
        <v>159</v>
      </c>
      <c r="EK3" s="50" t="s">
        <v>160</v>
      </c>
      <c r="EL3" s="50" t="s">
        <v>20</v>
      </c>
      <c r="EM3" s="50" t="s">
        <v>21</v>
      </c>
      <c r="EN3" s="50" t="s">
        <v>22</v>
      </c>
      <c r="EO3" s="50" t="s">
        <v>161</v>
      </c>
      <c r="EQ3" s="50" t="s">
        <v>0</v>
      </c>
      <c r="ER3" s="50" t="s">
        <v>1</v>
      </c>
      <c r="ES3" s="50" t="s">
        <v>2</v>
      </c>
      <c r="ET3" s="50" t="s">
        <v>3</v>
      </c>
      <c r="EU3" s="50" t="s">
        <v>4</v>
      </c>
      <c r="EV3" s="50" t="s">
        <v>5</v>
      </c>
      <c r="EW3" s="50" t="s">
        <v>150</v>
      </c>
      <c r="EX3" s="50" t="s">
        <v>151</v>
      </c>
      <c r="EY3" s="50" t="s">
        <v>152</v>
      </c>
      <c r="EZ3" s="50" t="s">
        <v>153</v>
      </c>
      <c r="FA3" s="51" t="s">
        <v>154</v>
      </c>
      <c r="FB3" s="51" t="s">
        <v>6</v>
      </c>
      <c r="FC3" s="51" t="s">
        <v>7</v>
      </c>
      <c r="FD3" s="51" t="s">
        <v>155</v>
      </c>
      <c r="FE3" s="50" t="s">
        <v>8</v>
      </c>
      <c r="FF3" s="50" t="s">
        <v>9</v>
      </c>
      <c r="FG3" s="50" t="s">
        <v>10</v>
      </c>
      <c r="FH3" s="50" t="s">
        <v>156</v>
      </c>
      <c r="FI3" s="50" t="s">
        <v>11</v>
      </c>
      <c r="FJ3" s="50" t="s">
        <v>12</v>
      </c>
      <c r="FK3" s="50" t="s">
        <v>13</v>
      </c>
      <c r="FL3" s="50" t="s">
        <v>14</v>
      </c>
      <c r="FM3" s="50" t="s">
        <v>157</v>
      </c>
      <c r="FN3" s="50" t="s">
        <v>15</v>
      </c>
      <c r="FO3" s="50" t="s">
        <v>16</v>
      </c>
      <c r="FP3" s="50" t="s">
        <v>17</v>
      </c>
      <c r="FQ3" s="50" t="s">
        <v>18</v>
      </c>
      <c r="FR3" s="50" t="s">
        <v>19</v>
      </c>
      <c r="FS3" s="50" t="s">
        <v>158</v>
      </c>
      <c r="FT3" s="50" t="s">
        <v>159</v>
      </c>
      <c r="FU3" s="50" t="s">
        <v>160</v>
      </c>
      <c r="FV3" s="50" t="s">
        <v>20</v>
      </c>
      <c r="FW3" s="50" t="s">
        <v>21</v>
      </c>
      <c r="FX3" s="50" t="s">
        <v>22</v>
      </c>
      <c r="FY3" s="50" t="s">
        <v>161</v>
      </c>
      <c r="GA3" s="50" t="s">
        <v>0</v>
      </c>
      <c r="GB3" s="50" t="s">
        <v>1</v>
      </c>
      <c r="GC3" s="50" t="s">
        <v>2</v>
      </c>
      <c r="GD3" s="50" t="s">
        <v>3</v>
      </c>
      <c r="GE3" s="50" t="s">
        <v>4</v>
      </c>
      <c r="GF3" s="50" t="s">
        <v>5</v>
      </c>
      <c r="GG3" s="50" t="s">
        <v>150</v>
      </c>
      <c r="GH3" s="50" t="s">
        <v>151</v>
      </c>
      <c r="GI3" s="50" t="s">
        <v>152</v>
      </c>
      <c r="GJ3" s="50" t="s">
        <v>153</v>
      </c>
      <c r="GK3" s="51" t="s">
        <v>154</v>
      </c>
      <c r="GL3" s="51" t="s">
        <v>6</v>
      </c>
      <c r="GM3" s="51" t="s">
        <v>7</v>
      </c>
      <c r="GN3" s="51" t="s">
        <v>155</v>
      </c>
      <c r="GO3" s="50" t="s">
        <v>8</v>
      </c>
      <c r="GP3" s="50" t="s">
        <v>9</v>
      </c>
      <c r="GQ3" s="50" t="s">
        <v>10</v>
      </c>
      <c r="GR3" s="50" t="s">
        <v>156</v>
      </c>
      <c r="GS3" s="50" t="s">
        <v>11</v>
      </c>
      <c r="GT3" s="50" t="s">
        <v>12</v>
      </c>
      <c r="GU3" s="50" t="s">
        <v>13</v>
      </c>
      <c r="GV3" s="50" t="s">
        <v>14</v>
      </c>
      <c r="GW3" s="50" t="s">
        <v>157</v>
      </c>
      <c r="GX3" s="50" t="s">
        <v>15</v>
      </c>
      <c r="GY3" s="50" t="s">
        <v>16</v>
      </c>
      <c r="GZ3" s="50" t="s">
        <v>17</v>
      </c>
      <c r="HA3" s="50" t="s">
        <v>18</v>
      </c>
      <c r="HB3" s="50" t="s">
        <v>19</v>
      </c>
      <c r="HC3" s="50" t="s">
        <v>158</v>
      </c>
      <c r="HD3" s="50" t="s">
        <v>159</v>
      </c>
      <c r="HE3" s="50" t="s">
        <v>160</v>
      </c>
      <c r="HF3" s="50" t="s">
        <v>20</v>
      </c>
      <c r="HG3" s="50" t="s">
        <v>21</v>
      </c>
      <c r="HH3" s="50" t="s">
        <v>22</v>
      </c>
      <c r="HI3" s="50" t="s">
        <v>161</v>
      </c>
      <c r="HK3" s="50" t="s">
        <v>0</v>
      </c>
      <c r="HL3" s="50" t="s">
        <v>1</v>
      </c>
      <c r="HM3" s="50" t="s">
        <v>2</v>
      </c>
      <c r="HN3" s="50" t="s">
        <v>3</v>
      </c>
      <c r="HO3" s="50" t="s">
        <v>4</v>
      </c>
      <c r="HP3" s="50" t="s">
        <v>5</v>
      </c>
      <c r="HQ3" s="50" t="s">
        <v>150</v>
      </c>
      <c r="HR3" s="50" t="s">
        <v>151</v>
      </c>
      <c r="HS3" s="50" t="s">
        <v>152</v>
      </c>
      <c r="HT3" s="50" t="s">
        <v>153</v>
      </c>
      <c r="HU3" s="51" t="s">
        <v>154</v>
      </c>
      <c r="HV3" s="51" t="s">
        <v>6</v>
      </c>
      <c r="HW3" s="51" t="s">
        <v>7</v>
      </c>
      <c r="HX3" s="51" t="s">
        <v>155</v>
      </c>
      <c r="HY3" s="50" t="s">
        <v>8</v>
      </c>
      <c r="HZ3" s="50" t="s">
        <v>9</v>
      </c>
      <c r="IA3" s="50" t="s">
        <v>10</v>
      </c>
      <c r="IB3" s="50" t="s">
        <v>156</v>
      </c>
      <c r="IC3" s="50" t="s">
        <v>11</v>
      </c>
      <c r="ID3" s="50" t="s">
        <v>12</v>
      </c>
      <c r="IE3" s="50" t="s">
        <v>13</v>
      </c>
      <c r="IF3" s="50" t="s">
        <v>14</v>
      </c>
      <c r="IG3" s="50" t="s">
        <v>157</v>
      </c>
      <c r="IH3" s="50" t="s">
        <v>15</v>
      </c>
      <c r="II3" s="50" t="s">
        <v>16</v>
      </c>
      <c r="IJ3" s="50" t="s">
        <v>17</v>
      </c>
      <c r="IK3" s="50" t="s">
        <v>18</v>
      </c>
      <c r="IL3" s="50" t="s">
        <v>19</v>
      </c>
      <c r="IM3" s="50" t="s">
        <v>158</v>
      </c>
      <c r="IN3" s="50" t="s">
        <v>159</v>
      </c>
      <c r="IO3" s="50" t="s">
        <v>160</v>
      </c>
      <c r="IP3" s="50" t="s">
        <v>20</v>
      </c>
      <c r="IQ3" s="50" t="s">
        <v>21</v>
      </c>
      <c r="IR3" s="50" t="s">
        <v>22</v>
      </c>
      <c r="IS3" s="50" t="s">
        <v>161</v>
      </c>
    </row>
    <row r="4" spans="1:254" s="52" customFormat="1" ht="13.5" customHeight="1" x14ac:dyDescent="0.2">
      <c r="A4" s="153" t="s">
        <v>31</v>
      </c>
      <c r="B4" s="154"/>
      <c r="C4" s="152">
        <v>180</v>
      </c>
      <c r="D4" s="150"/>
      <c r="E4" s="150"/>
      <c r="F4" s="150"/>
      <c r="G4" s="151">
        <v>181</v>
      </c>
      <c r="H4" s="151"/>
      <c r="I4" s="151"/>
      <c r="J4" s="151"/>
      <c r="K4" s="151"/>
      <c r="L4" s="151"/>
      <c r="M4" s="152"/>
      <c r="N4" s="151">
        <v>181</v>
      </c>
      <c r="O4" s="151"/>
      <c r="P4" s="152"/>
      <c r="Q4" s="150">
        <v>182</v>
      </c>
      <c r="R4" s="150"/>
      <c r="S4" s="150"/>
      <c r="T4" s="150"/>
      <c r="U4" s="150"/>
      <c r="V4" s="150"/>
      <c r="W4" s="150"/>
      <c r="X4" s="150">
        <v>183</v>
      </c>
      <c r="Y4" s="150"/>
      <c r="Z4" s="150"/>
      <c r="AA4" s="150"/>
      <c r="AB4" s="150"/>
      <c r="AC4" s="150"/>
      <c r="AD4" s="150"/>
      <c r="AE4" s="150"/>
      <c r="AF4" s="151">
        <v>184</v>
      </c>
      <c r="AG4" s="152"/>
      <c r="AH4" s="151">
        <v>184</v>
      </c>
      <c r="AI4" s="152"/>
      <c r="AJ4" s="150">
        <v>185</v>
      </c>
      <c r="AK4" s="150"/>
      <c r="AL4" s="71"/>
      <c r="AM4" s="152">
        <v>190</v>
      </c>
      <c r="AN4" s="150"/>
      <c r="AO4" s="150"/>
      <c r="AP4" s="150"/>
      <c r="AQ4" s="151">
        <v>191</v>
      </c>
      <c r="AR4" s="151"/>
      <c r="AS4" s="151"/>
      <c r="AT4" s="151"/>
      <c r="AU4" s="151"/>
      <c r="AV4" s="151"/>
      <c r="AW4" s="152"/>
      <c r="AX4" s="151">
        <v>191</v>
      </c>
      <c r="AY4" s="151"/>
      <c r="AZ4" s="152"/>
      <c r="BA4" s="150">
        <v>192</v>
      </c>
      <c r="BB4" s="150"/>
      <c r="BC4" s="150"/>
      <c r="BD4" s="150"/>
      <c r="BE4" s="150"/>
      <c r="BF4" s="150"/>
      <c r="BG4" s="150"/>
      <c r="BH4" s="150">
        <v>193</v>
      </c>
      <c r="BI4" s="150"/>
      <c r="BJ4" s="150"/>
      <c r="BK4" s="150"/>
      <c r="BL4" s="150"/>
      <c r="BM4" s="150"/>
      <c r="BN4" s="150"/>
      <c r="BO4" s="150"/>
      <c r="BP4" s="151">
        <v>194</v>
      </c>
      <c r="BQ4" s="152"/>
      <c r="BR4" s="151">
        <v>194</v>
      </c>
      <c r="BS4" s="152"/>
      <c r="BT4" s="150">
        <v>195</v>
      </c>
      <c r="BU4" s="150"/>
      <c r="BV4" s="71"/>
      <c r="BW4" s="152">
        <v>200</v>
      </c>
      <c r="BX4" s="150"/>
      <c r="BY4" s="150"/>
      <c r="BZ4" s="150"/>
      <c r="CA4" s="151">
        <v>201</v>
      </c>
      <c r="CB4" s="151"/>
      <c r="CC4" s="151"/>
      <c r="CD4" s="151"/>
      <c r="CE4" s="151"/>
      <c r="CF4" s="151"/>
      <c r="CG4" s="152"/>
      <c r="CH4" s="151">
        <v>201</v>
      </c>
      <c r="CI4" s="151"/>
      <c r="CJ4" s="152"/>
      <c r="CK4" s="150">
        <v>202</v>
      </c>
      <c r="CL4" s="150"/>
      <c r="CM4" s="150"/>
      <c r="CN4" s="150"/>
      <c r="CO4" s="150"/>
      <c r="CP4" s="150"/>
      <c r="CQ4" s="150"/>
      <c r="CR4" s="150">
        <v>203</v>
      </c>
      <c r="CS4" s="150"/>
      <c r="CT4" s="150"/>
      <c r="CU4" s="150"/>
      <c r="CV4" s="150"/>
      <c r="CW4" s="150"/>
      <c r="CX4" s="150"/>
      <c r="CY4" s="150"/>
      <c r="CZ4" s="151">
        <v>204</v>
      </c>
      <c r="DA4" s="152"/>
      <c r="DB4" s="151">
        <v>204</v>
      </c>
      <c r="DC4" s="152"/>
      <c r="DD4" s="150">
        <v>205</v>
      </c>
      <c r="DE4" s="150"/>
      <c r="DF4" s="71"/>
      <c r="DG4" s="152">
        <v>210</v>
      </c>
      <c r="DH4" s="150"/>
      <c r="DI4" s="150"/>
      <c r="DJ4" s="150"/>
      <c r="DK4" s="151">
        <v>211</v>
      </c>
      <c r="DL4" s="151"/>
      <c r="DM4" s="151"/>
      <c r="DN4" s="151"/>
      <c r="DO4" s="151"/>
      <c r="DP4" s="151"/>
      <c r="DQ4" s="152"/>
      <c r="DR4" s="151">
        <v>211</v>
      </c>
      <c r="DS4" s="151"/>
      <c r="DT4" s="152"/>
      <c r="DU4" s="150">
        <v>212</v>
      </c>
      <c r="DV4" s="150"/>
      <c r="DW4" s="150"/>
      <c r="DX4" s="150"/>
      <c r="DY4" s="150"/>
      <c r="DZ4" s="150"/>
      <c r="EA4" s="150"/>
      <c r="EB4" s="150">
        <v>213</v>
      </c>
      <c r="EC4" s="150"/>
      <c r="ED4" s="150"/>
      <c r="EE4" s="150"/>
      <c r="EF4" s="150"/>
      <c r="EG4" s="150"/>
      <c r="EH4" s="150"/>
      <c r="EI4" s="150"/>
      <c r="EJ4" s="151">
        <v>214</v>
      </c>
      <c r="EK4" s="152"/>
      <c r="EL4" s="151">
        <v>214</v>
      </c>
      <c r="EM4" s="152"/>
      <c r="EN4" s="150">
        <v>215</v>
      </c>
      <c r="EO4" s="150"/>
      <c r="EP4" s="71"/>
      <c r="EQ4" s="152">
        <v>220</v>
      </c>
      <c r="ER4" s="150"/>
      <c r="ES4" s="150"/>
      <c r="ET4" s="150"/>
      <c r="EU4" s="151">
        <v>221</v>
      </c>
      <c r="EV4" s="151"/>
      <c r="EW4" s="151"/>
      <c r="EX4" s="151"/>
      <c r="EY4" s="151"/>
      <c r="EZ4" s="151"/>
      <c r="FA4" s="152"/>
      <c r="FB4" s="151">
        <v>221</v>
      </c>
      <c r="FC4" s="151"/>
      <c r="FD4" s="152"/>
      <c r="FE4" s="150">
        <v>222</v>
      </c>
      <c r="FF4" s="150"/>
      <c r="FG4" s="150"/>
      <c r="FH4" s="150"/>
      <c r="FI4" s="150"/>
      <c r="FJ4" s="150"/>
      <c r="FK4" s="150"/>
      <c r="FL4" s="150">
        <v>223</v>
      </c>
      <c r="FM4" s="150"/>
      <c r="FN4" s="150"/>
      <c r="FO4" s="150"/>
      <c r="FP4" s="150"/>
      <c r="FQ4" s="150"/>
      <c r="FR4" s="150"/>
      <c r="FS4" s="150"/>
      <c r="FT4" s="151">
        <v>224</v>
      </c>
      <c r="FU4" s="152"/>
      <c r="FV4" s="151">
        <v>224</v>
      </c>
      <c r="FW4" s="152"/>
      <c r="FX4" s="150">
        <v>225</v>
      </c>
      <c r="FY4" s="150"/>
      <c r="FZ4" s="71"/>
      <c r="GA4" s="152">
        <v>230</v>
      </c>
      <c r="GB4" s="150"/>
      <c r="GC4" s="150"/>
      <c r="GD4" s="150"/>
      <c r="GE4" s="151">
        <v>231</v>
      </c>
      <c r="GF4" s="151"/>
      <c r="GG4" s="151"/>
      <c r="GH4" s="151"/>
      <c r="GI4" s="151"/>
      <c r="GJ4" s="151"/>
      <c r="GK4" s="152"/>
      <c r="GL4" s="151">
        <v>231</v>
      </c>
      <c r="GM4" s="151"/>
      <c r="GN4" s="152"/>
      <c r="GO4" s="150">
        <v>232</v>
      </c>
      <c r="GP4" s="150"/>
      <c r="GQ4" s="150"/>
      <c r="GR4" s="150"/>
      <c r="GS4" s="150"/>
      <c r="GT4" s="150"/>
      <c r="GU4" s="150"/>
      <c r="GV4" s="150">
        <v>233</v>
      </c>
      <c r="GW4" s="150"/>
      <c r="GX4" s="150"/>
      <c r="GY4" s="150"/>
      <c r="GZ4" s="150"/>
      <c r="HA4" s="150"/>
      <c r="HB4" s="150"/>
      <c r="HC4" s="150"/>
      <c r="HD4" s="151">
        <v>234</v>
      </c>
      <c r="HE4" s="152"/>
      <c r="HF4" s="151">
        <v>234</v>
      </c>
      <c r="HG4" s="152"/>
      <c r="HH4" s="150">
        <v>235</v>
      </c>
      <c r="HI4" s="150"/>
      <c r="HJ4" s="71"/>
      <c r="HK4" s="152">
        <v>240</v>
      </c>
      <c r="HL4" s="150"/>
      <c r="HM4" s="150"/>
      <c r="HN4" s="150"/>
      <c r="HO4" s="151">
        <v>241</v>
      </c>
      <c r="HP4" s="151"/>
      <c r="HQ4" s="151"/>
      <c r="HR4" s="151"/>
      <c r="HS4" s="151"/>
      <c r="HT4" s="151"/>
      <c r="HU4" s="152"/>
      <c r="HV4" s="151">
        <v>241</v>
      </c>
      <c r="HW4" s="151"/>
      <c r="HX4" s="152"/>
      <c r="HY4" s="150">
        <v>242</v>
      </c>
      <c r="HZ4" s="150"/>
      <c r="IA4" s="150"/>
      <c r="IB4" s="150"/>
      <c r="IC4" s="150"/>
      <c r="ID4" s="150"/>
      <c r="IE4" s="150"/>
      <c r="IF4" s="150">
        <v>243</v>
      </c>
      <c r="IG4" s="150"/>
      <c r="IH4" s="150"/>
      <c r="II4" s="150"/>
      <c r="IJ4" s="150"/>
      <c r="IK4" s="150"/>
      <c r="IL4" s="150"/>
      <c r="IM4" s="150"/>
      <c r="IN4" s="151">
        <v>244</v>
      </c>
      <c r="IO4" s="152"/>
      <c r="IP4" s="151">
        <v>244</v>
      </c>
      <c r="IQ4" s="152"/>
      <c r="IR4" s="150">
        <v>245</v>
      </c>
      <c r="IS4" s="150"/>
      <c r="IT4" s="71"/>
    </row>
    <row r="5" spans="1:254" s="52" customFormat="1" ht="13.5" customHeight="1" x14ac:dyDescent="0.2">
      <c r="A5" s="148" t="s">
        <v>32</v>
      </c>
      <c r="B5" s="149"/>
      <c r="C5" s="141" t="s">
        <v>34</v>
      </c>
      <c r="D5" s="139"/>
      <c r="E5" s="139"/>
      <c r="F5" s="139"/>
      <c r="G5" s="140" t="s">
        <v>118</v>
      </c>
      <c r="H5" s="140"/>
      <c r="I5" s="140"/>
      <c r="J5" s="140"/>
      <c r="K5" s="140"/>
      <c r="L5" s="140"/>
      <c r="M5" s="141"/>
      <c r="N5" s="140" t="s">
        <v>118</v>
      </c>
      <c r="O5" s="140"/>
      <c r="P5" s="141"/>
      <c r="Q5" s="139" t="s">
        <v>118</v>
      </c>
      <c r="R5" s="139"/>
      <c r="S5" s="139"/>
      <c r="T5" s="139"/>
      <c r="U5" s="139"/>
      <c r="V5" s="139"/>
      <c r="W5" s="139"/>
      <c r="X5" s="139" t="s">
        <v>118</v>
      </c>
      <c r="Y5" s="139"/>
      <c r="Z5" s="139"/>
      <c r="AA5" s="139"/>
      <c r="AB5" s="139"/>
      <c r="AC5" s="139"/>
      <c r="AD5" s="139"/>
      <c r="AE5" s="139"/>
      <c r="AF5" s="140" t="s">
        <v>118</v>
      </c>
      <c r="AG5" s="141"/>
      <c r="AH5" s="140" t="s">
        <v>118</v>
      </c>
      <c r="AI5" s="141"/>
      <c r="AJ5" s="142" t="s">
        <v>118</v>
      </c>
      <c r="AK5" s="143"/>
      <c r="AL5" s="144"/>
      <c r="AM5" s="141" t="s">
        <v>34</v>
      </c>
      <c r="AN5" s="139"/>
      <c r="AO5" s="139"/>
      <c r="AP5" s="139"/>
      <c r="AQ5" s="140" t="s">
        <v>118</v>
      </c>
      <c r="AR5" s="140"/>
      <c r="AS5" s="140"/>
      <c r="AT5" s="140"/>
      <c r="AU5" s="140"/>
      <c r="AV5" s="140"/>
      <c r="AW5" s="141"/>
      <c r="AX5" s="140" t="s">
        <v>118</v>
      </c>
      <c r="AY5" s="140"/>
      <c r="AZ5" s="141"/>
      <c r="BA5" s="139" t="s">
        <v>118</v>
      </c>
      <c r="BB5" s="139"/>
      <c r="BC5" s="139"/>
      <c r="BD5" s="139"/>
      <c r="BE5" s="139"/>
      <c r="BF5" s="139"/>
      <c r="BG5" s="139"/>
      <c r="BH5" s="139" t="s">
        <v>118</v>
      </c>
      <c r="BI5" s="139"/>
      <c r="BJ5" s="139"/>
      <c r="BK5" s="139"/>
      <c r="BL5" s="139"/>
      <c r="BM5" s="139"/>
      <c r="BN5" s="139"/>
      <c r="BO5" s="139"/>
      <c r="BP5" s="140" t="s">
        <v>118</v>
      </c>
      <c r="BQ5" s="141"/>
      <c r="BR5" s="140" t="s">
        <v>118</v>
      </c>
      <c r="BS5" s="141"/>
      <c r="BT5" s="142" t="s">
        <v>118</v>
      </c>
      <c r="BU5" s="143"/>
      <c r="BV5" s="144"/>
      <c r="BW5" s="141" t="s">
        <v>34</v>
      </c>
      <c r="BX5" s="139"/>
      <c r="BY5" s="139"/>
      <c r="BZ5" s="139"/>
      <c r="CA5" s="140" t="s">
        <v>118</v>
      </c>
      <c r="CB5" s="140"/>
      <c r="CC5" s="140"/>
      <c r="CD5" s="140"/>
      <c r="CE5" s="140"/>
      <c r="CF5" s="140"/>
      <c r="CG5" s="141"/>
      <c r="CH5" s="140" t="s">
        <v>118</v>
      </c>
      <c r="CI5" s="140"/>
      <c r="CJ5" s="141"/>
      <c r="CK5" s="139" t="s">
        <v>118</v>
      </c>
      <c r="CL5" s="139"/>
      <c r="CM5" s="139"/>
      <c r="CN5" s="139"/>
      <c r="CO5" s="139"/>
      <c r="CP5" s="139"/>
      <c r="CQ5" s="139"/>
      <c r="CR5" s="139" t="s">
        <v>118</v>
      </c>
      <c r="CS5" s="139"/>
      <c r="CT5" s="139"/>
      <c r="CU5" s="139"/>
      <c r="CV5" s="139"/>
      <c r="CW5" s="139"/>
      <c r="CX5" s="139"/>
      <c r="CY5" s="139"/>
      <c r="CZ5" s="140" t="s">
        <v>118</v>
      </c>
      <c r="DA5" s="141"/>
      <c r="DB5" s="140" t="s">
        <v>118</v>
      </c>
      <c r="DC5" s="141"/>
      <c r="DD5" s="142" t="s">
        <v>118</v>
      </c>
      <c r="DE5" s="143"/>
      <c r="DF5" s="144"/>
      <c r="DG5" s="141" t="s">
        <v>34</v>
      </c>
      <c r="DH5" s="139"/>
      <c r="DI5" s="139"/>
      <c r="DJ5" s="139"/>
      <c r="DK5" s="140" t="s">
        <v>118</v>
      </c>
      <c r="DL5" s="140"/>
      <c r="DM5" s="140"/>
      <c r="DN5" s="140"/>
      <c r="DO5" s="140"/>
      <c r="DP5" s="140"/>
      <c r="DQ5" s="141"/>
      <c r="DR5" s="140" t="s">
        <v>118</v>
      </c>
      <c r="DS5" s="140"/>
      <c r="DT5" s="141"/>
      <c r="DU5" s="139" t="s">
        <v>118</v>
      </c>
      <c r="DV5" s="139"/>
      <c r="DW5" s="139"/>
      <c r="DX5" s="139"/>
      <c r="DY5" s="139"/>
      <c r="DZ5" s="139"/>
      <c r="EA5" s="139"/>
      <c r="EB5" s="139" t="s">
        <v>118</v>
      </c>
      <c r="EC5" s="139"/>
      <c r="ED5" s="139"/>
      <c r="EE5" s="139"/>
      <c r="EF5" s="139"/>
      <c r="EG5" s="139"/>
      <c r="EH5" s="139"/>
      <c r="EI5" s="139"/>
      <c r="EJ5" s="140" t="s">
        <v>118</v>
      </c>
      <c r="EK5" s="141"/>
      <c r="EL5" s="140" t="s">
        <v>118</v>
      </c>
      <c r="EM5" s="141"/>
      <c r="EN5" s="142" t="s">
        <v>118</v>
      </c>
      <c r="EO5" s="143"/>
      <c r="EP5" s="144"/>
      <c r="EQ5" s="141" t="s">
        <v>34</v>
      </c>
      <c r="ER5" s="139"/>
      <c r="ES5" s="139"/>
      <c r="ET5" s="139"/>
      <c r="EU5" s="140" t="s">
        <v>118</v>
      </c>
      <c r="EV5" s="140"/>
      <c r="EW5" s="140"/>
      <c r="EX5" s="140"/>
      <c r="EY5" s="140"/>
      <c r="EZ5" s="140"/>
      <c r="FA5" s="141"/>
      <c r="FB5" s="140" t="s">
        <v>118</v>
      </c>
      <c r="FC5" s="140"/>
      <c r="FD5" s="141"/>
      <c r="FE5" s="139" t="s">
        <v>118</v>
      </c>
      <c r="FF5" s="139"/>
      <c r="FG5" s="139"/>
      <c r="FH5" s="139"/>
      <c r="FI5" s="139"/>
      <c r="FJ5" s="139"/>
      <c r="FK5" s="139"/>
      <c r="FL5" s="139" t="s">
        <v>118</v>
      </c>
      <c r="FM5" s="139"/>
      <c r="FN5" s="139"/>
      <c r="FO5" s="139"/>
      <c r="FP5" s="139"/>
      <c r="FQ5" s="139"/>
      <c r="FR5" s="139"/>
      <c r="FS5" s="139"/>
      <c r="FT5" s="140" t="s">
        <v>118</v>
      </c>
      <c r="FU5" s="141"/>
      <c r="FV5" s="140" t="s">
        <v>118</v>
      </c>
      <c r="FW5" s="141"/>
      <c r="FX5" s="142" t="s">
        <v>118</v>
      </c>
      <c r="FY5" s="143"/>
      <c r="FZ5" s="144"/>
      <c r="GA5" s="141" t="s">
        <v>34</v>
      </c>
      <c r="GB5" s="139"/>
      <c r="GC5" s="139"/>
      <c r="GD5" s="139"/>
      <c r="GE5" s="140" t="s">
        <v>118</v>
      </c>
      <c r="GF5" s="140"/>
      <c r="GG5" s="140"/>
      <c r="GH5" s="140"/>
      <c r="GI5" s="140"/>
      <c r="GJ5" s="140"/>
      <c r="GK5" s="141"/>
      <c r="GL5" s="140" t="s">
        <v>118</v>
      </c>
      <c r="GM5" s="140"/>
      <c r="GN5" s="141"/>
      <c r="GO5" s="139" t="s">
        <v>118</v>
      </c>
      <c r="GP5" s="139"/>
      <c r="GQ5" s="139"/>
      <c r="GR5" s="139"/>
      <c r="GS5" s="139"/>
      <c r="GT5" s="139"/>
      <c r="GU5" s="139"/>
      <c r="GV5" s="139" t="s">
        <v>118</v>
      </c>
      <c r="GW5" s="139"/>
      <c r="GX5" s="139"/>
      <c r="GY5" s="139"/>
      <c r="GZ5" s="139"/>
      <c r="HA5" s="139"/>
      <c r="HB5" s="139"/>
      <c r="HC5" s="139"/>
      <c r="HD5" s="140" t="s">
        <v>118</v>
      </c>
      <c r="HE5" s="141"/>
      <c r="HF5" s="140" t="s">
        <v>118</v>
      </c>
      <c r="HG5" s="141"/>
      <c r="HH5" s="142" t="s">
        <v>118</v>
      </c>
      <c r="HI5" s="143"/>
      <c r="HJ5" s="144"/>
      <c r="HK5" s="141" t="s">
        <v>34</v>
      </c>
      <c r="HL5" s="139"/>
      <c r="HM5" s="139"/>
      <c r="HN5" s="139"/>
      <c r="HO5" s="140" t="s">
        <v>118</v>
      </c>
      <c r="HP5" s="140"/>
      <c r="HQ5" s="140"/>
      <c r="HR5" s="140"/>
      <c r="HS5" s="140"/>
      <c r="HT5" s="140"/>
      <c r="HU5" s="141"/>
      <c r="HV5" s="140" t="s">
        <v>118</v>
      </c>
      <c r="HW5" s="140"/>
      <c r="HX5" s="141"/>
      <c r="HY5" s="139" t="s">
        <v>118</v>
      </c>
      <c r="HZ5" s="139"/>
      <c r="IA5" s="139"/>
      <c r="IB5" s="139"/>
      <c r="IC5" s="139"/>
      <c r="ID5" s="139"/>
      <c r="IE5" s="139"/>
      <c r="IF5" s="139" t="s">
        <v>118</v>
      </c>
      <c r="IG5" s="139"/>
      <c r="IH5" s="139"/>
      <c r="II5" s="139"/>
      <c r="IJ5" s="139"/>
      <c r="IK5" s="139"/>
      <c r="IL5" s="139"/>
      <c r="IM5" s="139"/>
      <c r="IN5" s="140" t="s">
        <v>118</v>
      </c>
      <c r="IO5" s="141"/>
      <c r="IP5" s="140" t="s">
        <v>118</v>
      </c>
      <c r="IQ5" s="141"/>
      <c r="IR5" s="142" t="s">
        <v>118</v>
      </c>
      <c r="IS5" s="143"/>
      <c r="IT5" s="144"/>
    </row>
    <row r="6" spans="1:254" s="52" customFormat="1" ht="13.5" customHeight="1" x14ac:dyDescent="0.2">
      <c r="A6" s="134" t="s">
        <v>35</v>
      </c>
      <c r="B6" s="135"/>
      <c r="C6" s="128" t="s">
        <v>48</v>
      </c>
      <c r="D6" s="133"/>
      <c r="E6" s="133"/>
      <c r="F6" s="133"/>
      <c r="G6" s="127" t="s">
        <v>48</v>
      </c>
      <c r="H6" s="127"/>
      <c r="I6" s="127"/>
      <c r="J6" s="127"/>
      <c r="K6" s="127"/>
      <c r="L6" s="127"/>
      <c r="M6" s="128"/>
      <c r="N6" s="127" t="s">
        <v>48</v>
      </c>
      <c r="O6" s="127"/>
      <c r="P6" s="128"/>
      <c r="Q6" s="133" t="s">
        <v>48</v>
      </c>
      <c r="R6" s="133"/>
      <c r="S6" s="133"/>
      <c r="T6" s="133"/>
      <c r="U6" s="133"/>
      <c r="V6" s="133"/>
      <c r="W6" s="133"/>
      <c r="X6" s="133" t="s">
        <v>48</v>
      </c>
      <c r="Y6" s="133"/>
      <c r="Z6" s="133"/>
      <c r="AA6" s="133"/>
      <c r="AB6" s="133"/>
      <c r="AC6" s="133"/>
      <c r="AD6" s="133"/>
      <c r="AE6" s="133"/>
      <c r="AF6" s="127" t="s">
        <v>48</v>
      </c>
      <c r="AG6" s="128"/>
      <c r="AH6" s="127" t="s">
        <v>48</v>
      </c>
      <c r="AI6" s="128"/>
      <c r="AJ6" s="127" t="s">
        <v>48</v>
      </c>
      <c r="AK6" s="127"/>
      <c r="AL6" s="128"/>
      <c r="AM6" s="128" t="s">
        <v>43</v>
      </c>
      <c r="AN6" s="133"/>
      <c r="AO6" s="133"/>
      <c r="AP6" s="133"/>
      <c r="AQ6" s="127" t="s">
        <v>43</v>
      </c>
      <c r="AR6" s="127"/>
      <c r="AS6" s="127"/>
      <c r="AT6" s="127"/>
      <c r="AU6" s="127"/>
      <c r="AV6" s="127"/>
      <c r="AW6" s="128"/>
      <c r="AX6" s="127" t="s">
        <v>43</v>
      </c>
      <c r="AY6" s="127"/>
      <c r="AZ6" s="128"/>
      <c r="BA6" s="133" t="s">
        <v>43</v>
      </c>
      <c r="BB6" s="133"/>
      <c r="BC6" s="133"/>
      <c r="BD6" s="133"/>
      <c r="BE6" s="133"/>
      <c r="BF6" s="133"/>
      <c r="BG6" s="133"/>
      <c r="BH6" s="133" t="s">
        <v>43</v>
      </c>
      <c r="BI6" s="133"/>
      <c r="BJ6" s="133"/>
      <c r="BK6" s="133"/>
      <c r="BL6" s="133"/>
      <c r="BM6" s="133"/>
      <c r="BN6" s="133"/>
      <c r="BO6" s="133"/>
      <c r="BP6" s="127" t="s">
        <v>43</v>
      </c>
      <c r="BQ6" s="128"/>
      <c r="BR6" s="127" t="s">
        <v>43</v>
      </c>
      <c r="BS6" s="128"/>
      <c r="BT6" s="127" t="s">
        <v>43</v>
      </c>
      <c r="BU6" s="127"/>
      <c r="BV6" s="128"/>
      <c r="BW6" s="128" t="s">
        <v>177</v>
      </c>
      <c r="BX6" s="133"/>
      <c r="BY6" s="133"/>
      <c r="BZ6" s="133"/>
      <c r="CA6" s="127" t="s">
        <v>177</v>
      </c>
      <c r="CB6" s="127"/>
      <c r="CC6" s="127"/>
      <c r="CD6" s="127"/>
      <c r="CE6" s="127"/>
      <c r="CF6" s="127"/>
      <c r="CG6" s="128"/>
      <c r="CH6" s="127" t="s">
        <v>177</v>
      </c>
      <c r="CI6" s="127"/>
      <c r="CJ6" s="128"/>
      <c r="CK6" s="133" t="s">
        <v>177</v>
      </c>
      <c r="CL6" s="133"/>
      <c r="CM6" s="133"/>
      <c r="CN6" s="133"/>
      <c r="CO6" s="133"/>
      <c r="CP6" s="133"/>
      <c r="CQ6" s="133"/>
      <c r="CR6" s="133" t="s">
        <v>177</v>
      </c>
      <c r="CS6" s="133"/>
      <c r="CT6" s="133"/>
      <c r="CU6" s="133"/>
      <c r="CV6" s="133"/>
      <c r="CW6" s="133"/>
      <c r="CX6" s="133"/>
      <c r="CY6" s="133"/>
      <c r="CZ6" s="127" t="s">
        <v>177</v>
      </c>
      <c r="DA6" s="128"/>
      <c r="DB6" s="127" t="s">
        <v>177</v>
      </c>
      <c r="DC6" s="128"/>
      <c r="DD6" s="127" t="s">
        <v>177</v>
      </c>
      <c r="DE6" s="127"/>
      <c r="DF6" s="128"/>
      <c r="DG6" s="128" t="s">
        <v>178</v>
      </c>
      <c r="DH6" s="133"/>
      <c r="DI6" s="133"/>
      <c r="DJ6" s="133"/>
      <c r="DK6" s="127" t="s">
        <v>178</v>
      </c>
      <c r="DL6" s="127"/>
      <c r="DM6" s="127"/>
      <c r="DN6" s="127"/>
      <c r="DO6" s="127"/>
      <c r="DP6" s="127"/>
      <c r="DQ6" s="128"/>
      <c r="DR6" s="127" t="s">
        <v>178</v>
      </c>
      <c r="DS6" s="127"/>
      <c r="DT6" s="128"/>
      <c r="DU6" s="133" t="s">
        <v>178</v>
      </c>
      <c r="DV6" s="133"/>
      <c r="DW6" s="133"/>
      <c r="DX6" s="133"/>
      <c r="DY6" s="133"/>
      <c r="DZ6" s="133"/>
      <c r="EA6" s="133"/>
      <c r="EB6" s="133" t="s">
        <v>178</v>
      </c>
      <c r="EC6" s="133"/>
      <c r="ED6" s="133"/>
      <c r="EE6" s="133"/>
      <c r="EF6" s="133"/>
      <c r="EG6" s="133"/>
      <c r="EH6" s="133"/>
      <c r="EI6" s="133"/>
      <c r="EJ6" s="127" t="s">
        <v>178</v>
      </c>
      <c r="EK6" s="128"/>
      <c r="EL6" s="127" t="s">
        <v>178</v>
      </c>
      <c r="EM6" s="128"/>
      <c r="EN6" s="127" t="s">
        <v>178</v>
      </c>
      <c r="EO6" s="127"/>
      <c r="EP6" s="128"/>
      <c r="EQ6" s="128" t="s">
        <v>179</v>
      </c>
      <c r="ER6" s="133"/>
      <c r="ES6" s="133"/>
      <c r="ET6" s="133"/>
      <c r="EU6" s="127" t="s">
        <v>179</v>
      </c>
      <c r="EV6" s="127"/>
      <c r="EW6" s="127"/>
      <c r="EX6" s="127"/>
      <c r="EY6" s="127"/>
      <c r="EZ6" s="127"/>
      <c r="FA6" s="128"/>
      <c r="FB6" s="127" t="s">
        <v>179</v>
      </c>
      <c r="FC6" s="127"/>
      <c r="FD6" s="128"/>
      <c r="FE6" s="133" t="s">
        <v>179</v>
      </c>
      <c r="FF6" s="133"/>
      <c r="FG6" s="133"/>
      <c r="FH6" s="133"/>
      <c r="FI6" s="133"/>
      <c r="FJ6" s="133"/>
      <c r="FK6" s="133"/>
      <c r="FL6" s="133" t="s">
        <v>179</v>
      </c>
      <c r="FM6" s="133"/>
      <c r="FN6" s="133"/>
      <c r="FO6" s="133"/>
      <c r="FP6" s="133"/>
      <c r="FQ6" s="133"/>
      <c r="FR6" s="133"/>
      <c r="FS6" s="133"/>
      <c r="FT6" s="127" t="s">
        <v>179</v>
      </c>
      <c r="FU6" s="128"/>
      <c r="FV6" s="127" t="s">
        <v>179</v>
      </c>
      <c r="FW6" s="128"/>
      <c r="FX6" s="127" t="s">
        <v>179</v>
      </c>
      <c r="FY6" s="127"/>
      <c r="FZ6" s="128"/>
      <c r="GA6" s="128" t="s">
        <v>180</v>
      </c>
      <c r="GB6" s="133"/>
      <c r="GC6" s="133"/>
      <c r="GD6" s="133"/>
      <c r="GE6" s="127" t="s">
        <v>180</v>
      </c>
      <c r="GF6" s="127"/>
      <c r="GG6" s="127"/>
      <c r="GH6" s="127"/>
      <c r="GI6" s="127"/>
      <c r="GJ6" s="127"/>
      <c r="GK6" s="128"/>
      <c r="GL6" s="127" t="s">
        <v>180</v>
      </c>
      <c r="GM6" s="127"/>
      <c r="GN6" s="128"/>
      <c r="GO6" s="133" t="s">
        <v>180</v>
      </c>
      <c r="GP6" s="133"/>
      <c r="GQ6" s="133"/>
      <c r="GR6" s="133"/>
      <c r="GS6" s="133"/>
      <c r="GT6" s="133"/>
      <c r="GU6" s="133"/>
      <c r="GV6" s="133" t="s">
        <v>180</v>
      </c>
      <c r="GW6" s="133"/>
      <c r="GX6" s="133"/>
      <c r="GY6" s="133"/>
      <c r="GZ6" s="133"/>
      <c r="HA6" s="133"/>
      <c r="HB6" s="133"/>
      <c r="HC6" s="133"/>
      <c r="HD6" s="127" t="s">
        <v>180</v>
      </c>
      <c r="HE6" s="128"/>
      <c r="HF6" s="127" t="s">
        <v>180</v>
      </c>
      <c r="HG6" s="128"/>
      <c r="HH6" s="127" t="s">
        <v>180</v>
      </c>
      <c r="HI6" s="127"/>
      <c r="HJ6" s="128"/>
      <c r="HK6" s="128" t="s">
        <v>45</v>
      </c>
      <c r="HL6" s="133"/>
      <c r="HM6" s="133"/>
      <c r="HN6" s="133"/>
      <c r="HO6" s="127" t="s">
        <v>45</v>
      </c>
      <c r="HP6" s="127"/>
      <c r="HQ6" s="127"/>
      <c r="HR6" s="127"/>
      <c r="HS6" s="127"/>
      <c r="HT6" s="127"/>
      <c r="HU6" s="128"/>
      <c r="HV6" s="127" t="s">
        <v>45</v>
      </c>
      <c r="HW6" s="127"/>
      <c r="HX6" s="128"/>
      <c r="HY6" s="133" t="s">
        <v>45</v>
      </c>
      <c r="HZ6" s="133"/>
      <c r="IA6" s="133"/>
      <c r="IB6" s="133"/>
      <c r="IC6" s="133"/>
      <c r="ID6" s="133"/>
      <c r="IE6" s="133"/>
      <c r="IF6" s="133" t="s">
        <v>45</v>
      </c>
      <c r="IG6" s="133"/>
      <c r="IH6" s="133"/>
      <c r="II6" s="133"/>
      <c r="IJ6" s="133"/>
      <c r="IK6" s="133"/>
      <c r="IL6" s="133"/>
      <c r="IM6" s="133"/>
      <c r="IN6" s="127" t="s">
        <v>45</v>
      </c>
      <c r="IO6" s="128"/>
      <c r="IP6" s="127" t="s">
        <v>45</v>
      </c>
      <c r="IQ6" s="128"/>
      <c r="IR6" s="127" t="s">
        <v>45</v>
      </c>
      <c r="IS6" s="127"/>
      <c r="IT6" s="128"/>
    </row>
    <row r="7" spans="1:254" ht="15" customHeight="1" x14ac:dyDescent="0.2">
      <c r="A7" s="129" t="s">
        <v>116</v>
      </c>
      <c r="B7" s="130"/>
      <c r="C7" s="95" t="s">
        <v>49</v>
      </c>
      <c r="D7" s="92" t="s">
        <v>50</v>
      </c>
      <c r="E7" s="92" t="s">
        <v>51</v>
      </c>
      <c r="F7" s="96" t="s">
        <v>52</v>
      </c>
      <c r="G7" s="95" t="s">
        <v>53</v>
      </c>
      <c r="H7" s="85" t="s">
        <v>148</v>
      </c>
      <c r="I7" s="86"/>
      <c r="J7" s="125" t="s">
        <v>54</v>
      </c>
      <c r="K7" s="92" t="s">
        <v>55</v>
      </c>
      <c r="L7" s="92" t="s">
        <v>56</v>
      </c>
      <c r="M7" s="96" t="s">
        <v>57</v>
      </c>
      <c r="N7" s="95" t="s">
        <v>58</v>
      </c>
      <c r="O7" s="92"/>
      <c r="P7" s="96"/>
      <c r="Q7" s="104" t="s">
        <v>169</v>
      </c>
      <c r="R7" s="168" t="s">
        <v>167</v>
      </c>
      <c r="S7" s="102" t="s">
        <v>59</v>
      </c>
      <c r="T7" s="115" t="s">
        <v>60</v>
      </c>
      <c r="U7" s="115"/>
      <c r="V7" s="116"/>
      <c r="W7" s="117" t="s">
        <v>61</v>
      </c>
      <c r="X7" s="118" t="s">
        <v>62</v>
      </c>
      <c r="Y7" s="118"/>
      <c r="Z7" s="118"/>
      <c r="AA7" s="118"/>
      <c r="AB7" s="110"/>
      <c r="AC7" s="92" t="s">
        <v>63</v>
      </c>
      <c r="AD7" s="92" t="s">
        <v>64</v>
      </c>
      <c r="AE7" s="96" t="s">
        <v>52</v>
      </c>
      <c r="AF7" s="95" t="s">
        <v>65</v>
      </c>
      <c r="AG7" s="96" t="s">
        <v>66</v>
      </c>
      <c r="AH7" s="95" t="s">
        <v>67</v>
      </c>
      <c r="AI7" s="96" t="s">
        <v>52</v>
      </c>
      <c r="AJ7" s="108" t="s">
        <v>68</v>
      </c>
      <c r="AK7" s="113"/>
      <c r="AL7" s="121" t="s">
        <v>120</v>
      </c>
      <c r="AM7" s="95" t="s">
        <v>49</v>
      </c>
      <c r="AN7" s="92" t="s">
        <v>50</v>
      </c>
      <c r="AO7" s="92" t="s">
        <v>51</v>
      </c>
      <c r="AP7" s="96" t="s">
        <v>52</v>
      </c>
      <c r="AQ7" s="95" t="s">
        <v>53</v>
      </c>
      <c r="AR7" s="85" t="s">
        <v>148</v>
      </c>
      <c r="AS7" s="86"/>
      <c r="AT7" s="92" t="s">
        <v>54</v>
      </c>
      <c r="AU7" s="92" t="s">
        <v>55</v>
      </c>
      <c r="AV7" s="92" t="s">
        <v>56</v>
      </c>
      <c r="AW7" s="96" t="s">
        <v>57</v>
      </c>
      <c r="AX7" s="95" t="s">
        <v>58</v>
      </c>
      <c r="AY7" s="92"/>
      <c r="AZ7" s="96"/>
      <c r="BA7" s="104" t="s">
        <v>169</v>
      </c>
      <c r="BB7" s="168" t="s">
        <v>168</v>
      </c>
      <c r="BC7" s="102" t="s">
        <v>59</v>
      </c>
      <c r="BD7" s="115" t="s">
        <v>60</v>
      </c>
      <c r="BE7" s="115"/>
      <c r="BF7" s="116"/>
      <c r="BG7" s="117" t="s">
        <v>61</v>
      </c>
      <c r="BH7" s="118" t="s">
        <v>62</v>
      </c>
      <c r="BI7" s="118"/>
      <c r="BJ7" s="118"/>
      <c r="BK7" s="118"/>
      <c r="BL7" s="110"/>
      <c r="BM7" s="92" t="s">
        <v>63</v>
      </c>
      <c r="BN7" s="92" t="s">
        <v>64</v>
      </c>
      <c r="BO7" s="96" t="s">
        <v>52</v>
      </c>
      <c r="BP7" s="95" t="s">
        <v>65</v>
      </c>
      <c r="BQ7" s="96" t="s">
        <v>66</v>
      </c>
      <c r="BR7" s="95" t="s">
        <v>67</v>
      </c>
      <c r="BS7" s="96" t="s">
        <v>52</v>
      </c>
      <c r="BT7" s="108" t="s">
        <v>68</v>
      </c>
      <c r="BU7" s="113"/>
      <c r="BV7" s="121" t="s">
        <v>120</v>
      </c>
      <c r="BW7" s="95" t="s">
        <v>49</v>
      </c>
      <c r="BX7" s="92" t="s">
        <v>50</v>
      </c>
      <c r="BY7" s="92" t="s">
        <v>51</v>
      </c>
      <c r="BZ7" s="96" t="s">
        <v>52</v>
      </c>
      <c r="CA7" s="95" t="s">
        <v>53</v>
      </c>
      <c r="CB7" s="85" t="s">
        <v>148</v>
      </c>
      <c r="CC7" s="86"/>
      <c r="CD7" s="92" t="s">
        <v>54</v>
      </c>
      <c r="CE7" s="92" t="s">
        <v>55</v>
      </c>
      <c r="CF7" s="92" t="s">
        <v>56</v>
      </c>
      <c r="CG7" s="96" t="s">
        <v>57</v>
      </c>
      <c r="CH7" s="95" t="s">
        <v>58</v>
      </c>
      <c r="CI7" s="92"/>
      <c r="CJ7" s="96"/>
      <c r="CK7" s="104" t="s">
        <v>169</v>
      </c>
      <c r="CL7" s="168" t="s">
        <v>168</v>
      </c>
      <c r="CM7" s="102" t="s">
        <v>59</v>
      </c>
      <c r="CN7" s="115" t="s">
        <v>60</v>
      </c>
      <c r="CO7" s="115"/>
      <c r="CP7" s="116"/>
      <c r="CQ7" s="117" t="s">
        <v>61</v>
      </c>
      <c r="CR7" s="118" t="s">
        <v>62</v>
      </c>
      <c r="CS7" s="118"/>
      <c r="CT7" s="118"/>
      <c r="CU7" s="118"/>
      <c r="CV7" s="110"/>
      <c r="CW7" s="92" t="s">
        <v>63</v>
      </c>
      <c r="CX7" s="92" t="s">
        <v>64</v>
      </c>
      <c r="CY7" s="96" t="s">
        <v>52</v>
      </c>
      <c r="CZ7" s="95" t="s">
        <v>65</v>
      </c>
      <c r="DA7" s="96" t="s">
        <v>66</v>
      </c>
      <c r="DB7" s="95" t="s">
        <v>67</v>
      </c>
      <c r="DC7" s="96" t="s">
        <v>52</v>
      </c>
      <c r="DD7" s="108" t="s">
        <v>68</v>
      </c>
      <c r="DE7" s="113"/>
      <c r="DF7" s="121" t="s">
        <v>120</v>
      </c>
      <c r="DG7" s="95" t="s">
        <v>49</v>
      </c>
      <c r="DH7" s="92" t="s">
        <v>50</v>
      </c>
      <c r="DI7" s="92" t="s">
        <v>51</v>
      </c>
      <c r="DJ7" s="96" t="s">
        <v>52</v>
      </c>
      <c r="DK7" s="95" t="s">
        <v>53</v>
      </c>
      <c r="DL7" s="85" t="s">
        <v>148</v>
      </c>
      <c r="DM7" s="86"/>
      <c r="DN7" s="92" t="s">
        <v>54</v>
      </c>
      <c r="DO7" s="92" t="s">
        <v>55</v>
      </c>
      <c r="DP7" s="92" t="s">
        <v>56</v>
      </c>
      <c r="DQ7" s="96" t="s">
        <v>57</v>
      </c>
      <c r="DR7" s="95" t="s">
        <v>58</v>
      </c>
      <c r="DS7" s="92"/>
      <c r="DT7" s="96"/>
      <c r="DU7" s="104" t="s">
        <v>169</v>
      </c>
      <c r="DV7" s="168" t="s">
        <v>168</v>
      </c>
      <c r="DW7" s="102" t="s">
        <v>59</v>
      </c>
      <c r="DX7" s="115" t="s">
        <v>60</v>
      </c>
      <c r="DY7" s="115"/>
      <c r="DZ7" s="116"/>
      <c r="EA7" s="117" t="s">
        <v>61</v>
      </c>
      <c r="EB7" s="118" t="s">
        <v>62</v>
      </c>
      <c r="EC7" s="118"/>
      <c r="ED7" s="118"/>
      <c r="EE7" s="118"/>
      <c r="EF7" s="110"/>
      <c r="EG7" s="92" t="s">
        <v>63</v>
      </c>
      <c r="EH7" s="92" t="s">
        <v>64</v>
      </c>
      <c r="EI7" s="96" t="s">
        <v>52</v>
      </c>
      <c r="EJ7" s="95" t="s">
        <v>65</v>
      </c>
      <c r="EK7" s="96" t="s">
        <v>66</v>
      </c>
      <c r="EL7" s="95" t="s">
        <v>67</v>
      </c>
      <c r="EM7" s="96" t="s">
        <v>52</v>
      </c>
      <c r="EN7" s="108" t="s">
        <v>68</v>
      </c>
      <c r="EO7" s="113"/>
      <c r="EP7" s="121" t="s">
        <v>120</v>
      </c>
      <c r="EQ7" s="95" t="s">
        <v>49</v>
      </c>
      <c r="ER7" s="92" t="s">
        <v>50</v>
      </c>
      <c r="ES7" s="92" t="s">
        <v>51</v>
      </c>
      <c r="ET7" s="96" t="s">
        <v>52</v>
      </c>
      <c r="EU7" s="95" t="s">
        <v>53</v>
      </c>
      <c r="EV7" s="85" t="s">
        <v>148</v>
      </c>
      <c r="EW7" s="86"/>
      <c r="EX7" s="92" t="s">
        <v>54</v>
      </c>
      <c r="EY7" s="92" t="s">
        <v>55</v>
      </c>
      <c r="EZ7" s="92" t="s">
        <v>56</v>
      </c>
      <c r="FA7" s="96" t="s">
        <v>57</v>
      </c>
      <c r="FB7" s="95" t="s">
        <v>58</v>
      </c>
      <c r="FC7" s="92"/>
      <c r="FD7" s="96"/>
      <c r="FE7" s="104" t="s">
        <v>169</v>
      </c>
      <c r="FF7" s="168" t="s">
        <v>168</v>
      </c>
      <c r="FG7" s="102" t="s">
        <v>59</v>
      </c>
      <c r="FH7" s="115" t="s">
        <v>60</v>
      </c>
      <c r="FI7" s="115"/>
      <c r="FJ7" s="116"/>
      <c r="FK7" s="117" t="s">
        <v>61</v>
      </c>
      <c r="FL7" s="118" t="s">
        <v>62</v>
      </c>
      <c r="FM7" s="118"/>
      <c r="FN7" s="118"/>
      <c r="FO7" s="118"/>
      <c r="FP7" s="110"/>
      <c r="FQ7" s="92" t="s">
        <v>63</v>
      </c>
      <c r="FR7" s="92" t="s">
        <v>64</v>
      </c>
      <c r="FS7" s="96" t="s">
        <v>52</v>
      </c>
      <c r="FT7" s="95" t="s">
        <v>65</v>
      </c>
      <c r="FU7" s="96" t="s">
        <v>66</v>
      </c>
      <c r="FV7" s="95" t="s">
        <v>67</v>
      </c>
      <c r="FW7" s="96" t="s">
        <v>52</v>
      </c>
      <c r="FX7" s="108" t="s">
        <v>68</v>
      </c>
      <c r="FY7" s="113"/>
      <c r="FZ7" s="121" t="s">
        <v>120</v>
      </c>
      <c r="GA7" s="95" t="s">
        <v>49</v>
      </c>
      <c r="GB7" s="92" t="s">
        <v>50</v>
      </c>
      <c r="GC7" s="92" t="s">
        <v>51</v>
      </c>
      <c r="GD7" s="96" t="s">
        <v>52</v>
      </c>
      <c r="GE7" s="95" t="s">
        <v>53</v>
      </c>
      <c r="GF7" s="85" t="s">
        <v>148</v>
      </c>
      <c r="GG7" s="86"/>
      <c r="GH7" s="92" t="s">
        <v>54</v>
      </c>
      <c r="GI7" s="92" t="s">
        <v>55</v>
      </c>
      <c r="GJ7" s="92" t="s">
        <v>56</v>
      </c>
      <c r="GK7" s="96" t="s">
        <v>57</v>
      </c>
      <c r="GL7" s="95" t="s">
        <v>58</v>
      </c>
      <c r="GM7" s="92"/>
      <c r="GN7" s="96"/>
      <c r="GO7" s="104" t="s">
        <v>169</v>
      </c>
      <c r="GP7" s="168" t="s">
        <v>167</v>
      </c>
      <c r="GQ7" s="102" t="s">
        <v>59</v>
      </c>
      <c r="GR7" s="115" t="s">
        <v>60</v>
      </c>
      <c r="GS7" s="115"/>
      <c r="GT7" s="116"/>
      <c r="GU7" s="117" t="s">
        <v>61</v>
      </c>
      <c r="GV7" s="118" t="s">
        <v>62</v>
      </c>
      <c r="GW7" s="118"/>
      <c r="GX7" s="118"/>
      <c r="GY7" s="118"/>
      <c r="GZ7" s="110"/>
      <c r="HA7" s="92" t="s">
        <v>63</v>
      </c>
      <c r="HB7" s="92" t="s">
        <v>64</v>
      </c>
      <c r="HC7" s="96" t="s">
        <v>52</v>
      </c>
      <c r="HD7" s="95" t="s">
        <v>65</v>
      </c>
      <c r="HE7" s="96" t="s">
        <v>66</v>
      </c>
      <c r="HF7" s="95" t="s">
        <v>67</v>
      </c>
      <c r="HG7" s="96" t="s">
        <v>52</v>
      </c>
      <c r="HH7" s="108" t="s">
        <v>68</v>
      </c>
      <c r="HI7" s="113"/>
      <c r="HJ7" s="121" t="s">
        <v>120</v>
      </c>
      <c r="HK7" s="95" t="s">
        <v>49</v>
      </c>
      <c r="HL7" s="92" t="s">
        <v>50</v>
      </c>
      <c r="HM7" s="92" t="s">
        <v>51</v>
      </c>
      <c r="HN7" s="96" t="s">
        <v>52</v>
      </c>
      <c r="HO7" s="95" t="s">
        <v>53</v>
      </c>
      <c r="HP7" s="85" t="s">
        <v>148</v>
      </c>
      <c r="HQ7" s="86"/>
      <c r="HR7" s="92" t="s">
        <v>54</v>
      </c>
      <c r="HS7" s="92" t="s">
        <v>55</v>
      </c>
      <c r="HT7" s="92" t="s">
        <v>56</v>
      </c>
      <c r="HU7" s="96" t="s">
        <v>57</v>
      </c>
      <c r="HV7" s="95" t="s">
        <v>58</v>
      </c>
      <c r="HW7" s="92"/>
      <c r="HX7" s="96"/>
      <c r="HY7" s="104" t="s">
        <v>169</v>
      </c>
      <c r="HZ7" s="106" t="s">
        <v>167</v>
      </c>
      <c r="IA7" s="102" t="s">
        <v>59</v>
      </c>
      <c r="IB7" s="115" t="s">
        <v>60</v>
      </c>
      <c r="IC7" s="115"/>
      <c r="ID7" s="116"/>
      <c r="IE7" s="117" t="s">
        <v>61</v>
      </c>
      <c r="IF7" s="118" t="s">
        <v>62</v>
      </c>
      <c r="IG7" s="118"/>
      <c r="IH7" s="118"/>
      <c r="II7" s="118"/>
      <c r="IJ7" s="110"/>
      <c r="IK7" s="92" t="s">
        <v>63</v>
      </c>
      <c r="IL7" s="92" t="s">
        <v>64</v>
      </c>
      <c r="IM7" s="96" t="s">
        <v>52</v>
      </c>
      <c r="IN7" s="95" t="s">
        <v>65</v>
      </c>
      <c r="IO7" s="96" t="s">
        <v>66</v>
      </c>
      <c r="IP7" s="95" t="s">
        <v>67</v>
      </c>
      <c r="IQ7" s="96" t="s">
        <v>52</v>
      </c>
      <c r="IR7" s="108" t="s">
        <v>68</v>
      </c>
      <c r="IS7" s="113"/>
      <c r="IT7" s="121" t="s">
        <v>120</v>
      </c>
    </row>
    <row r="8" spans="1:254" ht="15" customHeight="1" x14ac:dyDescent="0.2">
      <c r="A8" s="129"/>
      <c r="B8" s="130"/>
      <c r="C8" s="95"/>
      <c r="D8" s="92"/>
      <c r="E8" s="92"/>
      <c r="F8" s="96"/>
      <c r="G8" s="95"/>
      <c r="H8" s="87"/>
      <c r="I8" s="88"/>
      <c r="J8" s="92"/>
      <c r="K8" s="92"/>
      <c r="L8" s="92"/>
      <c r="M8" s="96"/>
      <c r="N8" s="110" t="s">
        <v>69</v>
      </c>
      <c r="O8" s="111"/>
      <c r="P8" s="112"/>
      <c r="Q8" s="105"/>
      <c r="R8" s="169"/>
      <c r="S8" s="102"/>
      <c r="T8" s="91" t="s">
        <v>121</v>
      </c>
      <c r="U8" s="93" t="s">
        <v>122</v>
      </c>
      <c r="V8" s="91" t="s">
        <v>70</v>
      </c>
      <c r="W8" s="117"/>
      <c r="X8" s="97" t="s">
        <v>71</v>
      </c>
      <c r="Y8" s="99" t="s">
        <v>72</v>
      </c>
      <c r="Z8" s="101" t="s">
        <v>73</v>
      </c>
      <c r="AA8" s="101" t="s">
        <v>74</v>
      </c>
      <c r="AB8" s="91" t="s">
        <v>70</v>
      </c>
      <c r="AC8" s="92"/>
      <c r="AD8" s="92"/>
      <c r="AE8" s="96"/>
      <c r="AF8" s="95"/>
      <c r="AG8" s="96"/>
      <c r="AH8" s="95"/>
      <c r="AI8" s="96"/>
      <c r="AJ8" s="108"/>
      <c r="AK8" s="114"/>
      <c r="AL8" s="121"/>
      <c r="AM8" s="95"/>
      <c r="AN8" s="92"/>
      <c r="AO8" s="92"/>
      <c r="AP8" s="96"/>
      <c r="AQ8" s="95"/>
      <c r="AR8" s="87"/>
      <c r="AS8" s="88"/>
      <c r="AT8" s="92"/>
      <c r="AU8" s="92"/>
      <c r="AV8" s="92"/>
      <c r="AW8" s="96"/>
      <c r="AX8" s="110" t="s">
        <v>69</v>
      </c>
      <c r="AY8" s="111"/>
      <c r="AZ8" s="112"/>
      <c r="BA8" s="105"/>
      <c r="BB8" s="169"/>
      <c r="BC8" s="102"/>
      <c r="BD8" s="91" t="s">
        <v>121</v>
      </c>
      <c r="BE8" s="93" t="s">
        <v>122</v>
      </c>
      <c r="BF8" s="91" t="s">
        <v>70</v>
      </c>
      <c r="BG8" s="117"/>
      <c r="BH8" s="97" t="s">
        <v>71</v>
      </c>
      <c r="BI8" s="99" t="s">
        <v>72</v>
      </c>
      <c r="BJ8" s="101" t="s">
        <v>73</v>
      </c>
      <c r="BK8" s="101" t="s">
        <v>74</v>
      </c>
      <c r="BL8" s="91" t="s">
        <v>70</v>
      </c>
      <c r="BM8" s="92"/>
      <c r="BN8" s="92"/>
      <c r="BO8" s="96"/>
      <c r="BP8" s="95"/>
      <c r="BQ8" s="96"/>
      <c r="BR8" s="95"/>
      <c r="BS8" s="96"/>
      <c r="BT8" s="108"/>
      <c r="BU8" s="114"/>
      <c r="BV8" s="121"/>
      <c r="BW8" s="95"/>
      <c r="BX8" s="92"/>
      <c r="BY8" s="92"/>
      <c r="BZ8" s="96"/>
      <c r="CA8" s="95"/>
      <c r="CB8" s="87"/>
      <c r="CC8" s="88"/>
      <c r="CD8" s="92"/>
      <c r="CE8" s="92"/>
      <c r="CF8" s="92"/>
      <c r="CG8" s="96"/>
      <c r="CH8" s="110" t="s">
        <v>69</v>
      </c>
      <c r="CI8" s="111"/>
      <c r="CJ8" s="112"/>
      <c r="CK8" s="105"/>
      <c r="CL8" s="169"/>
      <c r="CM8" s="102"/>
      <c r="CN8" s="91" t="s">
        <v>121</v>
      </c>
      <c r="CO8" s="93" t="s">
        <v>122</v>
      </c>
      <c r="CP8" s="91" t="s">
        <v>70</v>
      </c>
      <c r="CQ8" s="117"/>
      <c r="CR8" s="97" t="s">
        <v>71</v>
      </c>
      <c r="CS8" s="99" t="s">
        <v>72</v>
      </c>
      <c r="CT8" s="101" t="s">
        <v>73</v>
      </c>
      <c r="CU8" s="101" t="s">
        <v>74</v>
      </c>
      <c r="CV8" s="91" t="s">
        <v>70</v>
      </c>
      <c r="CW8" s="92"/>
      <c r="CX8" s="92"/>
      <c r="CY8" s="96"/>
      <c r="CZ8" s="95"/>
      <c r="DA8" s="96"/>
      <c r="DB8" s="95"/>
      <c r="DC8" s="96"/>
      <c r="DD8" s="108"/>
      <c r="DE8" s="114"/>
      <c r="DF8" s="121"/>
      <c r="DG8" s="95"/>
      <c r="DH8" s="92"/>
      <c r="DI8" s="92"/>
      <c r="DJ8" s="96"/>
      <c r="DK8" s="95"/>
      <c r="DL8" s="87"/>
      <c r="DM8" s="88"/>
      <c r="DN8" s="92"/>
      <c r="DO8" s="92"/>
      <c r="DP8" s="92"/>
      <c r="DQ8" s="96"/>
      <c r="DR8" s="110" t="s">
        <v>69</v>
      </c>
      <c r="DS8" s="111"/>
      <c r="DT8" s="112"/>
      <c r="DU8" s="105"/>
      <c r="DV8" s="169"/>
      <c r="DW8" s="102"/>
      <c r="DX8" s="91" t="s">
        <v>121</v>
      </c>
      <c r="DY8" s="93" t="s">
        <v>122</v>
      </c>
      <c r="DZ8" s="91" t="s">
        <v>70</v>
      </c>
      <c r="EA8" s="117"/>
      <c r="EB8" s="97" t="s">
        <v>71</v>
      </c>
      <c r="EC8" s="99" t="s">
        <v>72</v>
      </c>
      <c r="ED8" s="101" t="s">
        <v>73</v>
      </c>
      <c r="EE8" s="101" t="s">
        <v>74</v>
      </c>
      <c r="EF8" s="91" t="s">
        <v>70</v>
      </c>
      <c r="EG8" s="92"/>
      <c r="EH8" s="92"/>
      <c r="EI8" s="96"/>
      <c r="EJ8" s="95"/>
      <c r="EK8" s="96"/>
      <c r="EL8" s="95"/>
      <c r="EM8" s="96"/>
      <c r="EN8" s="108"/>
      <c r="EO8" s="114"/>
      <c r="EP8" s="121"/>
      <c r="EQ8" s="95"/>
      <c r="ER8" s="92"/>
      <c r="ES8" s="92"/>
      <c r="ET8" s="96"/>
      <c r="EU8" s="95"/>
      <c r="EV8" s="87"/>
      <c r="EW8" s="88"/>
      <c r="EX8" s="92"/>
      <c r="EY8" s="92"/>
      <c r="EZ8" s="92"/>
      <c r="FA8" s="96"/>
      <c r="FB8" s="110" t="s">
        <v>69</v>
      </c>
      <c r="FC8" s="111"/>
      <c r="FD8" s="112"/>
      <c r="FE8" s="105"/>
      <c r="FF8" s="169"/>
      <c r="FG8" s="102"/>
      <c r="FH8" s="91" t="s">
        <v>121</v>
      </c>
      <c r="FI8" s="93" t="s">
        <v>122</v>
      </c>
      <c r="FJ8" s="91" t="s">
        <v>70</v>
      </c>
      <c r="FK8" s="117"/>
      <c r="FL8" s="97" t="s">
        <v>71</v>
      </c>
      <c r="FM8" s="99" t="s">
        <v>72</v>
      </c>
      <c r="FN8" s="101" t="s">
        <v>73</v>
      </c>
      <c r="FO8" s="101" t="s">
        <v>74</v>
      </c>
      <c r="FP8" s="91" t="s">
        <v>70</v>
      </c>
      <c r="FQ8" s="92"/>
      <c r="FR8" s="92"/>
      <c r="FS8" s="96"/>
      <c r="FT8" s="95"/>
      <c r="FU8" s="96"/>
      <c r="FV8" s="95"/>
      <c r="FW8" s="96"/>
      <c r="FX8" s="108"/>
      <c r="FY8" s="114"/>
      <c r="FZ8" s="121"/>
      <c r="GA8" s="95"/>
      <c r="GB8" s="92"/>
      <c r="GC8" s="92"/>
      <c r="GD8" s="96"/>
      <c r="GE8" s="95"/>
      <c r="GF8" s="87"/>
      <c r="GG8" s="88"/>
      <c r="GH8" s="92"/>
      <c r="GI8" s="92"/>
      <c r="GJ8" s="92"/>
      <c r="GK8" s="96"/>
      <c r="GL8" s="110" t="s">
        <v>69</v>
      </c>
      <c r="GM8" s="111"/>
      <c r="GN8" s="112"/>
      <c r="GO8" s="105"/>
      <c r="GP8" s="169"/>
      <c r="GQ8" s="102"/>
      <c r="GR8" s="91" t="s">
        <v>121</v>
      </c>
      <c r="GS8" s="93" t="s">
        <v>122</v>
      </c>
      <c r="GT8" s="91" t="s">
        <v>70</v>
      </c>
      <c r="GU8" s="117"/>
      <c r="GV8" s="97" t="s">
        <v>71</v>
      </c>
      <c r="GW8" s="99" t="s">
        <v>72</v>
      </c>
      <c r="GX8" s="101" t="s">
        <v>73</v>
      </c>
      <c r="GY8" s="101" t="s">
        <v>74</v>
      </c>
      <c r="GZ8" s="91" t="s">
        <v>70</v>
      </c>
      <c r="HA8" s="92"/>
      <c r="HB8" s="92"/>
      <c r="HC8" s="96"/>
      <c r="HD8" s="95"/>
      <c r="HE8" s="96"/>
      <c r="HF8" s="95"/>
      <c r="HG8" s="96"/>
      <c r="HH8" s="108"/>
      <c r="HI8" s="114"/>
      <c r="HJ8" s="121"/>
      <c r="HK8" s="95"/>
      <c r="HL8" s="92"/>
      <c r="HM8" s="92"/>
      <c r="HN8" s="96"/>
      <c r="HO8" s="95"/>
      <c r="HP8" s="87"/>
      <c r="HQ8" s="88"/>
      <c r="HR8" s="92"/>
      <c r="HS8" s="92"/>
      <c r="HT8" s="92"/>
      <c r="HU8" s="96"/>
      <c r="HV8" s="110" t="s">
        <v>69</v>
      </c>
      <c r="HW8" s="111"/>
      <c r="HX8" s="112"/>
      <c r="HY8" s="105"/>
      <c r="HZ8" s="107"/>
      <c r="IA8" s="102"/>
      <c r="IB8" s="91" t="s">
        <v>121</v>
      </c>
      <c r="IC8" s="93" t="s">
        <v>122</v>
      </c>
      <c r="ID8" s="91" t="s">
        <v>70</v>
      </c>
      <c r="IE8" s="117"/>
      <c r="IF8" s="97" t="s">
        <v>71</v>
      </c>
      <c r="IG8" s="99" t="s">
        <v>72</v>
      </c>
      <c r="IH8" s="101" t="s">
        <v>73</v>
      </c>
      <c r="II8" s="101" t="s">
        <v>74</v>
      </c>
      <c r="IJ8" s="91" t="s">
        <v>70</v>
      </c>
      <c r="IK8" s="92"/>
      <c r="IL8" s="92"/>
      <c r="IM8" s="96"/>
      <c r="IN8" s="95"/>
      <c r="IO8" s="96"/>
      <c r="IP8" s="95"/>
      <c r="IQ8" s="96"/>
      <c r="IR8" s="108"/>
      <c r="IS8" s="114"/>
      <c r="IT8" s="121"/>
    </row>
    <row r="9" spans="1:254" ht="15" customHeight="1" x14ac:dyDescent="0.2">
      <c r="A9" s="129"/>
      <c r="B9" s="130"/>
      <c r="C9" s="95"/>
      <c r="D9" s="92"/>
      <c r="E9" s="92"/>
      <c r="F9" s="96"/>
      <c r="G9" s="95"/>
      <c r="H9" s="76"/>
      <c r="I9" s="89" t="s">
        <v>149</v>
      </c>
      <c r="J9" s="92"/>
      <c r="K9" s="92"/>
      <c r="L9" s="92"/>
      <c r="M9" s="96"/>
      <c r="N9" s="103" t="s">
        <v>75</v>
      </c>
      <c r="O9" s="91" t="s">
        <v>76</v>
      </c>
      <c r="P9" s="122" t="s">
        <v>70</v>
      </c>
      <c r="Q9" s="105"/>
      <c r="R9" s="169"/>
      <c r="S9" s="102"/>
      <c r="T9" s="92"/>
      <c r="U9" s="94"/>
      <c r="V9" s="92"/>
      <c r="W9" s="117"/>
      <c r="X9" s="98"/>
      <c r="Y9" s="100"/>
      <c r="Z9" s="102"/>
      <c r="AA9" s="102"/>
      <c r="AB9" s="92"/>
      <c r="AC9" s="92"/>
      <c r="AD9" s="92"/>
      <c r="AE9" s="96"/>
      <c r="AF9" s="95"/>
      <c r="AG9" s="96"/>
      <c r="AH9" s="95"/>
      <c r="AI9" s="96"/>
      <c r="AJ9" s="109"/>
      <c r="AK9" s="119" t="s">
        <v>77</v>
      </c>
      <c r="AL9" s="121"/>
      <c r="AM9" s="95"/>
      <c r="AN9" s="92"/>
      <c r="AO9" s="92"/>
      <c r="AP9" s="96"/>
      <c r="AQ9" s="95"/>
      <c r="AR9" s="76"/>
      <c r="AS9" s="89" t="s">
        <v>149</v>
      </c>
      <c r="AT9" s="92"/>
      <c r="AU9" s="92"/>
      <c r="AV9" s="92"/>
      <c r="AW9" s="96"/>
      <c r="AX9" s="103" t="s">
        <v>75</v>
      </c>
      <c r="AY9" s="91" t="s">
        <v>76</v>
      </c>
      <c r="AZ9" s="122" t="s">
        <v>70</v>
      </c>
      <c r="BA9" s="105"/>
      <c r="BB9" s="169"/>
      <c r="BC9" s="102"/>
      <c r="BD9" s="92"/>
      <c r="BE9" s="94"/>
      <c r="BF9" s="92"/>
      <c r="BG9" s="117"/>
      <c r="BH9" s="98"/>
      <c r="BI9" s="100"/>
      <c r="BJ9" s="102"/>
      <c r="BK9" s="102"/>
      <c r="BL9" s="92"/>
      <c r="BM9" s="92"/>
      <c r="BN9" s="92"/>
      <c r="BO9" s="96"/>
      <c r="BP9" s="95"/>
      <c r="BQ9" s="96"/>
      <c r="BR9" s="95"/>
      <c r="BS9" s="96"/>
      <c r="BT9" s="109"/>
      <c r="BU9" s="119" t="s">
        <v>77</v>
      </c>
      <c r="BV9" s="121"/>
      <c r="BW9" s="95"/>
      <c r="BX9" s="92"/>
      <c r="BY9" s="92"/>
      <c r="BZ9" s="96"/>
      <c r="CA9" s="95"/>
      <c r="CB9" s="76"/>
      <c r="CC9" s="89" t="s">
        <v>149</v>
      </c>
      <c r="CD9" s="92"/>
      <c r="CE9" s="92"/>
      <c r="CF9" s="92"/>
      <c r="CG9" s="96"/>
      <c r="CH9" s="103" t="s">
        <v>75</v>
      </c>
      <c r="CI9" s="91" t="s">
        <v>76</v>
      </c>
      <c r="CJ9" s="122" t="s">
        <v>70</v>
      </c>
      <c r="CK9" s="105"/>
      <c r="CL9" s="169"/>
      <c r="CM9" s="102"/>
      <c r="CN9" s="92"/>
      <c r="CO9" s="94"/>
      <c r="CP9" s="92"/>
      <c r="CQ9" s="117"/>
      <c r="CR9" s="98"/>
      <c r="CS9" s="100"/>
      <c r="CT9" s="102"/>
      <c r="CU9" s="102"/>
      <c r="CV9" s="92"/>
      <c r="CW9" s="92"/>
      <c r="CX9" s="92"/>
      <c r="CY9" s="96"/>
      <c r="CZ9" s="95"/>
      <c r="DA9" s="96"/>
      <c r="DB9" s="95"/>
      <c r="DC9" s="96"/>
      <c r="DD9" s="109"/>
      <c r="DE9" s="119" t="s">
        <v>77</v>
      </c>
      <c r="DF9" s="121"/>
      <c r="DG9" s="95"/>
      <c r="DH9" s="92"/>
      <c r="DI9" s="92"/>
      <c r="DJ9" s="96"/>
      <c r="DK9" s="95"/>
      <c r="DL9" s="76"/>
      <c r="DM9" s="89" t="s">
        <v>149</v>
      </c>
      <c r="DN9" s="92"/>
      <c r="DO9" s="92"/>
      <c r="DP9" s="92"/>
      <c r="DQ9" s="96"/>
      <c r="DR9" s="103" t="s">
        <v>75</v>
      </c>
      <c r="DS9" s="91" t="s">
        <v>76</v>
      </c>
      <c r="DT9" s="122" t="s">
        <v>70</v>
      </c>
      <c r="DU9" s="105"/>
      <c r="DV9" s="169"/>
      <c r="DW9" s="102"/>
      <c r="DX9" s="92"/>
      <c r="DY9" s="94"/>
      <c r="DZ9" s="92"/>
      <c r="EA9" s="117"/>
      <c r="EB9" s="98"/>
      <c r="EC9" s="100"/>
      <c r="ED9" s="102"/>
      <c r="EE9" s="102"/>
      <c r="EF9" s="92"/>
      <c r="EG9" s="92"/>
      <c r="EH9" s="92"/>
      <c r="EI9" s="96"/>
      <c r="EJ9" s="95"/>
      <c r="EK9" s="96"/>
      <c r="EL9" s="95"/>
      <c r="EM9" s="96"/>
      <c r="EN9" s="109"/>
      <c r="EO9" s="119" t="s">
        <v>77</v>
      </c>
      <c r="EP9" s="121"/>
      <c r="EQ9" s="95"/>
      <c r="ER9" s="92"/>
      <c r="ES9" s="92"/>
      <c r="ET9" s="96"/>
      <c r="EU9" s="95"/>
      <c r="EV9" s="76"/>
      <c r="EW9" s="89" t="s">
        <v>149</v>
      </c>
      <c r="EX9" s="92"/>
      <c r="EY9" s="92"/>
      <c r="EZ9" s="92"/>
      <c r="FA9" s="96"/>
      <c r="FB9" s="103" t="s">
        <v>75</v>
      </c>
      <c r="FC9" s="91" t="s">
        <v>76</v>
      </c>
      <c r="FD9" s="122" t="s">
        <v>70</v>
      </c>
      <c r="FE9" s="105"/>
      <c r="FF9" s="169"/>
      <c r="FG9" s="102"/>
      <c r="FH9" s="92"/>
      <c r="FI9" s="94"/>
      <c r="FJ9" s="92"/>
      <c r="FK9" s="117"/>
      <c r="FL9" s="98"/>
      <c r="FM9" s="100"/>
      <c r="FN9" s="102"/>
      <c r="FO9" s="102"/>
      <c r="FP9" s="92"/>
      <c r="FQ9" s="92"/>
      <c r="FR9" s="92"/>
      <c r="FS9" s="96"/>
      <c r="FT9" s="95"/>
      <c r="FU9" s="96"/>
      <c r="FV9" s="95"/>
      <c r="FW9" s="96"/>
      <c r="FX9" s="109"/>
      <c r="FY9" s="119" t="s">
        <v>77</v>
      </c>
      <c r="FZ9" s="121"/>
      <c r="GA9" s="95"/>
      <c r="GB9" s="92"/>
      <c r="GC9" s="92"/>
      <c r="GD9" s="96"/>
      <c r="GE9" s="95"/>
      <c r="GF9" s="76"/>
      <c r="GG9" s="89" t="s">
        <v>149</v>
      </c>
      <c r="GH9" s="92"/>
      <c r="GI9" s="92"/>
      <c r="GJ9" s="92"/>
      <c r="GK9" s="96"/>
      <c r="GL9" s="103" t="s">
        <v>75</v>
      </c>
      <c r="GM9" s="91" t="s">
        <v>76</v>
      </c>
      <c r="GN9" s="122" t="s">
        <v>70</v>
      </c>
      <c r="GO9" s="105"/>
      <c r="GP9" s="169"/>
      <c r="GQ9" s="102"/>
      <c r="GR9" s="92"/>
      <c r="GS9" s="94"/>
      <c r="GT9" s="92"/>
      <c r="GU9" s="117"/>
      <c r="GV9" s="98"/>
      <c r="GW9" s="100"/>
      <c r="GX9" s="102"/>
      <c r="GY9" s="102"/>
      <c r="GZ9" s="92"/>
      <c r="HA9" s="92"/>
      <c r="HB9" s="92"/>
      <c r="HC9" s="96"/>
      <c r="HD9" s="95"/>
      <c r="HE9" s="96"/>
      <c r="HF9" s="95"/>
      <c r="HG9" s="96"/>
      <c r="HH9" s="109"/>
      <c r="HI9" s="119" t="s">
        <v>77</v>
      </c>
      <c r="HJ9" s="121"/>
      <c r="HK9" s="95"/>
      <c r="HL9" s="92"/>
      <c r="HM9" s="92"/>
      <c r="HN9" s="96"/>
      <c r="HO9" s="95"/>
      <c r="HP9" s="76"/>
      <c r="HQ9" s="89" t="s">
        <v>149</v>
      </c>
      <c r="HR9" s="92"/>
      <c r="HS9" s="92"/>
      <c r="HT9" s="92"/>
      <c r="HU9" s="96"/>
      <c r="HV9" s="103" t="s">
        <v>75</v>
      </c>
      <c r="HW9" s="91" t="s">
        <v>76</v>
      </c>
      <c r="HX9" s="122" t="s">
        <v>70</v>
      </c>
      <c r="HY9" s="105"/>
      <c r="HZ9" s="107"/>
      <c r="IA9" s="102"/>
      <c r="IB9" s="92"/>
      <c r="IC9" s="94"/>
      <c r="ID9" s="92"/>
      <c r="IE9" s="117"/>
      <c r="IF9" s="98"/>
      <c r="IG9" s="100"/>
      <c r="IH9" s="102"/>
      <c r="II9" s="102"/>
      <c r="IJ9" s="92"/>
      <c r="IK9" s="92"/>
      <c r="IL9" s="92"/>
      <c r="IM9" s="96"/>
      <c r="IN9" s="95"/>
      <c r="IO9" s="96"/>
      <c r="IP9" s="95"/>
      <c r="IQ9" s="96"/>
      <c r="IR9" s="109"/>
      <c r="IS9" s="119" t="s">
        <v>77</v>
      </c>
      <c r="IT9" s="121"/>
    </row>
    <row r="10" spans="1:254" ht="15" customHeight="1" x14ac:dyDescent="0.2">
      <c r="A10" s="129"/>
      <c r="B10" s="130"/>
      <c r="C10" s="95"/>
      <c r="D10" s="92"/>
      <c r="E10" s="92"/>
      <c r="F10" s="96"/>
      <c r="G10" s="95"/>
      <c r="H10" s="76"/>
      <c r="I10" s="90"/>
      <c r="J10" s="92"/>
      <c r="K10" s="92"/>
      <c r="L10" s="92"/>
      <c r="M10" s="96"/>
      <c r="N10" s="95"/>
      <c r="O10" s="92"/>
      <c r="P10" s="96"/>
      <c r="Q10" s="105"/>
      <c r="R10" s="169"/>
      <c r="S10" s="102"/>
      <c r="T10" s="92"/>
      <c r="U10" s="94"/>
      <c r="V10" s="92"/>
      <c r="W10" s="117"/>
      <c r="X10" s="98"/>
      <c r="Y10" s="100"/>
      <c r="Z10" s="102"/>
      <c r="AA10" s="102"/>
      <c r="AB10" s="92"/>
      <c r="AC10" s="92"/>
      <c r="AD10" s="92"/>
      <c r="AE10" s="96"/>
      <c r="AF10" s="95"/>
      <c r="AG10" s="96"/>
      <c r="AH10" s="95"/>
      <c r="AI10" s="96"/>
      <c r="AJ10" s="109"/>
      <c r="AK10" s="120"/>
      <c r="AL10" s="121"/>
      <c r="AM10" s="95"/>
      <c r="AN10" s="92"/>
      <c r="AO10" s="92"/>
      <c r="AP10" s="96"/>
      <c r="AQ10" s="95"/>
      <c r="AR10" s="76"/>
      <c r="AS10" s="90"/>
      <c r="AT10" s="92"/>
      <c r="AU10" s="92"/>
      <c r="AV10" s="92"/>
      <c r="AW10" s="96"/>
      <c r="AX10" s="95"/>
      <c r="AY10" s="92"/>
      <c r="AZ10" s="96"/>
      <c r="BA10" s="105"/>
      <c r="BB10" s="169"/>
      <c r="BC10" s="102"/>
      <c r="BD10" s="92"/>
      <c r="BE10" s="94"/>
      <c r="BF10" s="92"/>
      <c r="BG10" s="117"/>
      <c r="BH10" s="98"/>
      <c r="BI10" s="100"/>
      <c r="BJ10" s="102"/>
      <c r="BK10" s="102"/>
      <c r="BL10" s="92"/>
      <c r="BM10" s="92"/>
      <c r="BN10" s="92"/>
      <c r="BO10" s="96"/>
      <c r="BP10" s="95"/>
      <c r="BQ10" s="96"/>
      <c r="BR10" s="95"/>
      <c r="BS10" s="96"/>
      <c r="BT10" s="109"/>
      <c r="BU10" s="120"/>
      <c r="BV10" s="121"/>
      <c r="BW10" s="95"/>
      <c r="BX10" s="92"/>
      <c r="BY10" s="92"/>
      <c r="BZ10" s="96"/>
      <c r="CA10" s="95"/>
      <c r="CB10" s="76"/>
      <c r="CC10" s="90"/>
      <c r="CD10" s="92"/>
      <c r="CE10" s="92"/>
      <c r="CF10" s="92"/>
      <c r="CG10" s="96"/>
      <c r="CH10" s="95"/>
      <c r="CI10" s="92"/>
      <c r="CJ10" s="96"/>
      <c r="CK10" s="105"/>
      <c r="CL10" s="169"/>
      <c r="CM10" s="102"/>
      <c r="CN10" s="92"/>
      <c r="CO10" s="94"/>
      <c r="CP10" s="92"/>
      <c r="CQ10" s="117"/>
      <c r="CR10" s="98"/>
      <c r="CS10" s="100"/>
      <c r="CT10" s="102"/>
      <c r="CU10" s="102"/>
      <c r="CV10" s="92"/>
      <c r="CW10" s="92"/>
      <c r="CX10" s="92"/>
      <c r="CY10" s="96"/>
      <c r="CZ10" s="95"/>
      <c r="DA10" s="96"/>
      <c r="DB10" s="95"/>
      <c r="DC10" s="96"/>
      <c r="DD10" s="109"/>
      <c r="DE10" s="120"/>
      <c r="DF10" s="121"/>
      <c r="DG10" s="95"/>
      <c r="DH10" s="92"/>
      <c r="DI10" s="92"/>
      <c r="DJ10" s="96"/>
      <c r="DK10" s="95"/>
      <c r="DL10" s="76"/>
      <c r="DM10" s="90"/>
      <c r="DN10" s="92"/>
      <c r="DO10" s="92"/>
      <c r="DP10" s="92"/>
      <c r="DQ10" s="96"/>
      <c r="DR10" s="95"/>
      <c r="DS10" s="92"/>
      <c r="DT10" s="96"/>
      <c r="DU10" s="105"/>
      <c r="DV10" s="169"/>
      <c r="DW10" s="102"/>
      <c r="DX10" s="92"/>
      <c r="DY10" s="94"/>
      <c r="DZ10" s="92"/>
      <c r="EA10" s="117"/>
      <c r="EB10" s="98"/>
      <c r="EC10" s="100"/>
      <c r="ED10" s="102"/>
      <c r="EE10" s="102"/>
      <c r="EF10" s="92"/>
      <c r="EG10" s="92"/>
      <c r="EH10" s="92"/>
      <c r="EI10" s="96"/>
      <c r="EJ10" s="95"/>
      <c r="EK10" s="96"/>
      <c r="EL10" s="95"/>
      <c r="EM10" s="96"/>
      <c r="EN10" s="109"/>
      <c r="EO10" s="120"/>
      <c r="EP10" s="121"/>
      <c r="EQ10" s="95"/>
      <c r="ER10" s="92"/>
      <c r="ES10" s="92"/>
      <c r="ET10" s="96"/>
      <c r="EU10" s="95"/>
      <c r="EV10" s="76"/>
      <c r="EW10" s="90"/>
      <c r="EX10" s="92"/>
      <c r="EY10" s="92"/>
      <c r="EZ10" s="92"/>
      <c r="FA10" s="96"/>
      <c r="FB10" s="95"/>
      <c r="FC10" s="92"/>
      <c r="FD10" s="96"/>
      <c r="FE10" s="105"/>
      <c r="FF10" s="169"/>
      <c r="FG10" s="102"/>
      <c r="FH10" s="92"/>
      <c r="FI10" s="94"/>
      <c r="FJ10" s="92"/>
      <c r="FK10" s="117"/>
      <c r="FL10" s="98"/>
      <c r="FM10" s="100"/>
      <c r="FN10" s="102"/>
      <c r="FO10" s="102"/>
      <c r="FP10" s="92"/>
      <c r="FQ10" s="92"/>
      <c r="FR10" s="92"/>
      <c r="FS10" s="96"/>
      <c r="FT10" s="95"/>
      <c r="FU10" s="96"/>
      <c r="FV10" s="95"/>
      <c r="FW10" s="96"/>
      <c r="FX10" s="109"/>
      <c r="FY10" s="120"/>
      <c r="FZ10" s="121"/>
      <c r="GA10" s="95"/>
      <c r="GB10" s="92"/>
      <c r="GC10" s="92"/>
      <c r="GD10" s="96"/>
      <c r="GE10" s="95"/>
      <c r="GF10" s="76"/>
      <c r="GG10" s="90"/>
      <c r="GH10" s="92"/>
      <c r="GI10" s="92"/>
      <c r="GJ10" s="92"/>
      <c r="GK10" s="96"/>
      <c r="GL10" s="95"/>
      <c r="GM10" s="92"/>
      <c r="GN10" s="96"/>
      <c r="GO10" s="105"/>
      <c r="GP10" s="169"/>
      <c r="GQ10" s="102"/>
      <c r="GR10" s="92"/>
      <c r="GS10" s="94"/>
      <c r="GT10" s="92"/>
      <c r="GU10" s="117"/>
      <c r="GV10" s="98"/>
      <c r="GW10" s="100"/>
      <c r="GX10" s="102"/>
      <c r="GY10" s="102"/>
      <c r="GZ10" s="92"/>
      <c r="HA10" s="92"/>
      <c r="HB10" s="92"/>
      <c r="HC10" s="96"/>
      <c r="HD10" s="95"/>
      <c r="HE10" s="96"/>
      <c r="HF10" s="95"/>
      <c r="HG10" s="96"/>
      <c r="HH10" s="109"/>
      <c r="HI10" s="120"/>
      <c r="HJ10" s="121"/>
      <c r="HK10" s="95"/>
      <c r="HL10" s="92"/>
      <c r="HM10" s="92"/>
      <c r="HN10" s="96"/>
      <c r="HO10" s="95"/>
      <c r="HP10" s="76"/>
      <c r="HQ10" s="90"/>
      <c r="HR10" s="92"/>
      <c r="HS10" s="92"/>
      <c r="HT10" s="92"/>
      <c r="HU10" s="96"/>
      <c r="HV10" s="95"/>
      <c r="HW10" s="92"/>
      <c r="HX10" s="96"/>
      <c r="HY10" s="105"/>
      <c r="HZ10" s="107"/>
      <c r="IA10" s="102"/>
      <c r="IB10" s="92"/>
      <c r="IC10" s="94"/>
      <c r="ID10" s="92"/>
      <c r="IE10" s="117"/>
      <c r="IF10" s="98"/>
      <c r="IG10" s="100"/>
      <c r="IH10" s="102"/>
      <c r="II10" s="102"/>
      <c r="IJ10" s="92"/>
      <c r="IK10" s="92"/>
      <c r="IL10" s="92"/>
      <c r="IM10" s="96"/>
      <c r="IN10" s="95"/>
      <c r="IO10" s="96"/>
      <c r="IP10" s="95"/>
      <c r="IQ10" s="96"/>
      <c r="IR10" s="109"/>
      <c r="IS10" s="120"/>
      <c r="IT10" s="121"/>
    </row>
    <row r="11" spans="1:254" ht="15" customHeight="1" x14ac:dyDescent="0.2">
      <c r="A11" s="129"/>
      <c r="B11" s="130"/>
      <c r="C11" s="95"/>
      <c r="D11" s="92"/>
      <c r="E11" s="92"/>
      <c r="F11" s="96"/>
      <c r="G11" s="95"/>
      <c r="H11" s="76"/>
      <c r="I11" s="90"/>
      <c r="J11" s="92"/>
      <c r="K11" s="92"/>
      <c r="L11" s="92"/>
      <c r="M11" s="96"/>
      <c r="N11" s="95"/>
      <c r="O11" s="92"/>
      <c r="P11" s="96"/>
      <c r="Q11" s="105"/>
      <c r="R11" s="169"/>
      <c r="S11" s="102"/>
      <c r="T11" s="92"/>
      <c r="U11" s="94"/>
      <c r="V11" s="92"/>
      <c r="W11" s="117"/>
      <c r="X11" s="98"/>
      <c r="Y11" s="100"/>
      <c r="Z11" s="102"/>
      <c r="AA11" s="102"/>
      <c r="AB11" s="92"/>
      <c r="AC11" s="92"/>
      <c r="AD11" s="92"/>
      <c r="AE11" s="96"/>
      <c r="AF11" s="95"/>
      <c r="AG11" s="96"/>
      <c r="AH11" s="95"/>
      <c r="AI11" s="96"/>
      <c r="AJ11" s="109"/>
      <c r="AK11" s="120"/>
      <c r="AL11" s="121"/>
      <c r="AM11" s="95"/>
      <c r="AN11" s="92"/>
      <c r="AO11" s="92"/>
      <c r="AP11" s="96"/>
      <c r="AQ11" s="95"/>
      <c r="AR11" s="76"/>
      <c r="AS11" s="90"/>
      <c r="AT11" s="92"/>
      <c r="AU11" s="92"/>
      <c r="AV11" s="92"/>
      <c r="AW11" s="96"/>
      <c r="AX11" s="95"/>
      <c r="AY11" s="92"/>
      <c r="AZ11" s="96"/>
      <c r="BA11" s="105"/>
      <c r="BB11" s="169"/>
      <c r="BC11" s="102"/>
      <c r="BD11" s="92"/>
      <c r="BE11" s="94"/>
      <c r="BF11" s="92"/>
      <c r="BG11" s="117"/>
      <c r="BH11" s="98"/>
      <c r="BI11" s="100"/>
      <c r="BJ11" s="102"/>
      <c r="BK11" s="102"/>
      <c r="BL11" s="92"/>
      <c r="BM11" s="92"/>
      <c r="BN11" s="92"/>
      <c r="BO11" s="96"/>
      <c r="BP11" s="95"/>
      <c r="BQ11" s="96"/>
      <c r="BR11" s="95"/>
      <c r="BS11" s="96"/>
      <c r="BT11" s="109"/>
      <c r="BU11" s="120"/>
      <c r="BV11" s="121"/>
      <c r="BW11" s="95"/>
      <c r="BX11" s="92"/>
      <c r="BY11" s="92"/>
      <c r="BZ11" s="96"/>
      <c r="CA11" s="95"/>
      <c r="CB11" s="76"/>
      <c r="CC11" s="90"/>
      <c r="CD11" s="92"/>
      <c r="CE11" s="92"/>
      <c r="CF11" s="92"/>
      <c r="CG11" s="96"/>
      <c r="CH11" s="95"/>
      <c r="CI11" s="92"/>
      <c r="CJ11" s="96"/>
      <c r="CK11" s="105"/>
      <c r="CL11" s="169"/>
      <c r="CM11" s="102"/>
      <c r="CN11" s="92"/>
      <c r="CO11" s="94"/>
      <c r="CP11" s="92"/>
      <c r="CQ11" s="117"/>
      <c r="CR11" s="98"/>
      <c r="CS11" s="100"/>
      <c r="CT11" s="102"/>
      <c r="CU11" s="102"/>
      <c r="CV11" s="92"/>
      <c r="CW11" s="92"/>
      <c r="CX11" s="92"/>
      <c r="CY11" s="96"/>
      <c r="CZ11" s="95"/>
      <c r="DA11" s="96"/>
      <c r="DB11" s="95"/>
      <c r="DC11" s="96"/>
      <c r="DD11" s="109"/>
      <c r="DE11" s="120"/>
      <c r="DF11" s="121"/>
      <c r="DG11" s="95"/>
      <c r="DH11" s="92"/>
      <c r="DI11" s="92"/>
      <c r="DJ11" s="96"/>
      <c r="DK11" s="95"/>
      <c r="DL11" s="76"/>
      <c r="DM11" s="90"/>
      <c r="DN11" s="92"/>
      <c r="DO11" s="92"/>
      <c r="DP11" s="92"/>
      <c r="DQ11" s="96"/>
      <c r="DR11" s="95"/>
      <c r="DS11" s="92"/>
      <c r="DT11" s="96"/>
      <c r="DU11" s="105"/>
      <c r="DV11" s="169"/>
      <c r="DW11" s="102"/>
      <c r="DX11" s="92"/>
      <c r="DY11" s="94"/>
      <c r="DZ11" s="92"/>
      <c r="EA11" s="117"/>
      <c r="EB11" s="98"/>
      <c r="EC11" s="100"/>
      <c r="ED11" s="102"/>
      <c r="EE11" s="102"/>
      <c r="EF11" s="92"/>
      <c r="EG11" s="92"/>
      <c r="EH11" s="92"/>
      <c r="EI11" s="96"/>
      <c r="EJ11" s="95"/>
      <c r="EK11" s="96"/>
      <c r="EL11" s="95"/>
      <c r="EM11" s="96"/>
      <c r="EN11" s="109"/>
      <c r="EO11" s="120"/>
      <c r="EP11" s="121"/>
      <c r="EQ11" s="95"/>
      <c r="ER11" s="92"/>
      <c r="ES11" s="92"/>
      <c r="ET11" s="96"/>
      <c r="EU11" s="95"/>
      <c r="EV11" s="76"/>
      <c r="EW11" s="90"/>
      <c r="EX11" s="92"/>
      <c r="EY11" s="92"/>
      <c r="EZ11" s="92"/>
      <c r="FA11" s="96"/>
      <c r="FB11" s="95"/>
      <c r="FC11" s="92"/>
      <c r="FD11" s="96"/>
      <c r="FE11" s="105"/>
      <c r="FF11" s="169"/>
      <c r="FG11" s="102"/>
      <c r="FH11" s="92"/>
      <c r="FI11" s="94"/>
      <c r="FJ11" s="92"/>
      <c r="FK11" s="117"/>
      <c r="FL11" s="98"/>
      <c r="FM11" s="100"/>
      <c r="FN11" s="102"/>
      <c r="FO11" s="102"/>
      <c r="FP11" s="92"/>
      <c r="FQ11" s="92"/>
      <c r="FR11" s="92"/>
      <c r="FS11" s="96"/>
      <c r="FT11" s="95"/>
      <c r="FU11" s="96"/>
      <c r="FV11" s="95"/>
      <c r="FW11" s="96"/>
      <c r="FX11" s="109"/>
      <c r="FY11" s="120"/>
      <c r="FZ11" s="121"/>
      <c r="GA11" s="95"/>
      <c r="GB11" s="92"/>
      <c r="GC11" s="92"/>
      <c r="GD11" s="96"/>
      <c r="GE11" s="95"/>
      <c r="GF11" s="76"/>
      <c r="GG11" s="90"/>
      <c r="GH11" s="92"/>
      <c r="GI11" s="92"/>
      <c r="GJ11" s="92"/>
      <c r="GK11" s="96"/>
      <c r="GL11" s="95"/>
      <c r="GM11" s="92"/>
      <c r="GN11" s="96"/>
      <c r="GO11" s="105"/>
      <c r="GP11" s="169"/>
      <c r="GQ11" s="102"/>
      <c r="GR11" s="92"/>
      <c r="GS11" s="94"/>
      <c r="GT11" s="92"/>
      <c r="GU11" s="117"/>
      <c r="GV11" s="98"/>
      <c r="GW11" s="100"/>
      <c r="GX11" s="102"/>
      <c r="GY11" s="102"/>
      <c r="GZ11" s="92"/>
      <c r="HA11" s="92"/>
      <c r="HB11" s="92"/>
      <c r="HC11" s="96"/>
      <c r="HD11" s="95"/>
      <c r="HE11" s="96"/>
      <c r="HF11" s="95"/>
      <c r="HG11" s="96"/>
      <c r="HH11" s="109"/>
      <c r="HI11" s="120"/>
      <c r="HJ11" s="121"/>
      <c r="HK11" s="95"/>
      <c r="HL11" s="92"/>
      <c r="HM11" s="92"/>
      <c r="HN11" s="96"/>
      <c r="HO11" s="95"/>
      <c r="HP11" s="76"/>
      <c r="HQ11" s="90"/>
      <c r="HR11" s="92"/>
      <c r="HS11" s="92"/>
      <c r="HT11" s="92"/>
      <c r="HU11" s="96"/>
      <c r="HV11" s="95"/>
      <c r="HW11" s="92"/>
      <c r="HX11" s="96"/>
      <c r="HY11" s="105"/>
      <c r="HZ11" s="107"/>
      <c r="IA11" s="102"/>
      <c r="IB11" s="92"/>
      <c r="IC11" s="94"/>
      <c r="ID11" s="92"/>
      <c r="IE11" s="117"/>
      <c r="IF11" s="98"/>
      <c r="IG11" s="100"/>
      <c r="IH11" s="102"/>
      <c r="II11" s="102"/>
      <c r="IJ11" s="92"/>
      <c r="IK11" s="92"/>
      <c r="IL11" s="92"/>
      <c r="IM11" s="96"/>
      <c r="IN11" s="95"/>
      <c r="IO11" s="96"/>
      <c r="IP11" s="95"/>
      <c r="IQ11" s="96"/>
      <c r="IR11" s="109"/>
      <c r="IS11" s="120"/>
      <c r="IT11" s="121"/>
    </row>
    <row r="12" spans="1:254" ht="15" customHeight="1" x14ac:dyDescent="0.2">
      <c r="A12" s="131"/>
      <c r="B12" s="132"/>
      <c r="C12" s="53" t="s">
        <v>78</v>
      </c>
      <c r="D12" s="54" t="s">
        <v>78</v>
      </c>
      <c r="E12" s="54" t="s">
        <v>78</v>
      </c>
      <c r="F12" s="55" t="s">
        <v>78</v>
      </c>
      <c r="G12" s="53" t="s">
        <v>78</v>
      </c>
      <c r="H12" s="54" t="s">
        <v>78</v>
      </c>
      <c r="I12" s="54" t="s">
        <v>78</v>
      </c>
      <c r="J12" s="54" t="s">
        <v>78</v>
      </c>
      <c r="K12" s="54" t="s">
        <v>78</v>
      </c>
      <c r="L12" s="54" t="s">
        <v>78</v>
      </c>
      <c r="M12" s="55" t="s">
        <v>78</v>
      </c>
      <c r="N12" s="53" t="s">
        <v>78</v>
      </c>
      <c r="O12" s="54" t="s">
        <v>78</v>
      </c>
      <c r="P12" s="55" t="s">
        <v>78</v>
      </c>
      <c r="Q12" s="53" t="s">
        <v>78</v>
      </c>
      <c r="R12" s="54" t="s">
        <v>78</v>
      </c>
      <c r="S12" s="54" t="s">
        <v>78</v>
      </c>
      <c r="T12" s="54" t="s">
        <v>78</v>
      </c>
      <c r="U12" s="54" t="s">
        <v>78</v>
      </c>
      <c r="V12" s="54" t="s">
        <v>78</v>
      </c>
      <c r="W12" s="55" t="s">
        <v>78</v>
      </c>
      <c r="X12" s="62" t="s">
        <v>78</v>
      </c>
      <c r="Y12" s="54" t="s">
        <v>78</v>
      </c>
      <c r="Z12" s="54" t="s">
        <v>78</v>
      </c>
      <c r="AA12" s="54" t="s">
        <v>78</v>
      </c>
      <c r="AB12" s="54" t="s">
        <v>78</v>
      </c>
      <c r="AC12" s="54" t="s">
        <v>78</v>
      </c>
      <c r="AD12" s="54" t="s">
        <v>78</v>
      </c>
      <c r="AE12" s="55" t="s">
        <v>78</v>
      </c>
      <c r="AF12" s="56" t="s">
        <v>78</v>
      </c>
      <c r="AG12" s="57" t="s">
        <v>78</v>
      </c>
      <c r="AH12" s="56" t="s">
        <v>78</v>
      </c>
      <c r="AI12" s="58" t="s">
        <v>125</v>
      </c>
      <c r="AJ12" s="59" t="s">
        <v>79</v>
      </c>
      <c r="AK12" s="60" t="s">
        <v>127</v>
      </c>
      <c r="AL12" s="61" t="s">
        <v>128</v>
      </c>
      <c r="AM12" s="53" t="s">
        <v>78</v>
      </c>
      <c r="AN12" s="54" t="s">
        <v>78</v>
      </c>
      <c r="AO12" s="54" t="s">
        <v>78</v>
      </c>
      <c r="AP12" s="55" t="s">
        <v>78</v>
      </c>
      <c r="AQ12" s="53" t="s">
        <v>78</v>
      </c>
      <c r="AR12" s="54" t="s">
        <v>78</v>
      </c>
      <c r="AS12" s="54" t="s">
        <v>78</v>
      </c>
      <c r="AT12" s="54" t="s">
        <v>78</v>
      </c>
      <c r="AU12" s="54" t="s">
        <v>78</v>
      </c>
      <c r="AV12" s="54" t="s">
        <v>78</v>
      </c>
      <c r="AW12" s="55" t="s">
        <v>78</v>
      </c>
      <c r="AX12" s="53" t="s">
        <v>78</v>
      </c>
      <c r="AY12" s="54" t="s">
        <v>78</v>
      </c>
      <c r="AZ12" s="55" t="s">
        <v>78</v>
      </c>
      <c r="BA12" s="53" t="s">
        <v>78</v>
      </c>
      <c r="BB12" s="54" t="s">
        <v>78</v>
      </c>
      <c r="BC12" s="54" t="s">
        <v>78</v>
      </c>
      <c r="BD12" s="54" t="s">
        <v>78</v>
      </c>
      <c r="BE12" s="54" t="s">
        <v>78</v>
      </c>
      <c r="BF12" s="54" t="s">
        <v>78</v>
      </c>
      <c r="BG12" s="55" t="s">
        <v>78</v>
      </c>
      <c r="BH12" s="62" t="s">
        <v>78</v>
      </c>
      <c r="BI12" s="54" t="s">
        <v>78</v>
      </c>
      <c r="BJ12" s="54" t="s">
        <v>78</v>
      </c>
      <c r="BK12" s="54" t="s">
        <v>78</v>
      </c>
      <c r="BL12" s="54" t="s">
        <v>78</v>
      </c>
      <c r="BM12" s="54" t="s">
        <v>78</v>
      </c>
      <c r="BN12" s="54" t="s">
        <v>78</v>
      </c>
      <c r="BO12" s="55" t="s">
        <v>78</v>
      </c>
      <c r="BP12" s="56" t="s">
        <v>78</v>
      </c>
      <c r="BQ12" s="57" t="s">
        <v>78</v>
      </c>
      <c r="BR12" s="56" t="s">
        <v>78</v>
      </c>
      <c r="BS12" s="58" t="s">
        <v>125</v>
      </c>
      <c r="BT12" s="59" t="s">
        <v>79</v>
      </c>
      <c r="BU12" s="60" t="s">
        <v>127</v>
      </c>
      <c r="BV12" s="61" t="s">
        <v>128</v>
      </c>
      <c r="BW12" s="53" t="s">
        <v>78</v>
      </c>
      <c r="BX12" s="54" t="s">
        <v>78</v>
      </c>
      <c r="BY12" s="54" t="s">
        <v>78</v>
      </c>
      <c r="BZ12" s="55" t="s">
        <v>78</v>
      </c>
      <c r="CA12" s="53" t="s">
        <v>78</v>
      </c>
      <c r="CB12" s="54" t="s">
        <v>78</v>
      </c>
      <c r="CC12" s="54" t="s">
        <v>78</v>
      </c>
      <c r="CD12" s="54" t="s">
        <v>78</v>
      </c>
      <c r="CE12" s="54" t="s">
        <v>78</v>
      </c>
      <c r="CF12" s="54" t="s">
        <v>78</v>
      </c>
      <c r="CG12" s="55" t="s">
        <v>78</v>
      </c>
      <c r="CH12" s="53" t="s">
        <v>78</v>
      </c>
      <c r="CI12" s="54" t="s">
        <v>78</v>
      </c>
      <c r="CJ12" s="55" t="s">
        <v>78</v>
      </c>
      <c r="CK12" s="53" t="s">
        <v>78</v>
      </c>
      <c r="CL12" s="54" t="s">
        <v>78</v>
      </c>
      <c r="CM12" s="54" t="s">
        <v>78</v>
      </c>
      <c r="CN12" s="54" t="s">
        <v>78</v>
      </c>
      <c r="CO12" s="54" t="s">
        <v>78</v>
      </c>
      <c r="CP12" s="54" t="s">
        <v>78</v>
      </c>
      <c r="CQ12" s="55" t="s">
        <v>78</v>
      </c>
      <c r="CR12" s="62" t="s">
        <v>78</v>
      </c>
      <c r="CS12" s="54" t="s">
        <v>78</v>
      </c>
      <c r="CT12" s="54" t="s">
        <v>78</v>
      </c>
      <c r="CU12" s="54" t="s">
        <v>78</v>
      </c>
      <c r="CV12" s="54" t="s">
        <v>78</v>
      </c>
      <c r="CW12" s="54" t="s">
        <v>78</v>
      </c>
      <c r="CX12" s="54" t="s">
        <v>78</v>
      </c>
      <c r="CY12" s="55" t="s">
        <v>78</v>
      </c>
      <c r="CZ12" s="56" t="s">
        <v>78</v>
      </c>
      <c r="DA12" s="57" t="s">
        <v>78</v>
      </c>
      <c r="DB12" s="56" t="s">
        <v>78</v>
      </c>
      <c r="DC12" s="58" t="s">
        <v>125</v>
      </c>
      <c r="DD12" s="59" t="s">
        <v>79</v>
      </c>
      <c r="DE12" s="60" t="s">
        <v>127</v>
      </c>
      <c r="DF12" s="61" t="s">
        <v>128</v>
      </c>
      <c r="DG12" s="53" t="s">
        <v>78</v>
      </c>
      <c r="DH12" s="54" t="s">
        <v>78</v>
      </c>
      <c r="DI12" s="54" t="s">
        <v>78</v>
      </c>
      <c r="DJ12" s="55" t="s">
        <v>78</v>
      </c>
      <c r="DK12" s="53" t="s">
        <v>78</v>
      </c>
      <c r="DL12" s="54" t="s">
        <v>78</v>
      </c>
      <c r="DM12" s="54" t="s">
        <v>78</v>
      </c>
      <c r="DN12" s="54" t="s">
        <v>78</v>
      </c>
      <c r="DO12" s="54" t="s">
        <v>78</v>
      </c>
      <c r="DP12" s="54" t="s">
        <v>78</v>
      </c>
      <c r="DQ12" s="55" t="s">
        <v>78</v>
      </c>
      <c r="DR12" s="53" t="s">
        <v>78</v>
      </c>
      <c r="DS12" s="54" t="s">
        <v>78</v>
      </c>
      <c r="DT12" s="55" t="s">
        <v>78</v>
      </c>
      <c r="DU12" s="53" t="s">
        <v>78</v>
      </c>
      <c r="DV12" s="54" t="s">
        <v>78</v>
      </c>
      <c r="DW12" s="54" t="s">
        <v>78</v>
      </c>
      <c r="DX12" s="54" t="s">
        <v>78</v>
      </c>
      <c r="DY12" s="54" t="s">
        <v>78</v>
      </c>
      <c r="DZ12" s="54" t="s">
        <v>78</v>
      </c>
      <c r="EA12" s="55" t="s">
        <v>78</v>
      </c>
      <c r="EB12" s="62" t="s">
        <v>78</v>
      </c>
      <c r="EC12" s="54" t="s">
        <v>78</v>
      </c>
      <c r="ED12" s="54" t="s">
        <v>78</v>
      </c>
      <c r="EE12" s="54" t="s">
        <v>78</v>
      </c>
      <c r="EF12" s="54" t="s">
        <v>78</v>
      </c>
      <c r="EG12" s="54" t="s">
        <v>78</v>
      </c>
      <c r="EH12" s="54" t="s">
        <v>78</v>
      </c>
      <c r="EI12" s="55" t="s">
        <v>78</v>
      </c>
      <c r="EJ12" s="56" t="s">
        <v>78</v>
      </c>
      <c r="EK12" s="57" t="s">
        <v>78</v>
      </c>
      <c r="EL12" s="56" t="s">
        <v>78</v>
      </c>
      <c r="EM12" s="58" t="s">
        <v>125</v>
      </c>
      <c r="EN12" s="59" t="s">
        <v>79</v>
      </c>
      <c r="EO12" s="60" t="s">
        <v>127</v>
      </c>
      <c r="EP12" s="61" t="s">
        <v>128</v>
      </c>
      <c r="EQ12" s="53" t="s">
        <v>78</v>
      </c>
      <c r="ER12" s="54" t="s">
        <v>78</v>
      </c>
      <c r="ES12" s="54" t="s">
        <v>78</v>
      </c>
      <c r="ET12" s="55" t="s">
        <v>78</v>
      </c>
      <c r="EU12" s="53" t="s">
        <v>78</v>
      </c>
      <c r="EV12" s="54" t="s">
        <v>78</v>
      </c>
      <c r="EW12" s="54" t="s">
        <v>78</v>
      </c>
      <c r="EX12" s="54" t="s">
        <v>78</v>
      </c>
      <c r="EY12" s="54" t="s">
        <v>78</v>
      </c>
      <c r="EZ12" s="54" t="s">
        <v>78</v>
      </c>
      <c r="FA12" s="55" t="s">
        <v>78</v>
      </c>
      <c r="FB12" s="53" t="s">
        <v>78</v>
      </c>
      <c r="FC12" s="54" t="s">
        <v>78</v>
      </c>
      <c r="FD12" s="55" t="s">
        <v>78</v>
      </c>
      <c r="FE12" s="53" t="s">
        <v>78</v>
      </c>
      <c r="FF12" s="54" t="s">
        <v>78</v>
      </c>
      <c r="FG12" s="54" t="s">
        <v>78</v>
      </c>
      <c r="FH12" s="54" t="s">
        <v>78</v>
      </c>
      <c r="FI12" s="54" t="s">
        <v>78</v>
      </c>
      <c r="FJ12" s="54" t="s">
        <v>78</v>
      </c>
      <c r="FK12" s="55" t="s">
        <v>78</v>
      </c>
      <c r="FL12" s="62" t="s">
        <v>78</v>
      </c>
      <c r="FM12" s="54" t="s">
        <v>78</v>
      </c>
      <c r="FN12" s="54" t="s">
        <v>78</v>
      </c>
      <c r="FO12" s="54" t="s">
        <v>78</v>
      </c>
      <c r="FP12" s="54" t="s">
        <v>78</v>
      </c>
      <c r="FQ12" s="54" t="s">
        <v>78</v>
      </c>
      <c r="FR12" s="54" t="s">
        <v>78</v>
      </c>
      <c r="FS12" s="55" t="s">
        <v>78</v>
      </c>
      <c r="FT12" s="56" t="s">
        <v>78</v>
      </c>
      <c r="FU12" s="57" t="s">
        <v>78</v>
      </c>
      <c r="FV12" s="56" t="s">
        <v>78</v>
      </c>
      <c r="FW12" s="58" t="s">
        <v>125</v>
      </c>
      <c r="FX12" s="59" t="s">
        <v>79</v>
      </c>
      <c r="FY12" s="60" t="s">
        <v>127</v>
      </c>
      <c r="FZ12" s="61" t="s">
        <v>128</v>
      </c>
      <c r="GA12" s="53" t="s">
        <v>78</v>
      </c>
      <c r="GB12" s="54" t="s">
        <v>78</v>
      </c>
      <c r="GC12" s="54" t="s">
        <v>78</v>
      </c>
      <c r="GD12" s="55" t="s">
        <v>78</v>
      </c>
      <c r="GE12" s="53" t="s">
        <v>78</v>
      </c>
      <c r="GF12" s="54" t="s">
        <v>78</v>
      </c>
      <c r="GG12" s="54" t="s">
        <v>78</v>
      </c>
      <c r="GH12" s="54" t="s">
        <v>78</v>
      </c>
      <c r="GI12" s="54" t="s">
        <v>78</v>
      </c>
      <c r="GJ12" s="54" t="s">
        <v>78</v>
      </c>
      <c r="GK12" s="55" t="s">
        <v>78</v>
      </c>
      <c r="GL12" s="53" t="s">
        <v>78</v>
      </c>
      <c r="GM12" s="54" t="s">
        <v>78</v>
      </c>
      <c r="GN12" s="55" t="s">
        <v>78</v>
      </c>
      <c r="GO12" s="53" t="s">
        <v>78</v>
      </c>
      <c r="GP12" s="54" t="s">
        <v>78</v>
      </c>
      <c r="GQ12" s="54" t="s">
        <v>78</v>
      </c>
      <c r="GR12" s="54" t="s">
        <v>78</v>
      </c>
      <c r="GS12" s="54" t="s">
        <v>78</v>
      </c>
      <c r="GT12" s="54" t="s">
        <v>78</v>
      </c>
      <c r="GU12" s="55" t="s">
        <v>78</v>
      </c>
      <c r="GV12" s="62" t="s">
        <v>78</v>
      </c>
      <c r="GW12" s="54" t="s">
        <v>78</v>
      </c>
      <c r="GX12" s="54" t="s">
        <v>78</v>
      </c>
      <c r="GY12" s="54" t="s">
        <v>78</v>
      </c>
      <c r="GZ12" s="54" t="s">
        <v>78</v>
      </c>
      <c r="HA12" s="54" t="s">
        <v>78</v>
      </c>
      <c r="HB12" s="54" t="s">
        <v>78</v>
      </c>
      <c r="HC12" s="55" t="s">
        <v>78</v>
      </c>
      <c r="HD12" s="56" t="s">
        <v>78</v>
      </c>
      <c r="HE12" s="57" t="s">
        <v>78</v>
      </c>
      <c r="HF12" s="56" t="s">
        <v>78</v>
      </c>
      <c r="HG12" s="58" t="s">
        <v>125</v>
      </c>
      <c r="HH12" s="59" t="s">
        <v>79</v>
      </c>
      <c r="HI12" s="60" t="s">
        <v>127</v>
      </c>
      <c r="HJ12" s="61" t="s">
        <v>128</v>
      </c>
      <c r="HK12" s="53" t="s">
        <v>78</v>
      </c>
      <c r="HL12" s="54" t="s">
        <v>78</v>
      </c>
      <c r="HM12" s="54" t="s">
        <v>78</v>
      </c>
      <c r="HN12" s="55" t="s">
        <v>78</v>
      </c>
      <c r="HO12" s="53" t="s">
        <v>78</v>
      </c>
      <c r="HP12" s="54" t="s">
        <v>78</v>
      </c>
      <c r="HQ12" s="54" t="s">
        <v>78</v>
      </c>
      <c r="HR12" s="54" t="s">
        <v>78</v>
      </c>
      <c r="HS12" s="54" t="s">
        <v>78</v>
      </c>
      <c r="HT12" s="54" t="s">
        <v>78</v>
      </c>
      <c r="HU12" s="55" t="s">
        <v>78</v>
      </c>
      <c r="HV12" s="53" t="s">
        <v>78</v>
      </c>
      <c r="HW12" s="54" t="s">
        <v>78</v>
      </c>
      <c r="HX12" s="55" t="s">
        <v>78</v>
      </c>
      <c r="HY12" s="53" t="s">
        <v>78</v>
      </c>
      <c r="HZ12" s="54" t="s">
        <v>78</v>
      </c>
      <c r="IA12" s="54" t="s">
        <v>78</v>
      </c>
      <c r="IB12" s="54" t="s">
        <v>78</v>
      </c>
      <c r="IC12" s="54" t="s">
        <v>78</v>
      </c>
      <c r="ID12" s="54" t="s">
        <v>78</v>
      </c>
      <c r="IE12" s="55" t="s">
        <v>78</v>
      </c>
      <c r="IF12" s="62" t="s">
        <v>78</v>
      </c>
      <c r="IG12" s="54" t="s">
        <v>78</v>
      </c>
      <c r="IH12" s="54" t="s">
        <v>78</v>
      </c>
      <c r="II12" s="54" t="s">
        <v>78</v>
      </c>
      <c r="IJ12" s="54" t="s">
        <v>78</v>
      </c>
      <c r="IK12" s="54" t="s">
        <v>78</v>
      </c>
      <c r="IL12" s="54" t="s">
        <v>78</v>
      </c>
      <c r="IM12" s="55" t="s">
        <v>78</v>
      </c>
      <c r="IN12" s="56" t="s">
        <v>78</v>
      </c>
      <c r="IO12" s="57" t="s">
        <v>78</v>
      </c>
      <c r="IP12" s="56" t="s">
        <v>78</v>
      </c>
      <c r="IQ12" s="58" t="s">
        <v>125</v>
      </c>
      <c r="IR12" s="59" t="s">
        <v>79</v>
      </c>
      <c r="IS12" s="60" t="s">
        <v>127</v>
      </c>
      <c r="IT12" s="61" t="s">
        <v>128</v>
      </c>
    </row>
    <row r="13" spans="1:254" s="49" customFormat="1" ht="12.6" customHeight="1" x14ac:dyDescent="0.2">
      <c r="A13" s="63">
        <v>1</v>
      </c>
      <c r="B13" s="64" t="s">
        <v>80</v>
      </c>
      <c r="C13" s="5">
        <v>5010895</v>
      </c>
      <c r="D13" s="2">
        <v>1</v>
      </c>
      <c r="E13" s="2">
        <v>0</v>
      </c>
      <c r="F13" s="3">
        <v>5010896</v>
      </c>
      <c r="G13" s="1">
        <v>100</v>
      </c>
      <c r="H13" s="2">
        <v>96237</v>
      </c>
      <c r="I13" s="2">
        <v>147</v>
      </c>
      <c r="J13" s="2">
        <v>600487</v>
      </c>
      <c r="K13" s="2">
        <v>183741</v>
      </c>
      <c r="L13" s="2">
        <v>34151</v>
      </c>
      <c r="M13" s="4">
        <v>1624</v>
      </c>
      <c r="N13" s="5">
        <v>4420</v>
      </c>
      <c r="O13" s="2">
        <v>5400</v>
      </c>
      <c r="P13" s="3">
        <v>9820</v>
      </c>
      <c r="Q13" s="1">
        <v>1820</v>
      </c>
      <c r="R13" s="2">
        <v>3000</v>
      </c>
      <c r="S13" s="2">
        <v>0</v>
      </c>
      <c r="T13" s="2">
        <v>19800</v>
      </c>
      <c r="U13" s="2">
        <v>3040</v>
      </c>
      <c r="V13" s="6">
        <v>22840</v>
      </c>
      <c r="W13" s="4">
        <v>4330</v>
      </c>
      <c r="X13" s="5">
        <v>17490</v>
      </c>
      <c r="Y13" s="2">
        <v>9450</v>
      </c>
      <c r="Z13" s="2">
        <v>12540</v>
      </c>
      <c r="AA13" s="2">
        <v>4500</v>
      </c>
      <c r="AB13" s="6">
        <v>43980</v>
      </c>
      <c r="AC13" s="2">
        <v>690</v>
      </c>
      <c r="AD13" s="2">
        <v>545670</v>
      </c>
      <c r="AE13" s="3">
        <v>1548490</v>
      </c>
      <c r="AF13" s="1">
        <v>3462406</v>
      </c>
      <c r="AG13" s="4">
        <v>0</v>
      </c>
      <c r="AH13" s="5">
        <v>0</v>
      </c>
      <c r="AI13" s="3">
        <v>3462406</v>
      </c>
      <c r="AJ13" s="1">
        <v>138443</v>
      </c>
      <c r="AK13" s="2">
        <v>138443</v>
      </c>
      <c r="AL13" s="7">
        <f t="shared" ref="AL13:AL35" si="0">AJ13/AI13</f>
        <v>3.9984623409270892E-2</v>
      </c>
      <c r="AM13" s="5">
        <v>2098379</v>
      </c>
      <c r="AN13" s="2">
        <v>0</v>
      </c>
      <c r="AO13" s="2">
        <v>0</v>
      </c>
      <c r="AP13" s="3">
        <v>2098379</v>
      </c>
      <c r="AQ13" s="1">
        <v>0</v>
      </c>
      <c r="AR13" s="2">
        <v>28617</v>
      </c>
      <c r="AS13" s="2">
        <v>35</v>
      </c>
      <c r="AT13" s="2">
        <v>153957</v>
      </c>
      <c r="AU13" s="2">
        <v>64854</v>
      </c>
      <c r="AV13" s="2">
        <v>6558</v>
      </c>
      <c r="AW13" s="4">
        <v>326</v>
      </c>
      <c r="AX13" s="5">
        <v>260</v>
      </c>
      <c r="AY13" s="2">
        <v>1500</v>
      </c>
      <c r="AZ13" s="3">
        <v>1760</v>
      </c>
      <c r="BA13" s="1">
        <v>0</v>
      </c>
      <c r="BB13" s="2">
        <v>0</v>
      </c>
      <c r="BC13" s="2">
        <v>0</v>
      </c>
      <c r="BD13" s="2">
        <v>440</v>
      </c>
      <c r="BE13" s="2">
        <v>130</v>
      </c>
      <c r="BF13" s="6">
        <v>570</v>
      </c>
      <c r="BG13" s="4">
        <v>0</v>
      </c>
      <c r="BH13" s="5">
        <v>1980</v>
      </c>
      <c r="BI13" s="2">
        <v>1800</v>
      </c>
      <c r="BJ13" s="2">
        <v>2660</v>
      </c>
      <c r="BK13" s="2">
        <v>1800</v>
      </c>
      <c r="BL13" s="6">
        <v>8240</v>
      </c>
      <c r="BM13" s="2">
        <v>230</v>
      </c>
      <c r="BN13" s="2">
        <v>89870</v>
      </c>
      <c r="BO13" s="3">
        <v>354982</v>
      </c>
      <c r="BP13" s="1">
        <v>1743397</v>
      </c>
      <c r="BQ13" s="4">
        <v>0</v>
      </c>
      <c r="BR13" s="5">
        <v>0</v>
      </c>
      <c r="BS13" s="3">
        <v>1743397</v>
      </c>
      <c r="BT13" s="1">
        <v>69727</v>
      </c>
      <c r="BU13" s="2">
        <v>69727</v>
      </c>
      <c r="BV13" s="7">
        <f t="shared" ref="BV13:BV35" si="1">BT13/BS13</f>
        <v>3.9994906495766598E-2</v>
      </c>
      <c r="BW13" s="5">
        <v>4771377</v>
      </c>
      <c r="BX13" s="2">
        <v>0</v>
      </c>
      <c r="BY13" s="2">
        <v>0</v>
      </c>
      <c r="BZ13" s="3">
        <v>4771377</v>
      </c>
      <c r="CA13" s="1">
        <v>0</v>
      </c>
      <c r="CB13" s="2">
        <v>53440</v>
      </c>
      <c r="CC13" s="2">
        <v>0</v>
      </c>
      <c r="CD13" s="2">
        <v>250872</v>
      </c>
      <c r="CE13" s="2">
        <v>138853</v>
      </c>
      <c r="CF13" s="2">
        <v>11035</v>
      </c>
      <c r="CG13" s="4">
        <v>1064</v>
      </c>
      <c r="CH13" s="5">
        <v>1040</v>
      </c>
      <c r="CI13" s="2">
        <v>900</v>
      </c>
      <c r="CJ13" s="3">
        <v>1940</v>
      </c>
      <c r="CK13" s="1">
        <v>0</v>
      </c>
      <c r="CL13" s="2">
        <v>0</v>
      </c>
      <c r="CM13" s="2">
        <v>0</v>
      </c>
      <c r="CN13" s="2">
        <v>0</v>
      </c>
      <c r="CO13" s="2">
        <v>0</v>
      </c>
      <c r="CP13" s="6">
        <v>0</v>
      </c>
      <c r="CQ13" s="4">
        <v>0</v>
      </c>
      <c r="CR13" s="5">
        <v>9240</v>
      </c>
      <c r="CS13" s="2">
        <v>12600</v>
      </c>
      <c r="CT13" s="2">
        <v>4940</v>
      </c>
      <c r="CU13" s="2">
        <v>1350</v>
      </c>
      <c r="CV13" s="6">
        <v>28130</v>
      </c>
      <c r="CW13" s="2">
        <v>0</v>
      </c>
      <c r="CX13" s="2">
        <v>129720</v>
      </c>
      <c r="CY13" s="3">
        <v>615054</v>
      </c>
      <c r="CZ13" s="1">
        <v>4156323</v>
      </c>
      <c r="DA13" s="4">
        <v>0</v>
      </c>
      <c r="DB13" s="5">
        <v>0</v>
      </c>
      <c r="DC13" s="3">
        <v>4156323</v>
      </c>
      <c r="DD13" s="1">
        <v>166238</v>
      </c>
      <c r="DE13" s="2">
        <v>166238</v>
      </c>
      <c r="DF13" s="7">
        <f t="shared" ref="DF13:DF35" si="2">DD13/DC13</f>
        <v>3.9996410288613275E-2</v>
      </c>
      <c r="DG13" s="5">
        <v>6308287</v>
      </c>
      <c r="DH13" s="2">
        <v>0</v>
      </c>
      <c r="DI13" s="2">
        <v>0</v>
      </c>
      <c r="DJ13" s="3">
        <v>6308287</v>
      </c>
      <c r="DK13" s="1">
        <v>0</v>
      </c>
      <c r="DL13" s="2">
        <v>49256</v>
      </c>
      <c r="DM13" s="2">
        <v>0</v>
      </c>
      <c r="DN13" s="2">
        <v>208601</v>
      </c>
      <c r="DO13" s="2">
        <v>86297</v>
      </c>
      <c r="DP13" s="2">
        <v>8612</v>
      </c>
      <c r="DQ13" s="4">
        <v>816</v>
      </c>
      <c r="DR13" s="5">
        <v>1300</v>
      </c>
      <c r="DS13" s="2">
        <v>1800</v>
      </c>
      <c r="DT13" s="3">
        <v>3100</v>
      </c>
      <c r="DU13" s="1">
        <v>0</v>
      </c>
      <c r="DV13" s="2">
        <v>0</v>
      </c>
      <c r="DW13" s="2">
        <v>0</v>
      </c>
      <c r="DX13" s="2">
        <v>0</v>
      </c>
      <c r="DY13" s="2">
        <v>0</v>
      </c>
      <c r="DZ13" s="6">
        <v>0</v>
      </c>
      <c r="EA13" s="4">
        <v>0</v>
      </c>
      <c r="EB13" s="5">
        <v>10560</v>
      </c>
      <c r="EC13" s="2">
        <v>8550</v>
      </c>
      <c r="ED13" s="2">
        <v>5320</v>
      </c>
      <c r="EE13" s="2">
        <v>2700</v>
      </c>
      <c r="EF13" s="6">
        <v>27130</v>
      </c>
      <c r="EG13" s="2">
        <v>690</v>
      </c>
      <c r="EH13" s="2">
        <v>13970</v>
      </c>
      <c r="EI13" s="3">
        <v>398472</v>
      </c>
      <c r="EJ13" s="1">
        <v>5909815</v>
      </c>
      <c r="EK13" s="4">
        <v>0</v>
      </c>
      <c r="EL13" s="5">
        <v>0</v>
      </c>
      <c r="EM13" s="3">
        <v>5909815</v>
      </c>
      <c r="EN13" s="1">
        <v>236384</v>
      </c>
      <c r="EO13" s="2">
        <v>236384</v>
      </c>
      <c r="EP13" s="7">
        <f t="shared" ref="EP13:EP35" si="3">EN13/EM13</f>
        <v>3.9998544793703357E-2</v>
      </c>
      <c r="EQ13" s="5">
        <v>5616041</v>
      </c>
      <c r="ER13" s="2">
        <v>1</v>
      </c>
      <c r="ES13" s="2">
        <v>0</v>
      </c>
      <c r="ET13" s="3">
        <v>5616042</v>
      </c>
      <c r="EU13" s="1">
        <v>0</v>
      </c>
      <c r="EV13" s="2">
        <v>17325</v>
      </c>
      <c r="EW13" s="2">
        <v>0</v>
      </c>
      <c r="EX13" s="2">
        <v>95152</v>
      </c>
      <c r="EY13" s="2">
        <v>39323</v>
      </c>
      <c r="EZ13" s="2">
        <v>3714</v>
      </c>
      <c r="FA13" s="4">
        <v>445</v>
      </c>
      <c r="FB13" s="5">
        <v>0</v>
      </c>
      <c r="FC13" s="2">
        <v>300</v>
      </c>
      <c r="FD13" s="3">
        <v>300</v>
      </c>
      <c r="FE13" s="1">
        <v>0</v>
      </c>
      <c r="FF13" s="2">
        <v>0</v>
      </c>
      <c r="FG13" s="2">
        <v>0</v>
      </c>
      <c r="FH13" s="2">
        <v>0</v>
      </c>
      <c r="FI13" s="2">
        <v>0</v>
      </c>
      <c r="FJ13" s="6">
        <v>0</v>
      </c>
      <c r="FK13" s="4">
        <v>0</v>
      </c>
      <c r="FL13" s="5">
        <v>3960</v>
      </c>
      <c r="FM13" s="2">
        <v>5400</v>
      </c>
      <c r="FN13" s="2">
        <v>1140</v>
      </c>
      <c r="FO13" s="2">
        <v>0</v>
      </c>
      <c r="FP13" s="6">
        <v>10500</v>
      </c>
      <c r="FQ13" s="2">
        <v>230</v>
      </c>
      <c r="FR13" s="2">
        <v>0</v>
      </c>
      <c r="FS13" s="3">
        <v>166989</v>
      </c>
      <c r="FT13" s="1">
        <v>5449053</v>
      </c>
      <c r="FU13" s="4">
        <v>0</v>
      </c>
      <c r="FV13" s="5">
        <v>0</v>
      </c>
      <c r="FW13" s="3">
        <v>5449053</v>
      </c>
      <c r="FX13" s="1">
        <v>217958</v>
      </c>
      <c r="FY13" s="2">
        <v>217958</v>
      </c>
      <c r="FZ13" s="7">
        <f t="shared" ref="FZ13:FZ35" si="4">FX13/FW13</f>
        <v>3.9999243905317124E-2</v>
      </c>
      <c r="GA13" s="5">
        <v>6614308</v>
      </c>
      <c r="GB13" s="2">
        <v>0</v>
      </c>
      <c r="GC13" s="2">
        <v>0</v>
      </c>
      <c r="GD13" s="3">
        <v>6614308</v>
      </c>
      <c r="GE13" s="1">
        <v>0</v>
      </c>
      <c r="GF13" s="2">
        <v>11636</v>
      </c>
      <c r="GG13" s="2">
        <v>0</v>
      </c>
      <c r="GH13" s="2">
        <v>50233</v>
      </c>
      <c r="GI13" s="2">
        <v>15063</v>
      </c>
      <c r="GJ13" s="2">
        <v>1409</v>
      </c>
      <c r="GK13" s="4">
        <v>224</v>
      </c>
      <c r="GL13" s="5">
        <v>260</v>
      </c>
      <c r="GM13" s="2">
        <v>0</v>
      </c>
      <c r="GN13" s="3">
        <v>260</v>
      </c>
      <c r="GO13" s="1">
        <v>0</v>
      </c>
      <c r="GP13" s="2">
        <v>0</v>
      </c>
      <c r="GQ13" s="2">
        <v>0</v>
      </c>
      <c r="GR13" s="2">
        <v>0</v>
      </c>
      <c r="GS13" s="2">
        <v>0</v>
      </c>
      <c r="GT13" s="6">
        <v>0</v>
      </c>
      <c r="GU13" s="4">
        <v>0</v>
      </c>
      <c r="GV13" s="5">
        <v>3300</v>
      </c>
      <c r="GW13" s="2">
        <v>1350</v>
      </c>
      <c r="GX13" s="2">
        <v>2280</v>
      </c>
      <c r="GY13" s="2">
        <v>0</v>
      </c>
      <c r="GZ13" s="6">
        <v>6930</v>
      </c>
      <c r="HA13" s="2">
        <v>0</v>
      </c>
      <c r="HB13" s="2">
        <v>0</v>
      </c>
      <c r="HC13" s="3">
        <v>85755</v>
      </c>
      <c r="HD13" s="1">
        <v>6528553</v>
      </c>
      <c r="HE13" s="4">
        <v>0</v>
      </c>
      <c r="HF13" s="5">
        <v>0</v>
      </c>
      <c r="HG13" s="3">
        <v>6528553</v>
      </c>
      <c r="HH13" s="1">
        <v>261140</v>
      </c>
      <c r="HI13" s="2">
        <v>261140</v>
      </c>
      <c r="HJ13" s="7">
        <f t="shared" ref="HJ13:HJ35" si="5">HH13/HG13</f>
        <v>3.9999675272606353E-2</v>
      </c>
      <c r="HK13" s="5">
        <v>30419287</v>
      </c>
      <c r="HL13" s="2">
        <v>2</v>
      </c>
      <c r="HM13" s="2">
        <v>0</v>
      </c>
      <c r="HN13" s="3">
        <v>30419289</v>
      </c>
      <c r="HO13" s="1">
        <v>100</v>
      </c>
      <c r="HP13" s="2">
        <v>256511</v>
      </c>
      <c r="HQ13" s="2">
        <v>182</v>
      </c>
      <c r="HR13" s="2">
        <v>1359302</v>
      </c>
      <c r="HS13" s="2">
        <v>528131</v>
      </c>
      <c r="HT13" s="2">
        <v>65479</v>
      </c>
      <c r="HU13" s="4">
        <v>4499</v>
      </c>
      <c r="HV13" s="5">
        <v>7280</v>
      </c>
      <c r="HW13" s="2">
        <v>9900</v>
      </c>
      <c r="HX13" s="3">
        <v>17180</v>
      </c>
      <c r="HY13" s="1">
        <v>1820</v>
      </c>
      <c r="HZ13" s="2">
        <v>3000</v>
      </c>
      <c r="IA13" s="2">
        <v>0</v>
      </c>
      <c r="IB13" s="2">
        <v>20240</v>
      </c>
      <c r="IC13" s="2">
        <v>3170</v>
      </c>
      <c r="ID13" s="6">
        <v>23410</v>
      </c>
      <c r="IE13" s="4">
        <v>4330</v>
      </c>
      <c r="IF13" s="5">
        <v>46530</v>
      </c>
      <c r="IG13" s="2">
        <v>39150</v>
      </c>
      <c r="IH13" s="2">
        <v>28880</v>
      </c>
      <c r="II13" s="2">
        <v>10350</v>
      </c>
      <c r="IJ13" s="6">
        <v>124910</v>
      </c>
      <c r="IK13" s="2">
        <v>1840</v>
      </c>
      <c r="IL13" s="2">
        <v>779230</v>
      </c>
      <c r="IM13" s="3">
        <v>3169742</v>
      </c>
      <c r="IN13" s="1">
        <v>27249547</v>
      </c>
      <c r="IO13" s="4">
        <v>0</v>
      </c>
      <c r="IP13" s="5">
        <v>0</v>
      </c>
      <c r="IQ13" s="3">
        <v>27249547</v>
      </c>
      <c r="IR13" s="1">
        <v>1089890</v>
      </c>
      <c r="IS13" s="2">
        <v>1089890</v>
      </c>
      <c r="IT13" s="7">
        <f t="shared" ref="IT13:IT35" si="6">IR13/IQ13</f>
        <v>3.9996628200828437E-2</v>
      </c>
    </row>
    <row r="14" spans="1:254" s="49" customFormat="1" ht="12.6" customHeight="1" x14ac:dyDescent="0.2">
      <c r="A14" s="65">
        <v>2</v>
      </c>
      <c r="B14" s="66" t="s">
        <v>81</v>
      </c>
      <c r="C14" s="12">
        <v>12516874</v>
      </c>
      <c r="D14" s="9">
        <v>0</v>
      </c>
      <c r="E14" s="9">
        <v>0</v>
      </c>
      <c r="F14" s="10">
        <v>12516874</v>
      </c>
      <c r="G14" s="8">
        <v>0</v>
      </c>
      <c r="H14" s="9">
        <v>223019</v>
      </c>
      <c r="I14" s="9">
        <v>253</v>
      </c>
      <c r="J14" s="9">
        <v>1636774</v>
      </c>
      <c r="K14" s="9">
        <v>449727</v>
      </c>
      <c r="L14" s="9">
        <v>105398</v>
      </c>
      <c r="M14" s="11">
        <v>4560</v>
      </c>
      <c r="N14" s="12">
        <v>6500</v>
      </c>
      <c r="O14" s="9">
        <v>8400</v>
      </c>
      <c r="P14" s="10">
        <v>14900</v>
      </c>
      <c r="Q14" s="8">
        <v>3640</v>
      </c>
      <c r="R14" s="9">
        <v>12600</v>
      </c>
      <c r="S14" s="9">
        <v>0</v>
      </c>
      <c r="T14" s="9">
        <v>61270</v>
      </c>
      <c r="U14" s="9">
        <v>8110</v>
      </c>
      <c r="V14" s="13">
        <v>69380</v>
      </c>
      <c r="W14" s="11">
        <v>13210</v>
      </c>
      <c r="X14" s="12">
        <v>46860</v>
      </c>
      <c r="Y14" s="9">
        <v>34650</v>
      </c>
      <c r="Z14" s="9">
        <v>39520</v>
      </c>
      <c r="AA14" s="9">
        <v>21600</v>
      </c>
      <c r="AB14" s="13">
        <v>142630</v>
      </c>
      <c r="AC14" s="9">
        <v>1840</v>
      </c>
      <c r="AD14" s="9">
        <v>1492250</v>
      </c>
      <c r="AE14" s="10">
        <v>4169928</v>
      </c>
      <c r="AF14" s="8">
        <v>8346946</v>
      </c>
      <c r="AG14" s="11">
        <v>0</v>
      </c>
      <c r="AH14" s="12">
        <v>0</v>
      </c>
      <c r="AI14" s="10">
        <v>8346946</v>
      </c>
      <c r="AJ14" s="8">
        <v>333731</v>
      </c>
      <c r="AK14" s="9">
        <v>333731</v>
      </c>
      <c r="AL14" s="14">
        <f t="shared" si="0"/>
        <v>3.998240793698677E-2</v>
      </c>
      <c r="AM14" s="12">
        <v>3516735</v>
      </c>
      <c r="AN14" s="9">
        <v>0</v>
      </c>
      <c r="AO14" s="9">
        <v>0</v>
      </c>
      <c r="AP14" s="10">
        <v>3516735</v>
      </c>
      <c r="AQ14" s="8">
        <v>0</v>
      </c>
      <c r="AR14" s="9">
        <v>29688</v>
      </c>
      <c r="AS14" s="9">
        <v>0</v>
      </c>
      <c r="AT14" s="9">
        <v>278662</v>
      </c>
      <c r="AU14" s="9">
        <v>116131</v>
      </c>
      <c r="AV14" s="9">
        <v>12731</v>
      </c>
      <c r="AW14" s="11">
        <v>852</v>
      </c>
      <c r="AX14" s="12">
        <v>1040</v>
      </c>
      <c r="AY14" s="9">
        <v>0</v>
      </c>
      <c r="AZ14" s="10">
        <v>1040</v>
      </c>
      <c r="BA14" s="8">
        <v>0</v>
      </c>
      <c r="BB14" s="9">
        <v>0</v>
      </c>
      <c r="BC14" s="9">
        <v>0</v>
      </c>
      <c r="BD14" s="9">
        <v>3190</v>
      </c>
      <c r="BE14" s="9">
        <v>0</v>
      </c>
      <c r="BF14" s="13">
        <v>3190</v>
      </c>
      <c r="BG14" s="11">
        <v>0</v>
      </c>
      <c r="BH14" s="12">
        <v>4950</v>
      </c>
      <c r="BI14" s="9">
        <v>4500</v>
      </c>
      <c r="BJ14" s="9">
        <v>6080</v>
      </c>
      <c r="BK14" s="9">
        <v>900</v>
      </c>
      <c r="BL14" s="13">
        <v>16430</v>
      </c>
      <c r="BM14" s="9">
        <v>0</v>
      </c>
      <c r="BN14" s="9">
        <v>149640</v>
      </c>
      <c r="BO14" s="10">
        <v>608364</v>
      </c>
      <c r="BP14" s="8">
        <v>2908371</v>
      </c>
      <c r="BQ14" s="11">
        <v>0</v>
      </c>
      <c r="BR14" s="12">
        <v>0</v>
      </c>
      <c r="BS14" s="10">
        <v>2908371</v>
      </c>
      <c r="BT14" s="8">
        <v>116318</v>
      </c>
      <c r="BU14" s="9">
        <v>116318</v>
      </c>
      <c r="BV14" s="14">
        <f t="shared" si="1"/>
        <v>3.9994209817110681E-2</v>
      </c>
      <c r="BW14" s="12">
        <v>8072995</v>
      </c>
      <c r="BX14" s="9">
        <v>0</v>
      </c>
      <c r="BY14" s="9">
        <v>0</v>
      </c>
      <c r="BZ14" s="10">
        <v>8072995</v>
      </c>
      <c r="CA14" s="8">
        <v>33</v>
      </c>
      <c r="CB14" s="9">
        <v>81393</v>
      </c>
      <c r="CC14" s="9">
        <v>15</v>
      </c>
      <c r="CD14" s="9">
        <v>464103</v>
      </c>
      <c r="CE14" s="9">
        <v>205768</v>
      </c>
      <c r="CF14" s="9">
        <v>18887</v>
      </c>
      <c r="CG14" s="11">
        <v>1438</v>
      </c>
      <c r="CH14" s="12">
        <v>2080</v>
      </c>
      <c r="CI14" s="9">
        <v>600</v>
      </c>
      <c r="CJ14" s="10">
        <v>2680</v>
      </c>
      <c r="CK14" s="8">
        <v>0</v>
      </c>
      <c r="CL14" s="9">
        <v>0</v>
      </c>
      <c r="CM14" s="9">
        <v>0</v>
      </c>
      <c r="CN14" s="9">
        <v>0</v>
      </c>
      <c r="CO14" s="9">
        <v>0</v>
      </c>
      <c r="CP14" s="13">
        <v>0</v>
      </c>
      <c r="CQ14" s="11">
        <v>0</v>
      </c>
      <c r="CR14" s="12">
        <v>12210</v>
      </c>
      <c r="CS14" s="9">
        <v>7200</v>
      </c>
      <c r="CT14" s="9">
        <v>7220</v>
      </c>
      <c r="CU14" s="9">
        <v>450</v>
      </c>
      <c r="CV14" s="13">
        <v>27080</v>
      </c>
      <c r="CW14" s="9">
        <v>230</v>
      </c>
      <c r="CX14" s="9">
        <v>218440</v>
      </c>
      <c r="CY14" s="10">
        <v>1020052</v>
      </c>
      <c r="CZ14" s="8">
        <v>7052943</v>
      </c>
      <c r="DA14" s="11">
        <v>0</v>
      </c>
      <c r="DB14" s="12">
        <v>0</v>
      </c>
      <c r="DC14" s="10">
        <v>7052943</v>
      </c>
      <c r="DD14" s="8">
        <v>282092</v>
      </c>
      <c r="DE14" s="9">
        <v>282092</v>
      </c>
      <c r="DF14" s="14">
        <f t="shared" si="2"/>
        <v>3.9996353295354864E-2</v>
      </c>
      <c r="DG14" s="12">
        <v>7158122</v>
      </c>
      <c r="DH14" s="9">
        <v>0</v>
      </c>
      <c r="DI14" s="9">
        <v>0</v>
      </c>
      <c r="DJ14" s="10">
        <v>7158122</v>
      </c>
      <c r="DK14" s="8">
        <v>0</v>
      </c>
      <c r="DL14" s="9">
        <v>46556</v>
      </c>
      <c r="DM14" s="9">
        <v>0</v>
      </c>
      <c r="DN14" s="9">
        <v>247391</v>
      </c>
      <c r="DO14" s="9">
        <v>107250</v>
      </c>
      <c r="DP14" s="9">
        <v>10554</v>
      </c>
      <c r="DQ14" s="11">
        <v>915</v>
      </c>
      <c r="DR14" s="12">
        <v>0</v>
      </c>
      <c r="DS14" s="9">
        <v>900</v>
      </c>
      <c r="DT14" s="10">
        <v>900</v>
      </c>
      <c r="DU14" s="8">
        <v>0</v>
      </c>
      <c r="DV14" s="9">
        <v>0</v>
      </c>
      <c r="DW14" s="9">
        <v>0</v>
      </c>
      <c r="DX14" s="9">
        <v>0</v>
      </c>
      <c r="DY14" s="9">
        <v>0</v>
      </c>
      <c r="DZ14" s="13">
        <v>0</v>
      </c>
      <c r="EA14" s="11">
        <v>0</v>
      </c>
      <c r="EB14" s="12">
        <v>6930</v>
      </c>
      <c r="EC14" s="9">
        <v>3600</v>
      </c>
      <c r="ED14" s="9">
        <v>1900</v>
      </c>
      <c r="EE14" s="9">
        <v>450</v>
      </c>
      <c r="EF14" s="13">
        <v>12880</v>
      </c>
      <c r="EG14" s="9">
        <v>230</v>
      </c>
      <c r="EH14" s="9">
        <v>20740</v>
      </c>
      <c r="EI14" s="10">
        <v>447416</v>
      </c>
      <c r="EJ14" s="8">
        <v>6710706</v>
      </c>
      <c r="EK14" s="11">
        <v>0</v>
      </c>
      <c r="EL14" s="12">
        <v>0</v>
      </c>
      <c r="EM14" s="10">
        <v>6710706</v>
      </c>
      <c r="EN14" s="8">
        <v>268418</v>
      </c>
      <c r="EO14" s="9">
        <v>268418</v>
      </c>
      <c r="EP14" s="14">
        <f t="shared" si="3"/>
        <v>3.9998474080074439E-2</v>
      </c>
      <c r="EQ14" s="12">
        <v>4339550</v>
      </c>
      <c r="ER14" s="9">
        <v>0</v>
      </c>
      <c r="ES14" s="9">
        <v>0</v>
      </c>
      <c r="ET14" s="10">
        <v>4339550</v>
      </c>
      <c r="EU14" s="8">
        <v>0</v>
      </c>
      <c r="EV14" s="9">
        <v>13774</v>
      </c>
      <c r="EW14" s="9">
        <v>0</v>
      </c>
      <c r="EX14" s="9">
        <v>67817</v>
      </c>
      <c r="EY14" s="9">
        <v>30461</v>
      </c>
      <c r="EZ14" s="9">
        <v>2355</v>
      </c>
      <c r="FA14" s="11">
        <v>283</v>
      </c>
      <c r="FB14" s="12">
        <v>260</v>
      </c>
      <c r="FC14" s="9">
        <v>300</v>
      </c>
      <c r="FD14" s="10">
        <v>560</v>
      </c>
      <c r="FE14" s="8">
        <v>0</v>
      </c>
      <c r="FF14" s="9">
        <v>0</v>
      </c>
      <c r="FG14" s="9">
        <v>0</v>
      </c>
      <c r="FH14" s="9">
        <v>0</v>
      </c>
      <c r="FI14" s="9">
        <v>0</v>
      </c>
      <c r="FJ14" s="13">
        <v>0</v>
      </c>
      <c r="FK14" s="11">
        <v>0</v>
      </c>
      <c r="FL14" s="12">
        <v>2640</v>
      </c>
      <c r="FM14" s="9">
        <v>1350</v>
      </c>
      <c r="FN14" s="9">
        <v>1520</v>
      </c>
      <c r="FO14" s="9">
        <v>0</v>
      </c>
      <c r="FP14" s="13">
        <v>5510</v>
      </c>
      <c r="FQ14" s="9">
        <v>0</v>
      </c>
      <c r="FR14" s="9">
        <v>0</v>
      </c>
      <c r="FS14" s="10">
        <v>120760</v>
      </c>
      <c r="FT14" s="8">
        <v>4218790</v>
      </c>
      <c r="FU14" s="11">
        <v>0</v>
      </c>
      <c r="FV14" s="12">
        <v>0</v>
      </c>
      <c r="FW14" s="10">
        <v>4218790</v>
      </c>
      <c r="FX14" s="8">
        <v>168749</v>
      </c>
      <c r="FY14" s="9">
        <v>168749</v>
      </c>
      <c r="FZ14" s="14">
        <f t="shared" si="4"/>
        <v>3.9999383709547053E-2</v>
      </c>
      <c r="GA14" s="12">
        <v>2611925</v>
      </c>
      <c r="GB14" s="9">
        <v>0</v>
      </c>
      <c r="GC14" s="9">
        <v>0</v>
      </c>
      <c r="GD14" s="10">
        <v>2611925</v>
      </c>
      <c r="GE14" s="8">
        <v>0</v>
      </c>
      <c r="GF14" s="9">
        <v>4426</v>
      </c>
      <c r="GG14" s="9">
        <v>0</v>
      </c>
      <c r="GH14" s="9">
        <v>17689</v>
      </c>
      <c r="GI14" s="9">
        <v>5268</v>
      </c>
      <c r="GJ14" s="9">
        <v>662</v>
      </c>
      <c r="GK14" s="11">
        <v>88</v>
      </c>
      <c r="GL14" s="12">
        <v>0</v>
      </c>
      <c r="GM14" s="9">
        <v>300</v>
      </c>
      <c r="GN14" s="10">
        <v>300</v>
      </c>
      <c r="GO14" s="8">
        <v>0</v>
      </c>
      <c r="GP14" s="9">
        <v>0</v>
      </c>
      <c r="GQ14" s="9">
        <v>0</v>
      </c>
      <c r="GR14" s="9">
        <v>0</v>
      </c>
      <c r="GS14" s="9">
        <v>0</v>
      </c>
      <c r="GT14" s="13">
        <v>0</v>
      </c>
      <c r="GU14" s="11">
        <v>0</v>
      </c>
      <c r="GV14" s="12">
        <v>2310</v>
      </c>
      <c r="GW14" s="9">
        <v>0</v>
      </c>
      <c r="GX14" s="9">
        <v>380</v>
      </c>
      <c r="GY14" s="9">
        <v>0</v>
      </c>
      <c r="GZ14" s="13">
        <v>2690</v>
      </c>
      <c r="HA14" s="9">
        <v>0</v>
      </c>
      <c r="HB14" s="9">
        <v>0</v>
      </c>
      <c r="HC14" s="10">
        <v>31123</v>
      </c>
      <c r="HD14" s="8">
        <v>2580802</v>
      </c>
      <c r="HE14" s="11">
        <v>0</v>
      </c>
      <c r="HF14" s="12">
        <v>0</v>
      </c>
      <c r="HG14" s="10">
        <v>2580802</v>
      </c>
      <c r="HH14" s="8">
        <v>103232</v>
      </c>
      <c r="HI14" s="9">
        <v>103232</v>
      </c>
      <c r="HJ14" s="14">
        <f t="shared" si="5"/>
        <v>3.9999969001883913E-2</v>
      </c>
      <c r="HK14" s="12">
        <v>38216201</v>
      </c>
      <c r="HL14" s="9">
        <v>0</v>
      </c>
      <c r="HM14" s="9">
        <v>0</v>
      </c>
      <c r="HN14" s="10">
        <v>38216201</v>
      </c>
      <c r="HO14" s="8">
        <v>33</v>
      </c>
      <c r="HP14" s="9">
        <v>398856</v>
      </c>
      <c r="HQ14" s="9">
        <v>268</v>
      </c>
      <c r="HR14" s="9">
        <v>2712436</v>
      </c>
      <c r="HS14" s="9">
        <v>914605</v>
      </c>
      <c r="HT14" s="9">
        <v>150587</v>
      </c>
      <c r="HU14" s="11">
        <v>8136</v>
      </c>
      <c r="HV14" s="12">
        <v>9880</v>
      </c>
      <c r="HW14" s="9">
        <v>10500</v>
      </c>
      <c r="HX14" s="10">
        <v>20380</v>
      </c>
      <c r="HY14" s="8">
        <v>3640</v>
      </c>
      <c r="HZ14" s="9">
        <v>12600</v>
      </c>
      <c r="IA14" s="9">
        <v>0</v>
      </c>
      <c r="IB14" s="9">
        <v>64460</v>
      </c>
      <c r="IC14" s="9">
        <v>8110</v>
      </c>
      <c r="ID14" s="13">
        <v>72570</v>
      </c>
      <c r="IE14" s="11">
        <v>13210</v>
      </c>
      <c r="IF14" s="12">
        <v>75900</v>
      </c>
      <c r="IG14" s="9">
        <v>51300</v>
      </c>
      <c r="IH14" s="9">
        <v>56620</v>
      </c>
      <c r="II14" s="9">
        <v>23400</v>
      </c>
      <c r="IJ14" s="13">
        <v>207220</v>
      </c>
      <c r="IK14" s="9">
        <v>2300</v>
      </c>
      <c r="IL14" s="9">
        <v>1881070</v>
      </c>
      <c r="IM14" s="10">
        <v>6397643</v>
      </c>
      <c r="IN14" s="8">
        <v>31818558</v>
      </c>
      <c r="IO14" s="11">
        <v>0</v>
      </c>
      <c r="IP14" s="12">
        <v>0</v>
      </c>
      <c r="IQ14" s="10">
        <v>31818558</v>
      </c>
      <c r="IR14" s="8">
        <v>1272540</v>
      </c>
      <c r="IS14" s="9">
        <v>1272540</v>
      </c>
      <c r="IT14" s="14">
        <f t="shared" si="6"/>
        <v>3.999364144660484E-2</v>
      </c>
    </row>
    <row r="15" spans="1:254" s="49" customFormat="1" ht="12.6" customHeight="1" x14ac:dyDescent="0.2">
      <c r="A15" s="67">
        <v>3</v>
      </c>
      <c r="B15" s="68" t="s">
        <v>82</v>
      </c>
      <c r="C15" s="19">
        <v>18607977</v>
      </c>
      <c r="D15" s="16">
        <v>0</v>
      </c>
      <c r="E15" s="16">
        <v>0</v>
      </c>
      <c r="F15" s="17">
        <v>18607977</v>
      </c>
      <c r="G15" s="15">
        <v>0</v>
      </c>
      <c r="H15" s="16">
        <v>390932</v>
      </c>
      <c r="I15" s="16">
        <v>254</v>
      </c>
      <c r="J15" s="16">
        <v>2320912</v>
      </c>
      <c r="K15" s="16">
        <v>612179</v>
      </c>
      <c r="L15" s="16">
        <v>148624</v>
      </c>
      <c r="M15" s="18">
        <v>6903</v>
      </c>
      <c r="N15" s="19">
        <v>15340</v>
      </c>
      <c r="O15" s="16">
        <v>12900</v>
      </c>
      <c r="P15" s="17">
        <v>28240</v>
      </c>
      <c r="Q15" s="15">
        <v>8060</v>
      </c>
      <c r="R15" s="16">
        <v>14400</v>
      </c>
      <c r="S15" s="16">
        <v>0</v>
      </c>
      <c r="T15" s="16">
        <v>85800</v>
      </c>
      <c r="U15" s="16">
        <v>14700</v>
      </c>
      <c r="V15" s="20">
        <v>100500</v>
      </c>
      <c r="W15" s="18">
        <v>26980</v>
      </c>
      <c r="X15" s="19">
        <v>64350</v>
      </c>
      <c r="Y15" s="16">
        <v>42750</v>
      </c>
      <c r="Z15" s="16">
        <v>46360</v>
      </c>
      <c r="AA15" s="16">
        <v>19350</v>
      </c>
      <c r="AB15" s="20">
        <v>172810</v>
      </c>
      <c r="AC15" s="16">
        <v>4140</v>
      </c>
      <c r="AD15" s="16">
        <v>2319850</v>
      </c>
      <c r="AE15" s="17">
        <v>6154530</v>
      </c>
      <c r="AF15" s="15">
        <v>12453447</v>
      </c>
      <c r="AG15" s="18">
        <v>0</v>
      </c>
      <c r="AH15" s="19">
        <v>0</v>
      </c>
      <c r="AI15" s="17">
        <v>12453447</v>
      </c>
      <c r="AJ15" s="15">
        <v>497907</v>
      </c>
      <c r="AK15" s="16">
        <v>497907</v>
      </c>
      <c r="AL15" s="21">
        <f t="shared" si="0"/>
        <v>3.9981460554656074E-2</v>
      </c>
      <c r="AM15" s="19">
        <v>5634743</v>
      </c>
      <c r="AN15" s="16">
        <v>0</v>
      </c>
      <c r="AO15" s="16">
        <v>0</v>
      </c>
      <c r="AP15" s="17">
        <v>5634743</v>
      </c>
      <c r="AQ15" s="15">
        <v>0</v>
      </c>
      <c r="AR15" s="16">
        <v>80644</v>
      </c>
      <c r="AS15" s="16">
        <v>12</v>
      </c>
      <c r="AT15" s="16">
        <v>441683</v>
      </c>
      <c r="AU15" s="16">
        <v>139017</v>
      </c>
      <c r="AV15" s="16">
        <v>18356</v>
      </c>
      <c r="AW15" s="18">
        <v>1370</v>
      </c>
      <c r="AX15" s="19">
        <v>1560</v>
      </c>
      <c r="AY15" s="16">
        <v>2100</v>
      </c>
      <c r="AZ15" s="17">
        <v>3660</v>
      </c>
      <c r="BA15" s="15">
        <v>0</v>
      </c>
      <c r="BB15" s="16">
        <v>0</v>
      </c>
      <c r="BC15" s="16">
        <v>0</v>
      </c>
      <c r="BD15" s="16">
        <v>3740</v>
      </c>
      <c r="BE15" s="16">
        <v>0</v>
      </c>
      <c r="BF15" s="20">
        <v>3740</v>
      </c>
      <c r="BG15" s="18">
        <v>1320</v>
      </c>
      <c r="BH15" s="19">
        <v>13530</v>
      </c>
      <c r="BI15" s="16">
        <v>9000</v>
      </c>
      <c r="BJ15" s="16">
        <v>9880</v>
      </c>
      <c r="BK15" s="16">
        <v>2700</v>
      </c>
      <c r="BL15" s="20">
        <v>35110</v>
      </c>
      <c r="BM15" s="16">
        <v>460</v>
      </c>
      <c r="BN15" s="16">
        <v>240370</v>
      </c>
      <c r="BO15" s="17">
        <v>965730</v>
      </c>
      <c r="BP15" s="15">
        <v>4669013</v>
      </c>
      <c r="BQ15" s="18">
        <v>0</v>
      </c>
      <c r="BR15" s="19">
        <v>0</v>
      </c>
      <c r="BS15" s="17">
        <v>4669013</v>
      </c>
      <c r="BT15" s="15">
        <v>186734</v>
      </c>
      <c r="BU15" s="16">
        <v>186734</v>
      </c>
      <c r="BV15" s="21">
        <f t="shared" si="1"/>
        <v>3.9994319998680666E-2</v>
      </c>
      <c r="BW15" s="19">
        <v>12729617</v>
      </c>
      <c r="BX15" s="16">
        <v>0</v>
      </c>
      <c r="BY15" s="16">
        <v>0</v>
      </c>
      <c r="BZ15" s="17">
        <v>12729617</v>
      </c>
      <c r="CA15" s="15">
        <v>2748</v>
      </c>
      <c r="CB15" s="16">
        <v>133435</v>
      </c>
      <c r="CC15" s="16">
        <v>0</v>
      </c>
      <c r="CD15" s="16">
        <v>718158</v>
      </c>
      <c r="CE15" s="16">
        <v>253638</v>
      </c>
      <c r="CF15" s="16">
        <v>28750</v>
      </c>
      <c r="CG15" s="18">
        <v>2501</v>
      </c>
      <c r="CH15" s="19">
        <v>2080</v>
      </c>
      <c r="CI15" s="16">
        <v>3000</v>
      </c>
      <c r="CJ15" s="17">
        <v>5080</v>
      </c>
      <c r="CK15" s="15">
        <v>0</v>
      </c>
      <c r="CL15" s="16">
        <v>0</v>
      </c>
      <c r="CM15" s="16">
        <v>0</v>
      </c>
      <c r="CN15" s="16">
        <v>0</v>
      </c>
      <c r="CO15" s="16">
        <v>0</v>
      </c>
      <c r="CP15" s="20">
        <v>0</v>
      </c>
      <c r="CQ15" s="18">
        <v>0</v>
      </c>
      <c r="CR15" s="19">
        <v>20130</v>
      </c>
      <c r="CS15" s="16">
        <v>17550</v>
      </c>
      <c r="CT15" s="16">
        <v>12540</v>
      </c>
      <c r="CU15" s="16">
        <v>900</v>
      </c>
      <c r="CV15" s="20">
        <v>51120</v>
      </c>
      <c r="CW15" s="16">
        <v>230</v>
      </c>
      <c r="CX15" s="16">
        <v>339990</v>
      </c>
      <c r="CY15" s="17">
        <v>1535650</v>
      </c>
      <c r="CZ15" s="15">
        <v>11193967</v>
      </c>
      <c r="DA15" s="18">
        <v>0</v>
      </c>
      <c r="DB15" s="19">
        <v>0</v>
      </c>
      <c r="DC15" s="17">
        <v>11193967</v>
      </c>
      <c r="DD15" s="15">
        <v>447723</v>
      </c>
      <c r="DE15" s="16">
        <v>447723</v>
      </c>
      <c r="DF15" s="21">
        <f t="shared" si="2"/>
        <v>3.9996812568770301E-2</v>
      </c>
      <c r="DG15" s="19">
        <v>18896391</v>
      </c>
      <c r="DH15" s="16">
        <v>0</v>
      </c>
      <c r="DI15" s="16">
        <v>0</v>
      </c>
      <c r="DJ15" s="17">
        <v>18896391</v>
      </c>
      <c r="DK15" s="15">
        <v>0</v>
      </c>
      <c r="DL15" s="16">
        <v>141985</v>
      </c>
      <c r="DM15" s="16">
        <v>44</v>
      </c>
      <c r="DN15" s="16">
        <v>612531</v>
      </c>
      <c r="DO15" s="16">
        <v>235937</v>
      </c>
      <c r="DP15" s="16">
        <v>23297</v>
      </c>
      <c r="DQ15" s="18">
        <v>2649</v>
      </c>
      <c r="DR15" s="19">
        <v>1560</v>
      </c>
      <c r="DS15" s="16">
        <v>600</v>
      </c>
      <c r="DT15" s="17">
        <v>2160</v>
      </c>
      <c r="DU15" s="15">
        <v>0</v>
      </c>
      <c r="DV15" s="16">
        <v>0</v>
      </c>
      <c r="DW15" s="16">
        <v>0</v>
      </c>
      <c r="DX15" s="16">
        <v>0</v>
      </c>
      <c r="DY15" s="16">
        <v>0</v>
      </c>
      <c r="DZ15" s="20">
        <v>0</v>
      </c>
      <c r="EA15" s="18">
        <v>0</v>
      </c>
      <c r="EB15" s="19">
        <v>23430</v>
      </c>
      <c r="EC15" s="16">
        <v>18900</v>
      </c>
      <c r="ED15" s="16">
        <v>16340</v>
      </c>
      <c r="EE15" s="16">
        <v>1350</v>
      </c>
      <c r="EF15" s="20">
        <v>60020</v>
      </c>
      <c r="EG15" s="16">
        <v>230</v>
      </c>
      <c r="EH15" s="16">
        <v>42610</v>
      </c>
      <c r="EI15" s="17">
        <v>1121419</v>
      </c>
      <c r="EJ15" s="15">
        <v>17774972</v>
      </c>
      <c r="EK15" s="18">
        <v>0</v>
      </c>
      <c r="EL15" s="19">
        <v>0</v>
      </c>
      <c r="EM15" s="17">
        <v>17774972</v>
      </c>
      <c r="EN15" s="15">
        <v>710971</v>
      </c>
      <c r="EO15" s="16">
        <v>710971</v>
      </c>
      <c r="EP15" s="21">
        <f t="shared" si="3"/>
        <v>3.9998431502451873E-2</v>
      </c>
      <c r="EQ15" s="19">
        <v>14126666</v>
      </c>
      <c r="ER15" s="16">
        <v>0</v>
      </c>
      <c r="ES15" s="16">
        <v>0</v>
      </c>
      <c r="ET15" s="17">
        <v>14126666</v>
      </c>
      <c r="EU15" s="15">
        <v>0</v>
      </c>
      <c r="EV15" s="16">
        <v>55905</v>
      </c>
      <c r="EW15" s="16">
        <v>0</v>
      </c>
      <c r="EX15" s="16">
        <v>224737</v>
      </c>
      <c r="EY15" s="16">
        <v>79931</v>
      </c>
      <c r="EZ15" s="16">
        <v>8250</v>
      </c>
      <c r="FA15" s="18">
        <v>1103</v>
      </c>
      <c r="FB15" s="19">
        <v>1040</v>
      </c>
      <c r="FC15" s="16">
        <v>900</v>
      </c>
      <c r="FD15" s="17">
        <v>1940</v>
      </c>
      <c r="FE15" s="15">
        <v>0</v>
      </c>
      <c r="FF15" s="16">
        <v>0</v>
      </c>
      <c r="FG15" s="16">
        <v>0</v>
      </c>
      <c r="FH15" s="16">
        <v>0</v>
      </c>
      <c r="FI15" s="16">
        <v>0</v>
      </c>
      <c r="FJ15" s="20">
        <v>0</v>
      </c>
      <c r="FK15" s="18">
        <v>0</v>
      </c>
      <c r="FL15" s="19">
        <v>12210</v>
      </c>
      <c r="FM15" s="16">
        <v>6750</v>
      </c>
      <c r="FN15" s="16">
        <v>5700</v>
      </c>
      <c r="FO15" s="16">
        <v>900</v>
      </c>
      <c r="FP15" s="20">
        <v>25560</v>
      </c>
      <c r="FQ15" s="16">
        <v>690</v>
      </c>
      <c r="FR15" s="16">
        <v>0</v>
      </c>
      <c r="FS15" s="17">
        <v>398116</v>
      </c>
      <c r="FT15" s="15">
        <v>13728550</v>
      </c>
      <c r="FU15" s="18">
        <v>0</v>
      </c>
      <c r="FV15" s="19">
        <v>0</v>
      </c>
      <c r="FW15" s="17">
        <v>13728550</v>
      </c>
      <c r="FX15" s="15">
        <v>549134</v>
      </c>
      <c r="FY15" s="16">
        <v>549134</v>
      </c>
      <c r="FZ15" s="21">
        <f t="shared" si="4"/>
        <v>3.9999417272763696E-2</v>
      </c>
      <c r="GA15" s="19">
        <v>22787940</v>
      </c>
      <c r="GB15" s="16">
        <v>0</v>
      </c>
      <c r="GC15" s="16">
        <v>0</v>
      </c>
      <c r="GD15" s="17">
        <v>22787940</v>
      </c>
      <c r="GE15" s="15">
        <v>0</v>
      </c>
      <c r="GF15" s="16">
        <v>43772</v>
      </c>
      <c r="GG15" s="16">
        <v>0</v>
      </c>
      <c r="GH15" s="16">
        <v>132297</v>
      </c>
      <c r="GI15" s="16">
        <v>31216</v>
      </c>
      <c r="GJ15" s="16">
        <v>3874</v>
      </c>
      <c r="GK15" s="18">
        <v>789</v>
      </c>
      <c r="GL15" s="19">
        <v>520</v>
      </c>
      <c r="GM15" s="16">
        <v>300</v>
      </c>
      <c r="GN15" s="17">
        <v>820</v>
      </c>
      <c r="GO15" s="15">
        <v>0</v>
      </c>
      <c r="GP15" s="16">
        <v>0</v>
      </c>
      <c r="GQ15" s="16">
        <v>0</v>
      </c>
      <c r="GR15" s="16">
        <v>0</v>
      </c>
      <c r="GS15" s="16">
        <v>0</v>
      </c>
      <c r="GT15" s="20">
        <v>0</v>
      </c>
      <c r="GU15" s="18">
        <v>0</v>
      </c>
      <c r="GV15" s="19">
        <v>6600</v>
      </c>
      <c r="GW15" s="16">
        <v>6750</v>
      </c>
      <c r="GX15" s="16">
        <v>1900</v>
      </c>
      <c r="GY15" s="16">
        <v>450</v>
      </c>
      <c r="GZ15" s="20">
        <v>15700</v>
      </c>
      <c r="HA15" s="16">
        <v>0</v>
      </c>
      <c r="HB15" s="16">
        <v>0</v>
      </c>
      <c r="HC15" s="17">
        <v>228468</v>
      </c>
      <c r="HD15" s="15">
        <v>22559472</v>
      </c>
      <c r="HE15" s="18">
        <v>0</v>
      </c>
      <c r="HF15" s="19">
        <v>0</v>
      </c>
      <c r="HG15" s="17">
        <v>22559472</v>
      </c>
      <c r="HH15" s="15">
        <v>915109</v>
      </c>
      <c r="HI15" s="16">
        <v>915109</v>
      </c>
      <c r="HJ15" s="21">
        <f t="shared" si="5"/>
        <v>4.0564291575618437E-2</v>
      </c>
      <c r="HK15" s="19">
        <v>92783334</v>
      </c>
      <c r="HL15" s="16">
        <v>0</v>
      </c>
      <c r="HM15" s="16">
        <v>0</v>
      </c>
      <c r="HN15" s="17">
        <v>92783334</v>
      </c>
      <c r="HO15" s="15">
        <v>2748</v>
      </c>
      <c r="HP15" s="16">
        <v>846673</v>
      </c>
      <c r="HQ15" s="16">
        <v>310</v>
      </c>
      <c r="HR15" s="16">
        <v>4450318</v>
      </c>
      <c r="HS15" s="16">
        <v>1351918</v>
      </c>
      <c r="HT15" s="16">
        <v>231151</v>
      </c>
      <c r="HU15" s="18">
        <v>15315</v>
      </c>
      <c r="HV15" s="19">
        <v>22100</v>
      </c>
      <c r="HW15" s="16">
        <v>19800</v>
      </c>
      <c r="HX15" s="17">
        <v>41900</v>
      </c>
      <c r="HY15" s="15">
        <v>8060</v>
      </c>
      <c r="HZ15" s="16">
        <v>14400</v>
      </c>
      <c r="IA15" s="16">
        <v>0</v>
      </c>
      <c r="IB15" s="16">
        <v>89540</v>
      </c>
      <c r="IC15" s="16">
        <v>14700</v>
      </c>
      <c r="ID15" s="20">
        <v>104240</v>
      </c>
      <c r="IE15" s="18">
        <v>28300</v>
      </c>
      <c r="IF15" s="19">
        <v>140250</v>
      </c>
      <c r="IG15" s="16">
        <v>101700</v>
      </c>
      <c r="IH15" s="16">
        <v>92720</v>
      </c>
      <c r="II15" s="16">
        <v>25650</v>
      </c>
      <c r="IJ15" s="20">
        <v>360320</v>
      </c>
      <c r="IK15" s="16">
        <v>5750</v>
      </c>
      <c r="IL15" s="16">
        <v>2942820</v>
      </c>
      <c r="IM15" s="17">
        <v>10403913</v>
      </c>
      <c r="IN15" s="15">
        <v>82379421</v>
      </c>
      <c r="IO15" s="18">
        <v>0</v>
      </c>
      <c r="IP15" s="19">
        <v>0</v>
      </c>
      <c r="IQ15" s="17">
        <v>82379421</v>
      </c>
      <c r="IR15" s="15">
        <v>3307578</v>
      </c>
      <c r="IS15" s="16">
        <v>3307578</v>
      </c>
      <c r="IT15" s="21">
        <f t="shared" si="6"/>
        <v>4.0150537110475684E-2</v>
      </c>
    </row>
    <row r="16" spans="1:254" s="49" customFormat="1" ht="12.6" customHeight="1" x14ac:dyDescent="0.2">
      <c r="A16" s="65">
        <v>4</v>
      </c>
      <c r="B16" s="66" t="s">
        <v>83</v>
      </c>
      <c r="C16" s="12">
        <v>24738758</v>
      </c>
      <c r="D16" s="9">
        <v>0</v>
      </c>
      <c r="E16" s="9">
        <v>0</v>
      </c>
      <c r="F16" s="10">
        <v>24738758</v>
      </c>
      <c r="G16" s="8">
        <v>3503</v>
      </c>
      <c r="H16" s="9">
        <v>374712</v>
      </c>
      <c r="I16" s="9">
        <v>443</v>
      </c>
      <c r="J16" s="9">
        <v>3165365</v>
      </c>
      <c r="K16" s="9">
        <v>714819</v>
      </c>
      <c r="L16" s="9">
        <v>198767</v>
      </c>
      <c r="M16" s="11">
        <v>9461</v>
      </c>
      <c r="N16" s="12">
        <v>24700</v>
      </c>
      <c r="O16" s="9">
        <v>21000</v>
      </c>
      <c r="P16" s="10">
        <v>45700</v>
      </c>
      <c r="Q16" s="8">
        <v>6240</v>
      </c>
      <c r="R16" s="9">
        <v>11100</v>
      </c>
      <c r="S16" s="9">
        <v>260</v>
      </c>
      <c r="T16" s="9">
        <v>128150</v>
      </c>
      <c r="U16" s="9">
        <v>29520</v>
      </c>
      <c r="V16" s="13">
        <v>157670</v>
      </c>
      <c r="W16" s="11">
        <v>36420</v>
      </c>
      <c r="X16" s="12">
        <v>101640</v>
      </c>
      <c r="Y16" s="9">
        <v>69300</v>
      </c>
      <c r="Z16" s="9">
        <v>72200</v>
      </c>
      <c r="AA16" s="9">
        <v>39600</v>
      </c>
      <c r="AB16" s="13">
        <v>282740</v>
      </c>
      <c r="AC16" s="9">
        <v>3910</v>
      </c>
      <c r="AD16" s="9">
        <v>3397430</v>
      </c>
      <c r="AE16" s="10">
        <v>8408097</v>
      </c>
      <c r="AF16" s="8">
        <v>16330661</v>
      </c>
      <c r="AG16" s="11">
        <v>0</v>
      </c>
      <c r="AH16" s="12">
        <v>0</v>
      </c>
      <c r="AI16" s="10">
        <v>16330661</v>
      </c>
      <c r="AJ16" s="8">
        <v>652896</v>
      </c>
      <c r="AK16" s="9">
        <v>652896</v>
      </c>
      <c r="AL16" s="14">
        <f t="shared" si="0"/>
        <v>3.9979765669007516E-2</v>
      </c>
      <c r="AM16" s="12">
        <v>5273161</v>
      </c>
      <c r="AN16" s="9">
        <v>0</v>
      </c>
      <c r="AO16" s="9">
        <v>0</v>
      </c>
      <c r="AP16" s="10">
        <v>5273161</v>
      </c>
      <c r="AQ16" s="8">
        <v>0</v>
      </c>
      <c r="AR16" s="9">
        <v>49083</v>
      </c>
      <c r="AS16" s="9">
        <v>0</v>
      </c>
      <c r="AT16" s="9">
        <v>397613</v>
      </c>
      <c r="AU16" s="9">
        <v>133700</v>
      </c>
      <c r="AV16" s="9">
        <v>18016</v>
      </c>
      <c r="AW16" s="11">
        <v>1438</v>
      </c>
      <c r="AX16" s="12">
        <v>2080</v>
      </c>
      <c r="AY16" s="9">
        <v>2100</v>
      </c>
      <c r="AZ16" s="10">
        <v>4180</v>
      </c>
      <c r="BA16" s="8">
        <v>0</v>
      </c>
      <c r="BB16" s="9">
        <v>0</v>
      </c>
      <c r="BC16" s="9">
        <v>0</v>
      </c>
      <c r="BD16" s="9">
        <v>3410</v>
      </c>
      <c r="BE16" s="9">
        <v>390</v>
      </c>
      <c r="BF16" s="13">
        <v>3800</v>
      </c>
      <c r="BG16" s="11">
        <v>330</v>
      </c>
      <c r="BH16" s="12">
        <v>12210</v>
      </c>
      <c r="BI16" s="9">
        <v>5850</v>
      </c>
      <c r="BJ16" s="9">
        <v>10640</v>
      </c>
      <c r="BK16" s="9">
        <v>4050</v>
      </c>
      <c r="BL16" s="13">
        <v>32750</v>
      </c>
      <c r="BM16" s="9">
        <v>690</v>
      </c>
      <c r="BN16" s="9">
        <v>226610</v>
      </c>
      <c r="BO16" s="10">
        <v>868210</v>
      </c>
      <c r="BP16" s="8">
        <v>4404951</v>
      </c>
      <c r="BQ16" s="11">
        <v>0</v>
      </c>
      <c r="BR16" s="12">
        <v>0</v>
      </c>
      <c r="BS16" s="10">
        <v>4404951</v>
      </c>
      <c r="BT16" s="8">
        <v>176174</v>
      </c>
      <c r="BU16" s="9">
        <v>176174</v>
      </c>
      <c r="BV16" s="14">
        <f t="shared" si="1"/>
        <v>3.9994542504559076E-2</v>
      </c>
      <c r="BW16" s="12">
        <v>9590630</v>
      </c>
      <c r="BX16" s="9">
        <v>0</v>
      </c>
      <c r="BY16" s="9">
        <v>0</v>
      </c>
      <c r="BZ16" s="10">
        <v>9590630</v>
      </c>
      <c r="CA16" s="8">
        <v>0</v>
      </c>
      <c r="CB16" s="9">
        <v>75299</v>
      </c>
      <c r="CC16" s="9">
        <v>71</v>
      </c>
      <c r="CD16" s="9">
        <v>526750</v>
      </c>
      <c r="CE16" s="9">
        <v>211163</v>
      </c>
      <c r="CF16" s="9">
        <v>22335</v>
      </c>
      <c r="CG16" s="11">
        <v>2402</v>
      </c>
      <c r="CH16" s="12">
        <v>2340</v>
      </c>
      <c r="CI16" s="9">
        <v>2100</v>
      </c>
      <c r="CJ16" s="10">
        <v>4440</v>
      </c>
      <c r="CK16" s="8">
        <v>0</v>
      </c>
      <c r="CL16" s="9">
        <v>0</v>
      </c>
      <c r="CM16" s="9">
        <v>0</v>
      </c>
      <c r="CN16" s="9">
        <v>0</v>
      </c>
      <c r="CO16" s="9">
        <v>0</v>
      </c>
      <c r="CP16" s="13">
        <v>0</v>
      </c>
      <c r="CQ16" s="11">
        <v>0</v>
      </c>
      <c r="CR16" s="12">
        <v>12210</v>
      </c>
      <c r="CS16" s="9">
        <v>12150</v>
      </c>
      <c r="CT16" s="9">
        <v>11780</v>
      </c>
      <c r="CU16" s="9">
        <v>2700</v>
      </c>
      <c r="CV16" s="13">
        <v>38840</v>
      </c>
      <c r="CW16" s="9">
        <v>1150</v>
      </c>
      <c r="CX16" s="9">
        <v>259290</v>
      </c>
      <c r="CY16" s="10">
        <v>1141669</v>
      </c>
      <c r="CZ16" s="8">
        <v>8448961</v>
      </c>
      <c r="DA16" s="11">
        <v>0</v>
      </c>
      <c r="DB16" s="12">
        <v>0</v>
      </c>
      <c r="DC16" s="10">
        <v>8448961</v>
      </c>
      <c r="DD16" s="8">
        <v>337932</v>
      </c>
      <c r="DE16" s="9">
        <v>337932</v>
      </c>
      <c r="DF16" s="14">
        <f t="shared" si="2"/>
        <v>3.9996870621133176E-2</v>
      </c>
      <c r="DG16" s="12">
        <v>11021353</v>
      </c>
      <c r="DH16" s="9">
        <v>0</v>
      </c>
      <c r="DI16" s="9">
        <v>0</v>
      </c>
      <c r="DJ16" s="10">
        <v>11021353</v>
      </c>
      <c r="DK16" s="8">
        <v>538</v>
      </c>
      <c r="DL16" s="9">
        <v>73341</v>
      </c>
      <c r="DM16" s="9">
        <v>12</v>
      </c>
      <c r="DN16" s="9">
        <v>328683</v>
      </c>
      <c r="DO16" s="9">
        <v>156254</v>
      </c>
      <c r="DP16" s="9">
        <v>13707</v>
      </c>
      <c r="DQ16" s="11">
        <v>1881</v>
      </c>
      <c r="DR16" s="12">
        <v>780</v>
      </c>
      <c r="DS16" s="9">
        <v>1500</v>
      </c>
      <c r="DT16" s="10">
        <v>2280</v>
      </c>
      <c r="DU16" s="8">
        <v>0</v>
      </c>
      <c r="DV16" s="9">
        <v>0</v>
      </c>
      <c r="DW16" s="9">
        <v>0</v>
      </c>
      <c r="DX16" s="9">
        <v>0</v>
      </c>
      <c r="DY16" s="9">
        <v>0</v>
      </c>
      <c r="DZ16" s="13">
        <v>0</v>
      </c>
      <c r="EA16" s="11">
        <v>0</v>
      </c>
      <c r="EB16" s="12">
        <v>15510</v>
      </c>
      <c r="EC16" s="9">
        <v>8550</v>
      </c>
      <c r="ED16" s="9">
        <v>7220</v>
      </c>
      <c r="EE16" s="9">
        <v>1350</v>
      </c>
      <c r="EF16" s="13">
        <v>32630</v>
      </c>
      <c r="EG16" s="9">
        <v>690</v>
      </c>
      <c r="EH16" s="9">
        <v>28320</v>
      </c>
      <c r="EI16" s="10">
        <v>638324</v>
      </c>
      <c r="EJ16" s="8">
        <v>10383029</v>
      </c>
      <c r="EK16" s="11">
        <v>0</v>
      </c>
      <c r="EL16" s="12">
        <v>0</v>
      </c>
      <c r="EM16" s="10">
        <v>10383029</v>
      </c>
      <c r="EN16" s="8">
        <v>415305</v>
      </c>
      <c r="EO16" s="9">
        <v>415305</v>
      </c>
      <c r="EP16" s="14">
        <f t="shared" si="3"/>
        <v>3.9998443614093729E-2</v>
      </c>
      <c r="EQ16" s="12">
        <v>5761161</v>
      </c>
      <c r="ER16" s="9">
        <v>0</v>
      </c>
      <c r="ES16" s="9">
        <v>0</v>
      </c>
      <c r="ET16" s="10">
        <v>5761161</v>
      </c>
      <c r="EU16" s="8">
        <v>0</v>
      </c>
      <c r="EV16" s="9">
        <v>18570</v>
      </c>
      <c r="EW16" s="9">
        <v>88</v>
      </c>
      <c r="EX16" s="9">
        <v>98328</v>
      </c>
      <c r="EY16" s="9">
        <v>35524</v>
      </c>
      <c r="EZ16" s="9">
        <v>3521</v>
      </c>
      <c r="FA16" s="11">
        <v>560</v>
      </c>
      <c r="FB16" s="12">
        <v>0</v>
      </c>
      <c r="FC16" s="9">
        <v>0</v>
      </c>
      <c r="FD16" s="10">
        <v>0</v>
      </c>
      <c r="FE16" s="8">
        <v>0</v>
      </c>
      <c r="FF16" s="9">
        <v>0</v>
      </c>
      <c r="FG16" s="9">
        <v>0</v>
      </c>
      <c r="FH16" s="9">
        <v>0</v>
      </c>
      <c r="FI16" s="9">
        <v>0</v>
      </c>
      <c r="FJ16" s="13">
        <v>0</v>
      </c>
      <c r="FK16" s="11">
        <v>0</v>
      </c>
      <c r="FL16" s="12">
        <v>4290</v>
      </c>
      <c r="FM16" s="9">
        <v>2700</v>
      </c>
      <c r="FN16" s="9">
        <v>760</v>
      </c>
      <c r="FO16" s="9">
        <v>450</v>
      </c>
      <c r="FP16" s="13">
        <v>8200</v>
      </c>
      <c r="FQ16" s="9">
        <v>0</v>
      </c>
      <c r="FR16" s="9">
        <v>0</v>
      </c>
      <c r="FS16" s="10">
        <v>164703</v>
      </c>
      <c r="FT16" s="8">
        <v>5596458</v>
      </c>
      <c r="FU16" s="11">
        <v>0</v>
      </c>
      <c r="FV16" s="12">
        <v>0</v>
      </c>
      <c r="FW16" s="10">
        <v>5596458</v>
      </c>
      <c r="FX16" s="8">
        <v>223854</v>
      </c>
      <c r="FY16" s="9">
        <v>223854</v>
      </c>
      <c r="FZ16" s="14">
        <f t="shared" si="4"/>
        <v>3.9999228083191188E-2</v>
      </c>
      <c r="GA16" s="12">
        <v>9117899</v>
      </c>
      <c r="GB16" s="9">
        <v>0</v>
      </c>
      <c r="GC16" s="9">
        <v>0</v>
      </c>
      <c r="GD16" s="10">
        <v>9117899</v>
      </c>
      <c r="GE16" s="8">
        <v>0</v>
      </c>
      <c r="GF16" s="9">
        <v>8555</v>
      </c>
      <c r="GG16" s="9">
        <v>0</v>
      </c>
      <c r="GH16" s="9">
        <v>36113</v>
      </c>
      <c r="GI16" s="9">
        <v>14300</v>
      </c>
      <c r="GJ16" s="9">
        <v>1350</v>
      </c>
      <c r="GK16" s="11">
        <v>257</v>
      </c>
      <c r="GL16" s="12">
        <v>0</v>
      </c>
      <c r="GM16" s="9">
        <v>0</v>
      </c>
      <c r="GN16" s="10">
        <v>0</v>
      </c>
      <c r="GO16" s="8">
        <v>0</v>
      </c>
      <c r="GP16" s="9">
        <v>0</v>
      </c>
      <c r="GQ16" s="9">
        <v>0</v>
      </c>
      <c r="GR16" s="9">
        <v>0</v>
      </c>
      <c r="GS16" s="9">
        <v>0</v>
      </c>
      <c r="GT16" s="13">
        <v>0</v>
      </c>
      <c r="GU16" s="11">
        <v>0</v>
      </c>
      <c r="GV16" s="12">
        <v>2310</v>
      </c>
      <c r="GW16" s="9">
        <v>2250</v>
      </c>
      <c r="GX16" s="9">
        <v>380</v>
      </c>
      <c r="GY16" s="9">
        <v>450</v>
      </c>
      <c r="GZ16" s="13">
        <v>5390</v>
      </c>
      <c r="HA16" s="9">
        <v>0</v>
      </c>
      <c r="HB16" s="9">
        <v>0</v>
      </c>
      <c r="HC16" s="10">
        <v>65965</v>
      </c>
      <c r="HD16" s="8">
        <v>9051934</v>
      </c>
      <c r="HE16" s="11">
        <v>0</v>
      </c>
      <c r="HF16" s="12">
        <v>0</v>
      </c>
      <c r="HG16" s="10">
        <v>9051934</v>
      </c>
      <c r="HH16" s="8">
        <v>362076</v>
      </c>
      <c r="HI16" s="9">
        <v>362076</v>
      </c>
      <c r="HJ16" s="14">
        <f t="shared" si="5"/>
        <v>3.9999849755864327E-2</v>
      </c>
      <c r="HK16" s="12">
        <v>65502962</v>
      </c>
      <c r="HL16" s="9">
        <v>0</v>
      </c>
      <c r="HM16" s="9">
        <v>0</v>
      </c>
      <c r="HN16" s="10">
        <v>65502962</v>
      </c>
      <c r="HO16" s="8">
        <v>4041</v>
      </c>
      <c r="HP16" s="9">
        <v>599560</v>
      </c>
      <c r="HQ16" s="9">
        <v>614</v>
      </c>
      <c r="HR16" s="9">
        <v>4552852</v>
      </c>
      <c r="HS16" s="9">
        <v>1265760</v>
      </c>
      <c r="HT16" s="9">
        <v>257696</v>
      </c>
      <c r="HU16" s="11">
        <v>15999</v>
      </c>
      <c r="HV16" s="12">
        <v>29900</v>
      </c>
      <c r="HW16" s="9">
        <v>26700</v>
      </c>
      <c r="HX16" s="10">
        <v>56600</v>
      </c>
      <c r="HY16" s="8">
        <v>6240</v>
      </c>
      <c r="HZ16" s="9">
        <v>11100</v>
      </c>
      <c r="IA16" s="9">
        <v>260</v>
      </c>
      <c r="IB16" s="9">
        <v>131560</v>
      </c>
      <c r="IC16" s="9">
        <v>29910</v>
      </c>
      <c r="ID16" s="13">
        <v>161470</v>
      </c>
      <c r="IE16" s="11">
        <v>36750</v>
      </c>
      <c r="IF16" s="12">
        <v>148170</v>
      </c>
      <c r="IG16" s="9">
        <v>100800</v>
      </c>
      <c r="IH16" s="9">
        <v>102980</v>
      </c>
      <c r="II16" s="9">
        <v>48600</v>
      </c>
      <c r="IJ16" s="13">
        <v>400550</v>
      </c>
      <c r="IK16" s="9">
        <v>6440</v>
      </c>
      <c r="IL16" s="9">
        <v>3911650</v>
      </c>
      <c r="IM16" s="10">
        <v>11286968</v>
      </c>
      <c r="IN16" s="8">
        <v>54215994</v>
      </c>
      <c r="IO16" s="11">
        <v>0</v>
      </c>
      <c r="IP16" s="12">
        <v>0</v>
      </c>
      <c r="IQ16" s="10">
        <v>54215994</v>
      </c>
      <c r="IR16" s="8">
        <v>2168237</v>
      </c>
      <c r="IS16" s="9">
        <v>2168237</v>
      </c>
      <c r="IT16" s="14">
        <f t="shared" si="6"/>
        <v>3.9992571195872566E-2</v>
      </c>
    </row>
    <row r="17" spans="1:254" s="49" customFormat="1" ht="12.6" customHeight="1" x14ac:dyDescent="0.2">
      <c r="A17" s="67">
        <v>5</v>
      </c>
      <c r="B17" s="68" t="s">
        <v>84</v>
      </c>
      <c r="C17" s="19">
        <v>13173083</v>
      </c>
      <c r="D17" s="16">
        <v>0</v>
      </c>
      <c r="E17" s="16">
        <v>0</v>
      </c>
      <c r="F17" s="17">
        <v>13173083</v>
      </c>
      <c r="G17" s="15">
        <v>245</v>
      </c>
      <c r="H17" s="16">
        <v>230735</v>
      </c>
      <c r="I17" s="16">
        <v>103</v>
      </c>
      <c r="J17" s="16">
        <v>1817965</v>
      </c>
      <c r="K17" s="16">
        <v>528996</v>
      </c>
      <c r="L17" s="16">
        <v>118162</v>
      </c>
      <c r="M17" s="18">
        <v>8112</v>
      </c>
      <c r="N17" s="19">
        <v>13520</v>
      </c>
      <c r="O17" s="16">
        <v>9000</v>
      </c>
      <c r="P17" s="17">
        <v>22520</v>
      </c>
      <c r="Q17" s="15">
        <v>4420</v>
      </c>
      <c r="R17" s="16">
        <v>6600</v>
      </c>
      <c r="S17" s="16">
        <v>260</v>
      </c>
      <c r="T17" s="16">
        <v>78540</v>
      </c>
      <c r="U17" s="16">
        <v>14060</v>
      </c>
      <c r="V17" s="20">
        <v>92600</v>
      </c>
      <c r="W17" s="18">
        <v>28180</v>
      </c>
      <c r="X17" s="19">
        <v>71940</v>
      </c>
      <c r="Y17" s="16">
        <v>41400</v>
      </c>
      <c r="Z17" s="16">
        <v>37620</v>
      </c>
      <c r="AA17" s="16">
        <v>27450</v>
      </c>
      <c r="AB17" s="20">
        <v>178410</v>
      </c>
      <c r="AC17" s="16">
        <v>2300</v>
      </c>
      <c r="AD17" s="16">
        <v>1615510</v>
      </c>
      <c r="AE17" s="17">
        <v>4655015</v>
      </c>
      <c r="AF17" s="15">
        <v>8518068</v>
      </c>
      <c r="AG17" s="18">
        <v>0</v>
      </c>
      <c r="AH17" s="19">
        <v>0</v>
      </c>
      <c r="AI17" s="17">
        <v>8518068</v>
      </c>
      <c r="AJ17" s="15">
        <v>340561</v>
      </c>
      <c r="AK17" s="16">
        <v>340561</v>
      </c>
      <c r="AL17" s="21">
        <f t="shared" si="0"/>
        <v>3.9981014474174188E-2</v>
      </c>
      <c r="AM17" s="19">
        <v>3734336</v>
      </c>
      <c r="AN17" s="16">
        <v>0</v>
      </c>
      <c r="AO17" s="16">
        <v>0</v>
      </c>
      <c r="AP17" s="17">
        <v>3734336</v>
      </c>
      <c r="AQ17" s="15">
        <v>0</v>
      </c>
      <c r="AR17" s="16">
        <v>38837</v>
      </c>
      <c r="AS17" s="16">
        <v>24</v>
      </c>
      <c r="AT17" s="16">
        <v>308381</v>
      </c>
      <c r="AU17" s="16">
        <v>146155</v>
      </c>
      <c r="AV17" s="16">
        <v>14591</v>
      </c>
      <c r="AW17" s="18">
        <v>1534</v>
      </c>
      <c r="AX17" s="19">
        <v>1820</v>
      </c>
      <c r="AY17" s="16">
        <v>300</v>
      </c>
      <c r="AZ17" s="17">
        <v>2120</v>
      </c>
      <c r="BA17" s="15">
        <v>0</v>
      </c>
      <c r="BB17" s="16">
        <v>0</v>
      </c>
      <c r="BC17" s="16">
        <v>0</v>
      </c>
      <c r="BD17" s="16">
        <v>1980</v>
      </c>
      <c r="BE17" s="16">
        <v>260</v>
      </c>
      <c r="BF17" s="20">
        <v>2240</v>
      </c>
      <c r="BG17" s="18">
        <v>550</v>
      </c>
      <c r="BH17" s="19">
        <v>8580</v>
      </c>
      <c r="BI17" s="16">
        <v>6300</v>
      </c>
      <c r="BJ17" s="16">
        <v>7600</v>
      </c>
      <c r="BK17" s="16">
        <v>1800</v>
      </c>
      <c r="BL17" s="20">
        <v>24280</v>
      </c>
      <c r="BM17" s="16">
        <v>0</v>
      </c>
      <c r="BN17" s="16">
        <v>156950</v>
      </c>
      <c r="BO17" s="17">
        <v>695638</v>
      </c>
      <c r="BP17" s="15">
        <v>3038698</v>
      </c>
      <c r="BQ17" s="18">
        <v>0</v>
      </c>
      <c r="BR17" s="19">
        <v>0</v>
      </c>
      <c r="BS17" s="17">
        <v>3038698</v>
      </c>
      <c r="BT17" s="15">
        <v>121532</v>
      </c>
      <c r="BU17" s="16">
        <v>121532</v>
      </c>
      <c r="BV17" s="21">
        <f t="shared" si="1"/>
        <v>3.9994760914049375E-2</v>
      </c>
      <c r="BW17" s="19">
        <v>8755632</v>
      </c>
      <c r="BX17" s="16">
        <v>0</v>
      </c>
      <c r="BY17" s="16">
        <v>0</v>
      </c>
      <c r="BZ17" s="17">
        <v>8755632</v>
      </c>
      <c r="CA17" s="15">
        <v>0</v>
      </c>
      <c r="CB17" s="16">
        <v>77870</v>
      </c>
      <c r="CC17" s="16">
        <v>22</v>
      </c>
      <c r="CD17" s="16">
        <v>522527</v>
      </c>
      <c r="CE17" s="16">
        <v>234938</v>
      </c>
      <c r="CF17" s="16">
        <v>22240</v>
      </c>
      <c r="CG17" s="18">
        <v>2519</v>
      </c>
      <c r="CH17" s="19">
        <v>3120</v>
      </c>
      <c r="CI17" s="16">
        <v>1500</v>
      </c>
      <c r="CJ17" s="17">
        <v>4620</v>
      </c>
      <c r="CK17" s="15">
        <v>0</v>
      </c>
      <c r="CL17" s="16">
        <v>0</v>
      </c>
      <c r="CM17" s="16">
        <v>0</v>
      </c>
      <c r="CN17" s="16">
        <v>0</v>
      </c>
      <c r="CO17" s="16">
        <v>0</v>
      </c>
      <c r="CP17" s="20">
        <v>0</v>
      </c>
      <c r="CQ17" s="18">
        <v>0</v>
      </c>
      <c r="CR17" s="19">
        <v>28710</v>
      </c>
      <c r="CS17" s="16">
        <v>20250</v>
      </c>
      <c r="CT17" s="16">
        <v>6080</v>
      </c>
      <c r="CU17" s="16">
        <v>4050</v>
      </c>
      <c r="CV17" s="20">
        <v>59090</v>
      </c>
      <c r="CW17" s="16">
        <v>920</v>
      </c>
      <c r="CX17" s="16">
        <v>229630</v>
      </c>
      <c r="CY17" s="17">
        <v>1154354</v>
      </c>
      <c r="CZ17" s="15">
        <v>7601278</v>
      </c>
      <c r="DA17" s="18">
        <v>0</v>
      </c>
      <c r="DB17" s="19">
        <v>0</v>
      </c>
      <c r="DC17" s="17">
        <v>7601278</v>
      </c>
      <c r="DD17" s="15">
        <v>304024</v>
      </c>
      <c r="DE17" s="16">
        <v>304024</v>
      </c>
      <c r="DF17" s="21">
        <f t="shared" si="2"/>
        <v>3.9996432178904653E-2</v>
      </c>
      <c r="DG17" s="19">
        <v>10841887</v>
      </c>
      <c r="DH17" s="16">
        <v>0</v>
      </c>
      <c r="DI17" s="16">
        <v>0</v>
      </c>
      <c r="DJ17" s="17">
        <v>10841887</v>
      </c>
      <c r="DK17" s="15">
        <v>0</v>
      </c>
      <c r="DL17" s="16">
        <v>59971</v>
      </c>
      <c r="DM17" s="16">
        <v>5</v>
      </c>
      <c r="DN17" s="16">
        <v>399255</v>
      </c>
      <c r="DO17" s="16">
        <v>169022</v>
      </c>
      <c r="DP17" s="16">
        <v>15539</v>
      </c>
      <c r="DQ17" s="18">
        <v>2622</v>
      </c>
      <c r="DR17" s="19">
        <v>2080</v>
      </c>
      <c r="DS17" s="16">
        <v>1200</v>
      </c>
      <c r="DT17" s="17">
        <v>3280</v>
      </c>
      <c r="DU17" s="15">
        <v>0</v>
      </c>
      <c r="DV17" s="16">
        <v>0</v>
      </c>
      <c r="DW17" s="16">
        <v>0</v>
      </c>
      <c r="DX17" s="16">
        <v>0</v>
      </c>
      <c r="DY17" s="16">
        <v>0</v>
      </c>
      <c r="DZ17" s="20">
        <v>0</v>
      </c>
      <c r="EA17" s="18">
        <v>0</v>
      </c>
      <c r="EB17" s="19">
        <v>24420</v>
      </c>
      <c r="EC17" s="16">
        <v>22950</v>
      </c>
      <c r="ED17" s="16">
        <v>6080</v>
      </c>
      <c r="EE17" s="16">
        <v>1350</v>
      </c>
      <c r="EF17" s="20">
        <v>54800</v>
      </c>
      <c r="EG17" s="16">
        <v>690</v>
      </c>
      <c r="EH17" s="16">
        <v>19580</v>
      </c>
      <c r="EI17" s="17">
        <v>724759</v>
      </c>
      <c r="EJ17" s="15">
        <v>10117128</v>
      </c>
      <c r="EK17" s="18">
        <v>0</v>
      </c>
      <c r="EL17" s="19">
        <v>0</v>
      </c>
      <c r="EM17" s="17">
        <v>10117128</v>
      </c>
      <c r="EN17" s="15">
        <v>404670</v>
      </c>
      <c r="EO17" s="16">
        <v>404670</v>
      </c>
      <c r="EP17" s="21">
        <f t="shared" si="3"/>
        <v>3.9998505504724266E-2</v>
      </c>
      <c r="EQ17" s="19">
        <v>6128941</v>
      </c>
      <c r="ER17" s="16">
        <v>0</v>
      </c>
      <c r="ES17" s="16">
        <v>0</v>
      </c>
      <c r="ET17" s="17">
        <v>6128941</v>
      </c>
      <c r="EU17" s="15">
        <v>0</v>
      </c>
      <c r="EV17" s="16">
        <v>14507</v>
      </c>
      <c r="EW17" s="16">
        <v>0</v>
      </c>
      <c r="EX17" s="16">
        <v>112475</v>
      </c>
      <c r="EY17" s="16">
        <v>39431</v>
      </c>
      <c r="EZ17" s="16">
        <v>4009</v>
      </c>
      <c r="FA17" s="18">
        <v>637</v>
      </c>
      <c r="FB17" s="19">
        <v>0</v>
      </c>
      <c r="FC17" s="16">
        <v>0</v>
      </c>
      <c r="FD17" s="17">
        <v>0</v>
      </c>
      <c r="FE17" s="15">
        <v>0</v>
      </c>
      <c r="FF17" s="16">
        <v>0</v>
      </c>
      <c r="FG17" s="16">
        <v>0</v>
      </c>
      <c r="FH17" s="16">
        <v>0</v>
      </c>
      <c r="FI17" s="16">
        <v>0</v>
      </c>
      <c r="FJ17" s="20">
        <v>0</v>
      </c>
      <c r="FK17" s="18">
        <v>0</v>
      </c>
      <c r="FL17" s="19">
        <v>6270</v>
      </c>
      <c r="FM17" s="16">
        <v>6750</v>
      </c>
      <c r="FN17" s="16">
        <v>1140</v>
      </c>
      <c r="FO17" s="16">
        <v>900</v>
      </c>
      <c r="FP17" s="20">
        <v>15060</v>
      </c>
      <c r="FQ17" s="16">
        <v>0</v>
      </c>
      <c r="FR17" s="16">
        <v>0</v>
      </c>
      <c r="FS17" s="17">
        <v>186119</v>
      </c>
      <c r="FT17" s="15">
        <v>5942822</v>
      </c>
      <c r="FU17" s="18">
        <v>0</v>
      </c>
      <c r="FV17" s="19">
        <v>0</v>
      </c>
      <c r="FW17" s="17">
        <v>5942822</v>
      </c>
      <c r="FX17" s="15">
        <v>237709</v>
      </c>
      <c r="FY17" s="16">
        <v>237709</v>
      </c>
      <c r="FZ17" s="21">
        <f t="shared" si="4"/>
        <v>3.9999347111523788E-2</v>
      </c>
      <c r="GA17" s="19">
        <v>6461060</v>
      </c>
      <c r="GB17" s="16">
        <v>0</v>
      </c>
      <c r="GC17" s="16">
        <v>0</v>
      </c>
      <c r="GD17" s="17">
        <v>6461060</v>
      </c>
      <c r="GE17" s="15">
        <v>0</v>
      </c>
      <c r="GF17" s="16">
        <v>13467</v>
      </c>
      <c r="GG17" s="16">
        <v>0</v>
      </c>
      <c r="GH17" s="16">
        <v>52643</v>
      </c>
      <c r="GI17" s="16">
        <v>15993</v>
      </c>
      <c r="GJ17" s="16">
        <v>1772</v>
      </c>
      <c r="GK17" s="18">
        <v>456</v>
      </c>
      <c r="GL17" s="19">
        <v>0</v>
      </c>
      <c r="GM17" s="16">
        <v>300</v>
      </c>
      <c r="GN17" s="17">
        <v>300</v>
      </c>
      <c r="GO17" s="15">
        <v>0</v>
      </c>
      <c r="GP17" s="16">
        <v>0</v>
      </c>
      <c r="GQ17" s="16">
        <v>0</v>
      </c>
      <c r="GR17" s="16">
        <v>0</v>
      </c>
      <c r="GS17" s="16">
        <v>0</v>
      </c>
      <c r="GT17" s="20">
        <v>0</v>
      </c>
      <c r="GU17" s="18">
        <v>0</v>
      </c>
      <c r="GV17" s="19">
        <v>3630</v>
      </c>
      <c r="GW17" s="16">
        <v>2250</v>
      </c>
      <c r="GX17" s="16">
        <v>0</v>
      </c>
      <c r="GY17" s="16">
        <v>450</v>
      </c>
      <c r="GZ17" s="20">
        <v>6330</v>
      </c>
      <c r="HA17" s="16">
        <v>230</v>
      </c>
      <c r="HB17" s="16">
        <v>0</v>
      </c>
      <c r="HC17" s="17">
        <v>91191</v>
      </c>
      <c r="HD17" s="15">
        <v>6369869</v>
      </c>
      <c r="HE17" s="18">
        <v>0</v>
      </c>
      <c r="HF17" s="19">
        <v>0</v>
      </c>
      <c r="HG17" s="17">
        <v>6369869</v>
      </c>
      <c r="HH17" s="15">
        <v>254793</v>
      </c>
      <c r="HI17" s="16">
        <v>254793</v>
      </c>
      <c r="HJ17" s="21">
        <f t="shared" si="5"/>
        <v>3.9999723699184392E-2</v>
      </c>
      <c r="HK17" s="19">
        <v>49094939</v>
      </c>
      <c r="HL17" s="16">
        <v>0</v>
      </c>
      <c r="HM17" s="16">
        <v>0</v>
      </c>
      <c r="HN17" s="17">
        <v>49094939</v>
      </c>
      <c r="HO17" s="15">
        <v>245</v>
      </c>
      <c r="HP17" s="16">
        <v>435387</v>
      </c>
      <c r="HQ17" s="16">
        <v>154</v>
      </c>
      <c r="HR17" s="16">
        <v>3213246</v>
      </c>
      <c r="HS17" s="16">
        <v>1134535</v>
      </c>
      <c r="HT17" s="16">
        <v>176313</v>
      </c>
      <c r="HU17" s="18">
        <v>15880</v>
      </c>
      <c r="HV17" s="19">
        <v>20540</v>
      </c>
      <c r="HW17" s="16">
        <v>12300</v>
      </c>
      <c r="HX17" s="17">
        <v>32840</v>
      </c>
      <c r="HY17" s="15">
        <v>4420</v>
      </c>
      <c r="HZ17" s="16">
        <v>6600</v>
      </c>
      <c r="IA17" s="16">
        <v>260</v>
      </c>
      <c r="IB17" s="16">
        <v>80520</v>
      </c>
      <c r="IC17" s="16">
        <v>14320</v>
      </c>
      <c r="ID17" s="20">
        <v>94840</v>
      </c>
      <c r="IE17" s="18">
        <v>28730</v>
      </c>
      <c r="IF17" s="19">
        <v>143550</v>
      </c>
      <c r="IG17" s="16">
        <v>99900</v>
      </c>
      <c r="IH17" s="16">
        <v>58520</v>
      </c>
      <c r="II17" s="16">
        <v>36000</v>
      </c>
      <c r="IJ17" s="20">
        <v>337970</v>
      </c>
      <c r="IK17" s="16">
        <v>4140</v>
      </c>
      <c r="IL17" s="16">
        <v>2021670</v>
      </c>
      <c r="IM17" s="17">
        <v>7507076</v>
      </c>
      <c r="IN17" s="15">
        <v>41587863</v>
      </c>
      <c r="IO17" s="18">
        <v>0</v>
      </c>
      <c r="IP17" s="19">
        <v>0</v>
      </c>
      <c r="IQ17" s="17">
        <v>41587863</v>
      </c>
      <c r="IR17" s="15">
        <v>1663289</v>
      </c>
      <c r="IS17" s="16">
        <v>1663289</v>
      </c>
      <c r="IT17" s="21">
        <f t="shared" si="6"/>
        <v>3.999457726404456E-2</v>
      </c>
    </row>
    <row r="18" spans="1:254" s="49" customFormat="1" ht="12.6" customHeight="1" x14ac:dyDescent="0.2">
      <c r="A18" s="65">
        <v>6</v>
      </c>
      <c r="B18" s="66" t="s">
        <v>85</v>
      </c>
      <c r="C18" s="12">
        <v>14876226</v>
      </c>
      <c r="D18" s="9">
        <v>0</v>
      </c>
      <c r="E18" s="9">
        <v>0</v>
      </c>
      <c r="F18" s="10">
        <v>14876226</v>
      </c>
      <c r="G18" s="8">
        <v>0</v>
      </c>
      <c r="H18" s="9">
        <v>207589</v>
      </c>
      <c r="I18" s="9">
        <v>152</v>
      </c>
      <c r="J18" s="9">
        <v>1964179</v>
      </c>
      <c r="K18" s="9">
        <v>403627</v>
      </c>
      <c r="L18" s="9">
        <v>129946</v>
      </c>
      <c r="M18" s="11">
        <v>8818</v>
      </c>
      <c r="N18" s="12">
        <v>17680</v>
      </c>
      <c r="O18" s="9">
        <v>15000</v>
      </c>
      <c r="P18" s="10">
        <v>32680</v>
      </c>
      <c r="Q18" s="8">
        <v>5980</v>
      </c>
      <c r="R18" s="9">
        <v>10500</v>
      </c>
      <c r="S18" s="9">
        <v>0</v>
      </c>
      <c r="T18" s="9">
        <v>103290</v>
      </c>
      <c r="U18" s="9">
        <v>20140</v>
      </c>
      <c r="V18" s="13">
        <v>123430</v>
      </c>
      <c r="W18" s="11">
        <v>33720</v>
      </c>
      <c r="X18" s="12">
        <v>93060</v>
      </c>
      <c r="Y18" s="9">
        <v>42300</v>
      </c>
      <c r="Z18" s="9">
        <v>52060</v>
      </c>
      <c r="AA18" s="9">
        <v>45900</v>
      </c>
      <c r="AB18" s="13">
        <v>233320</v>
      </c>
      <c r="AC18" s="9">
        <v>5290</v>
      </c>
      <c r="AD18" s="9">
        <v>2488410</v>
      </c>
      <c r="AE18" s="10">
        <v>5647489</v>
      </c>
      <c r="AF18" s="8">
        <v>9228737</v>
      </c>
      <c r="AG18" s="11">
        <v>0</v>
      </c>
      <c r="AH18" s="12">
        <v>0</v>
      </c>
      <c r="AI18" s="10">
        <v>9228737</v>
      </c>
      <c r="AJ18" s="8">
        <v>368961</v>
      </c>
      <c r="AK18" s="9">
        <v>368961</v>
      </c>
      <c r="AL18" s="14">
        <f t="shared" si="0"/>
        <v>3.9979576837003809E-2</v>
      </c>
      <c r="AM18" s="12">
        <v>2400977</v>
      </c>
      <c r="AN18" s="9">
        <v>0</v>
      </c>
      <c r="AO18" s="9">
        <v>0</v>
      </c>
      <c r="AP18" s="10">
        <v>2400977</v>
      </c>
      <c r="AQ18" s="8">
        <v>0</v>
      </c>
      <c r="AR18" s="9">
        <v>20425</v>
      </c>
      <c r="AS18" s="9">
        <v>58</v>
      </c>
      <c r="AT18" s="9">
        <v>190558</v>
      </c>
      <c r="AU18" s="9">
        <v>50430</v>
      </c>
      <c r="AV18" s="9">
        <v>8582</v>
      </c>
      <c r="AW18" s="11">
        <v>764</v>
      </c>
      <c r="AX18" s="12">
        <v>1300</v>
      </c>
      <c r="AY18" s="9">
        <v>600</v>
      </c>
      <c r="AZ18" s="10">
        <v>1900</v>
      </c>
      <c r="BA18" s="8">
        <v>0</v>
      </c>
      <c r="BB18" s="9">
        <v>0</v>
      </c>
      <c r="BC18" s="9">
        <v>0</v>
      </c>
      <c r="BD18" s="9">
        <v>1100</v>
      </c>
      <c r="BE18" s="9">
        <v>130</v>
      </c>
      <c r="BF18" s="13">
        <v>1230</v>
      </c>
      <c r="BG18" s="11">
        <v>440</v>
      </c>
      <c r="BH18" s="12">
        <v>5940</v>
      </c>
      <c r="BI18" s="9">
        <v>4950</v>
      </c>
      <c r="BJ18" s="9">
        <v>3800</v>
      </c>
      <c r="BK18" s="9">
        <v>900</v>
      </c>
      <c r="BL18" s="13">
        <v>15590</v>
      </c>
      <c r="BM18" s="9">
        <v>230</v>
      </c>
      <c r="BN18" s="9">
        <v>106210</v>
      </c>
      <c r="BO18" s="10">
        <v>396359</v>
      </c>
      <c r="BP18" s="8">
        <v>2004618</v>
      </c>
      <c r="BQ18" s="11">
        <v>0</v>
      </c>
      <c r="BR18" s="12">
        <v>0</v>
      </c>
      <c r="BS18" s="10">
        <v>2004618</v>
      </c>
      <c r="BT18" s="8">
        <v>80173</v>
      </c>
      <c r="BU18" s="9">
        <v>80173</v>
      </c>
      <c r="BV18" s="14">
        <f t="shared" si="1"/>
        <v>3.9994153499569494E-2</v>
      </c>
      <c r="BW18" s="12">
        <v>3495287</v>
      </c>
      <c r="BX18" s="9">
        <v>0</v>
      </c>
      <c r="BY18" s="9">
        <v>0</v>
      </c>
      <c r="BZ18" s="10">
        <v>3495287</v>
      </c>
      <c r="CA18" s="8">
        <v>0</v>
      </c>
      <c r="CB18" s="9">
        <v>27600</v>
      </c>
      <c r="CC18" s="9">
        <v>0</v>
      </c>
      <c r="CD18" s="9">
        <v>202666</v>
      </c>
      <c r="CE18" s="9">
        <v>74506</v>
      </c>
      <c r="CF18" s="9">
        <v>9295</v>
      </c>
      <c r="CG18" s="11">
        <v>800</v>
      </c>
      <c r="CH18" s="12">
        <v>780</v>
      </c>
      <c r="CI18" s="9">
        <v>1500</v>
      </c>
      <c r="CJ18" s="10">
        <v>2280</v>
      </c>
      <c r="CK18" s="8">
        <v>0</v>
      </c>
      <c r="CL18" s="9">
        <v>0</v>
      </c>
      <c r="CM18" s="9">
        <v>0</v>
      </c>
      <c r="CN18" s="9">
        <v>0</v>
      </c>
      <c r="CO18" s="9">
        <v>0</v>
      </c>
      <c r="CP18" s="13">
        <v>0</v>
      </c>
      <c r="CQ18" s="11">
        <v>0</v>
      </c>
      <c r="CR18" s="12">
        <v>7590</v>
      </c>
      <c r="CS18" s="9">
        <v>3150</v>
      </c>
      <c r="CT18" s="9">
        <v>4560</v>
      </c>
      <c r="CU18" s="9">
        <v>450</v>
      </c>
      <c r="CV18" s="13">
        <v>15750</v>
      </c>
      <c r="CW18" s="9">
        <v>230</v>
      </c>
      <c r="CX18" s="9">
        <v>97180</v>
      </c>
      <c r="CY18" s="10">
        <v>430307</v>
      </c>
      <c r="CZ18" s="8">
        <v>3064980</v>
      </c>
      <c r="DA18" s="11">
        <v>0</v>
      </c>
      <c r="DB18" s="12">
        <v>0</v>
      </c>
      <c r="DC18" s="10">
        <v>3064980</v>
      </c>
      <c r="DD18" s="8">
        <v>122589</v>
      </c>
      <c r="DE18" s="9">
        <v>122589</v>
      </c>
      <c r="DF18" s="14">
        <f t="shared" si="2"/>
        <v>3.9996672082688957E-2</v>
      </c>
      <c r="DG18" s="12">
        <v>2337375</v>
      </c>
      <c r="DH18" s="9">
        <v>0</v>
      </c>
      <c r="DI18" s="9">
        <v>0</v>
      </c>
      <c r="DJ18" s="10">
        <v>2337375</v>
      </c>
      <c r="DK18" s="8">
        <v>0</v>
      </c>
      <c r="DL18" s="9">
        <v>13709</v>
      </c>
      <c r="DM18" s="9">
        <v>0</v>
      </c>
      <c r="DN18" s="9">
        <v>67181</v>
      </c>
      <c r="DO18" s="9">
        <v>34144</v>
      </c>
      <c r="DP18" s="9">
        <v>3549</v>
      </c>
      <c r="DQ18" s="11">
        <v>454</v>
      </c>
      <c r="DR18" s="12">
        <v>520</v>
      </c>
      <c r="DS18" s="9">
        <v>300</v>
      </c>
      <c r="DT18" s="10">
        <v>820</v>
      </c>
      <c r="DU18" s="8">
        <v>0</v>
      </c>
      <c r="DV18" s="9">
        <v>0</v>
      </c>
      <c r="DW18" s="9">
        <v>0</v>
      </c>
      <c r="DX18" s="9">
        <v>0</v>
      </c>
      <c r="DY18" s="9">
        <v>0</v>
      </c>
      <c r="DZ18" s="13">
        <v>0</v>
      </c>
      <c r="EA18" s="11">
        <v>0</v>
      </c>
      <c r="EB18" s="12">
        <v>5940</v>
      </c>
      <c r="EC18" s="9">
        <v>1800</v>
      </c>
      <c r="ED18" s="9">
        <v>2660</v>
      </c>
      <c r="EE18" s="9">
        <v>0</v>
      </c>
      <c r="EF18" s="13">
        <v>10400</v>
      </c>
      <c r="EG18" s="9">
        <v>230</v>
      </c>
      <c r="EH18" s="9">
        <v>5900</v>
      </c>
      <c r="EI18" s="10">
        <v>136387</v>
      </c>
      <c r="EJ18" s="8">
        <v>2200988</v>
      </c>
      <c r="EK18" s="11">
        <v>0</v>
      </c>
      <c r="EL18" s="12">
        <v>0</v>
      </c>
      <c r="EM18" s="10">
        <v>2200988</v>
      </c>
      <c r="EN18" s="8">
        <v>88036</v>
      </c>
      <c r="EO18" s="9">
        <v>88036</v>
      </c>
      <c r="EP18" s="14">
        <f t="shared" si="3"/>
        <v>3.9998400718222908E-2</v>
      </c>
      <c r="EQ18" s="12">
        <v>461867</v>
      </c>
      <c r="ER18" s="9">
        <v>0</v>
      </c>
      <c r="ES18" s="9">
        <v>0</v>
      </c>
      <c r="ET18" s="10">
        <v>461867</v>
      </c>
      <c r="EU18" s="8">
        <v>0</v>
      </c>
      <c r="EV18" s="9">
        <v>649</v>
      </c>
      <c r="EW18" s="9">
        <v>0</v>
      </c>
      <c r="EX18" s="9">
        <v>6509</v>
      </c>
      <c r="EY18" s="9">
        <v>2796</v>
      </c>
      <c r="EZ18" s="9">
        <v>212</v>
      </c>
      <c r="FA18" s="11">
        <v>0</v>
      </c>
      <c r="FB18" s="12">
        <v>0</v>
      </c>
      <c r="FC18" s="9">
        <v>0</v>
      </c>
      <c r="FD18" s="10">
        <v>0</v>
      </c>
      <c r="FE18" s="8">
        <v>0</v>
      </c>
      <c r="FF18" s="9">
        <v>0</v>
      </c>
      <c r="FG18" s="9">
        <v>0</v>
      </c>
      <c r="FH18" s="9">
        <v>0</v>
      </c>
      <c r="FI18" s="9">
        <v>0</v>
      </c>
      <c r="FJ18" s="13">
        <v>0</v>
      </c>
      <c r="FK18" s="11">
        <v>0</v>
      </c>
      <c r="FL18" s="12">
        <v>0</v>
      </c>
      <c r="FM18" s="9">
        <v>450</v>
      </c>
      <c r="FN18" s="9">
        <v>0</v>
      </c>
      <c r="FO18" s="9">
        <v>0</v>
      </c>
      <c r="FP18" s="13">
        <v>450</v>
      </c>
      <c r="FQ18" s="9">
        <v>0</v>
      </c>
      <c r="FR18" s="9">
        <v>0</v>
      </c>
      <c r="FS18" s="10">
        <v>10616</v>
      </c>
      <c r="FT18" s="8">
        <v>451251</v>
      </c>
      <c r="FU18" s="11">
        <v>0</v>
      </c>
      <c r="FV18" s="12">
        <v>0</v>
      </c>
      <c r="FW18" s="10">
        <v>451251</v>
      </c>
      <c r="FX18" s="8">
        <v>18050</v>
      </c>
      <c r="FY18" s="9">
        <v>18050</v>
      </c>
      <c r="FZ18" s="14">
        <f t="shared" si="4"/>
        <v>3.9999911357537159E-2</v>
      </c>
      <c r="GA18" s="12">
        <v>255349</v>
      </c>
      <c r="GB18" s="9">
        <v>0</v>
      </c>
      <c r="GC18" s="9">
        <v>0</v>
      </c>
      <c r="GD18" s="10">
        <v>255349</v>
      </c>
      <c r="GE18" s="8">
        <v>0</v>
      </c>
      <c r="GF18" s="9">
        <v>923</v>
      </c>
      <c r="GG18" s="9">
        <v>0</v>
      </c>
      <c r="GH18" s="9">
        <v>1888</v>
      </c>
      <c r="GI18" s="9">
        <v>2488</v>
      </c>
      <c r="GJ18" s="9">
        <v>63</v>
      </c>
      <c r="GK18" s="11">
        <v>50</v>
      </c>
      <c r="GL18" s="12">
        <v>0</v>
      </c>
      <c r="GM18" s="9">
        <v>0</v>
      </c>
      <c r="GN18" s="10">
        <v>0</v>
      </c>
      <c r="GO18" s="8">
        <v>0</v>
      </c>
      <c r="GP18" s="9">
        <v>0</v>
      </c>
      <c r="GQ18" s="9">
        <v>0</v>
      </c>
      <c r="GR18" s="9">
        <v>0</v>
      </c>
      <c r="GS18" s="9">
        <v>0</v>
      </c>
      <c r="GT18" s="13">
        <v>0</v>
      </c>
      <c r="GU18" s="11">
        <v>0</v>
      </c>
      <c r="GV18" s="12">
        <v>0</v>
      </c>
      <c r="GW18" s="9">
        <v>0</v>
      </c>
      <c r="GX18" s="9">
        <v>0</v>
      </c>
      <c r="GY18" s="9">
        <v>0</v>
      </c>
      <c r="GZ18" s="13">
        <v>0</v>
      </c>
      <c r="HA18" s="9">
        <v>0</v>
      </c>
      <c r="HB18" s="9">
        <v>0</v>
      </c>
      <c r="HC18" s="10">
        <v>5412</v>
      </c>
      <c r="HD18" s="8">
        <v>249937</v>
      </c>
      <c r="HE18" s="11">
        <v>0</v>
      </c>
      <c r="HF18" s="12">
        <v>0</v>
      </c>
      <c r="HG18" s="10">
        <v>249937</v>
      </c>
      <c r="HH18" s="8">
        <v>9997</v>
      </c>
      <c r="HI18" s="9">
        <v>9997</v>
      </c>
      <c r="HJ18" s="14">
        <f t="shared" si="5"/>
        <v>3.9998079516038045E-2</v>
      </c>
      <c r="HK18" s="12">
        <v>23827081</v>
      </c>
      <c r="HL18" s="9">
        <v>0</v>
      </c>
      <c r="HM18" s="9">
        <v>0</v>
      </c>
      <c r="HN18" s="10">
        <v>23827081</v>
      </c>
      <c r="HO18" s="8">
        <v>0</v>
      </c>
      <c r="HP18" s="9">
        <v>270895</v>
      </c>
      <c r="HQ18" s="9">
        <v>210</v>
      </c>
      <c r="HR18" s="9">
        <v>2432981</v>
      </c>
      <c r="HS18" s="9">
        <v>567991</v>
      </c>
      <c r="HT18" s="9">
        <v>151647</v>
      </c>
      <c r="HU18" s="11">
        <v>10886</v>
      </c>
      <c r="HV18" s="12">
        <v>20280</v>
      </c>
      <c r="HW18" s="9">
        <v>17400</v>
      </c>
      <c r="HX18" s="10">
        <v>37680</v>
      </c>
      <c r="HY18" s="8">
        <v>5980</v>
      </c>
      <c r="HZ18" s="9">
        <v>10500</v>
      </c>
      <c r="IA18" s="9">
        <v>0</v>
      </c>
      <c r="IB18" s="9">
        <v>104390</v>
      </c>
      <c r="IC18" s="9">
        <v>20270</v>
      </c>
      <c r="ID18" s="13">
        <v>124660</v>
      </c>
      <c r="IE18" s="11">
        <v>34160</v>
      </c>
      <c r="IF18" s="12">
        <v>112530</v>
      </c>
      <c r="IG18" s="9">
        <v>52650</v>
      </c>
      <c r="IH18" s="9">
        <v>63080</v>
      </c>
      <c r="II18" s="9">
        <v>47250</v>
      </c>
      <c r="IJ18" s="13">
        <v>275510</v>
      </c>
      <c r="IK18" s="9">
        <v>5980</v>
      </c>
      <c r="IL18" s="9">
        <v>2697700</v>
      </c>
      <c r="IM18" s="10">
        <v>6626570</v>
      </c>
      <c r="IN18" s="8">
        <v>17200511</v>
      </c>
      <c r="IO18" s="11">
        <v>0</v>
      </c>
      <c r="IP18" s="12">
        <v>0</v>
      </c>
      <c r="IQ18" s="10">
        <v>17200511</v>
      </c>
      <c r="IR18" s="8">
        <v>687806</v>
      </c>
      <c r="IS18" s="9">
        <v>687806</v>
      </c>
      <c r="IT18" s="14">
        <f t="shared" si="6"/>
        <v>3.9987532928527532E-2</v>
      </c>
    </row>
    <row r="19" spans="1:254" s="49" customFormat="1" ht="12.6" customHeight="1" x14ac:dyDescent="0.2">
      <c r="A19" s="67">
        <v>7</v>
      </c>
      <c r="B19" s="68" t="s">
        <v>86</v>
      </c>
      <c r="C19" s="19">
        <v>16895769</v>
      </c>
      <c r="D19" s="16">
        <v>0</v>
      </c>
      <c r="E19" s="16">
        <v>0</v>
      </c>
      <c r="F19" s="17">
        <v>16895769</v>
      </c>
      <c r="G19" s="15">
        <v>4648</v>
      </c>
      <c r="H19" s="16">
        <v>218798</v>
      </c>
      <c r="I19" s="16">
        <v>172</v>
      </c>
      <c r="J19" s="16">
        <v>2508989</v>
      </c>
      <c r="K19" s="16">
        <v>505455</v>
      </c>
      <c r="L19" s="16">
        <v>177108</v>
      </c>
      <c r="M19" s="18">
        <v>12323</v>
      </c>
      <c r="N19" s="19">
        <v>22620</v>
      </c>
      <c r="O19" s="16">
        <v>21000</v>
      </c>
      <c r="P19" s="17">
        <v>43620</v>
      </c>
      <c r="Q19" s="15">
        <v>9100</v>
      </c>
      <c r="R19" s="16">
        <v>13200</v>
      </c>
      <c r="S19" s="16">
        <v>0</v>
      </c>
      <c r="T19" s="16">
        <v>151800</v>
      </c>
      <c r="U19" s="16">
        <v>40540</v>
      </c>
      <c r="V19" s="20">
        <v>192340</v>
      </c>
      <c r="W19" s="18">
        <v>47900</v>
      </c>
      <c r="X19" s="19">
        <v>138930</v>
      </c>
      <c r="Y19" s="16">
        <v>77400</v>
      </c>
      <c r="Z19" s="16">
        <v>44460</v>
      </c>
      <c r="AA19" s="16">
        <v>70200</v>
      </c>
      <c r="AB19" s="20">
        <v>330990</v>
      </c>
      <c r="AC19" s="16">
        <v>9200</v>
      </c>
      <c r="AD19" s="16">
        <v>2364140</v>
      </c>
      <c r="AE19" s="17">
        <v>6437811</v>
      </c>
      <c r="AF19" s="15">
        <v>10457958</v>
      </c>
      <c r="AG19" s="18">
        <v>0</v>
      </c>
      <c r="AH19" s="19">
        <v>0</v>
      </c>
      <c r="AI19" s="17">
        <v>10457958</v>
      </c>
      <c r="AJ19" s="15">
        <v>418092</v>
      </c>
      <c r="AK19" s="16">
        <v>418092</v>
      </c>
      <c r="AL19" s="21">
        <f t="shared" si="0"/>
        <v>3.9978359063977884E-2</v>
      </c>
      <c r="AM19" s="19">
        <v>2179041</v>
      </c>
      <c r="AN19" s="16">
        <v>0</v>
      </c>
      <c r="AO19" s="16">
        <v>0</v>
      </c>
      <c r="AP19" s="17">
        <v>2179041</v>
      </c>
      <c r="AQ19" s="15">
        <v>0</v>
      </c>
      <c r="AR19" s="16">
        <v>16397</v>
      </c>
      <c r="AS19" s="16">
        <v>0</v>
      </c>
      <c r="AT19" s="16">
        <v>169876</v>
      </c>
      <c r="AU19" s="16">
        <v>53984</v>
      </c>
      <c r="AV19" s="16">
        <v>8336</v>
      </c>
      <c r="AW19" s="18">
        <v>780</v>
      </c>
      <c r="AX19" s="19">
        <v>780</v>
      </c>
      <c r="AY19" s="16">
        <v>1200</v>
      </c>
      <c r="AZ19" s="17">
        <v>1980</v>
      </c>
      <c r="BA19" s="15">
        <v>0</v>
      </c>
      <c r="BB19" s="16">
        <v>0</v>
      </c>
      <c r="BC19" s="16">
        <v>0</v>
      </c>
      <c r="BD19" s="16">
        <v>1540</v>
      </c>
      <c r="BE19" s="16">
        <v>0</v>
      </c>
      <c r="BF19" s="20">
        <v>1540</v>
      </c>
      <c r="BG19" s="18">
        <v>420</v>
      </c>
      <c r="BH19" s="19">
        <v>6270</v>
      </c>
      <c r="BI19" s="16">
        <v>5400</v>
      </c>
      <c r="BJ19" s="16">
        <v>1520</v>
      </c>
      <c r="BK19" s="16">
        <v>450</v>
      </c>
      <c r="BL19" s="20">
        <v>13640</v>
      </c>
      <c r="BM19" s="16">
        <v>460</v>
      </c>
      <c r="BN19" s="16">
        <v>92880</v>
      </c>
      <c r="BO19" s="17">
        <v>360293</v>
      </c>
      <c r="BP19" s="15">
        <v>1818748</v>
      </c>
      <c r="BQ19" s="18">
        <v>0</v>
      </c>
      <c r="BR19" s="19">
        <v>0</v>
      </c>
      <c r="BS19" s="17">
        <v>1818748</v>
      </c>
      <c r="BT19" s="15">
        <v>72740</v>
      </c>
      <c r="BU19" s="16">
        <v>72740</v>
      </c>
      <c r="BV19" s="21">
        <f t="shared" si="1"/>
        <v>3.9994545698469497E-2</v>
      </c>
      <c r="BW19" s="19">
        <v>2750582</v>
      </c>
      <c r="BX19" s="16">
        <v>0</v>
      </c>
      <c r="BY19" s="16">
        <v>0</v>
      </c>
      <c r="BZ19" s="17">
        <v>2750582</v>
      </c>
      <c r="CA19" s="15">
        <v>0</v>
      </c>
      <c r="CB19" s="16">
        <v>18232</v>
      </c>
      <c r="CC19" s="16">
        <v>0</v>
      </c>
      <c r="CD19" s="16">
        <v>167359</v>
      </c>
      <c r="CE19" s="16">
        <v>67037</v>
      </c>
      <c r="CF19" s="16">
        <v>7265</v>
      </c>
      <c r="CG19" s="18">
        <v>900</v>
      </c>
      <c r="CH19" s="19">
        <v>1040</v>
      </c>
      <c r="CI19" s="16">
        <v>1200</v>
      </c>
      <c r="CJ19" s="17">
        <v>2240</v>
      </c>
      <c r="CK19" s="15">
        <v>0</v>
      </c>
      <c r="CL19" s="16">
        <v>0</v>
      </c>
      <c r="CM19" s="16">
        <v>0</v>
      </c>
      <c r="CN19" s="16">
        <v>0</v>
      </c>
      <c r="CO19" s="16">
        <v>0</v>
      </c>
      <c r="CP19" s="20">
        <v>0</v>
      </c>
      <c r="CQ19" s="18">
        <v>0</v>
      </c>
      <c r="CR19" s="19">
        <v>9570</v>
      </c>
      <c r="CS19" s="16">
        <v>7200</v>
      </c>
      <c r="CT19" s="16">
        <v>3420</v>
      </c>
      <c r="CU19" s="16">
        <v>2700</v>
      </c>
      <c r="CV19" s="20">
        <v>22890</v>
      </c>
      <c r="CW19" s="16">
        <v>0</v>
      </c>
      <c r="CX19" s="16">
        <v>74680</v>
      </c>
      <c r="CY19" s="17">
        <v>360603</v>
      </c>
      <c r="CZ19" s="15">
        <v>2389979</v>
      </c>
      <c r="DA19" s="18">
        <v>0</v>
      </c>
      <c r="DB19" s="19">
        <v>0</v>
      </c>
      <c r="DC19" s="17">
        <v>2389979</v>
      </c>
      <c r="DD19" s="15">
        <v>95591</v>
      </c>
      <c r="DE19" s="16">
        <v>95591</v>
      </c>
      <c r="DF19" s="21">
        <f t="shared" si="2"/>
        <v>3.9996585744058837E-2</v>
      </c>
      <c r="DG19" s="19">
        <v>1815636</v>
      </c>
      <c r="DH19" s="16">
        <v>0</v>
      </c>
      <c r="DI19" s="16">
        <v>0</v>
      </c>
      <c r="DJ19" s="17">
        <v>1815636</v>
      </c>
      <c r="DK19" s="15">
        <v>0</v>
      </c>
      <c r="DL19" s="16">
        <v>9384</v>
      </c>
      <c r="DM19" s="16">
        <v>0</v>
      </c>
      <c r="DN19" s="16">
        <v>54600</v>
      </c>
      <c r="DO19" s="16">
        <v>25999</v>
      </c>
      <c r="DP19" s="16">
        <v>2406</v>
      </c>
      <c r="DQ19" s="18">
        <v>306</v>
      </c>
      <c r="DR19" s="19">
        <v>520</v>
      </c>
      <c r="DS19" s="16">
        <v>0</v>
      </c>
      <c r="DT19" s="17">
        <v>520</v>
      </c>
      <c r="DU19" s="15">
        <v>0</v>
      </c>
      <c r="DV19" s="16">
        <v>0</v>
      </c>
      <c r="DW19" s="16">
        <v>0</v>
      </c>
      <c r="DX19" s="16">
        <v>0</v>
      </c>
      <c r="DY19" s="16">
        <v>0</v>
      </c>
      <c r="DZ19" s="20">
        <v>0</v>
      </c>
      <c r="EA19" s="18">
        <v>0</v>
      </c>
      <c r="EB19" s="19">
        <v>3960</v>
      </c>
      <c r="EC19" s="16">
        <v>1350</v>
      </c>
      <c r="ED19" s="16">
        <v>1520</v>
      </c>
      <c r="EE19" s="16">
        <v>0</v>
      </c>
      <c r="EF19" s="20">
        <v>6830</v>
      </c>
      <c r="EG19" s="16">
        <v>0</v>
      </c>
      <c r="EH19" s="16">
        <v>4600</v>
      </c>
      <c r="EI19" s="17">
        <v>104645</v>
      </c>
      <c r="EJ19" s="15">
        <v>1710991</v>
      </c>
      <c r="EK19" s="18">
        <v>0</v>
      </c>
      <c r="EL19" s="19">
        <v>0</v>
      </c>
      <c r="EM19" s="17">
        <v>1710991</v>
      </c>
      <c r="EN19" s="15">
        <v>68439</v>
      </c>
      <c r="EO19" s="16">
        <v>68439</v>
      </c>
      <c r="EP19" s="21">
        <f t="shared" si="3"/>
        <v>3.999962594776945E-2</v>
      </c>
      <c r="EQ19" s="19">
        <v>778948</v>
      </c>
      <c r="ER19" s="16">
        <v>0</v>
      </c>
      <c r="ES19" s="16">
        <v>0</v>
      </c>
      <c r="ET19" s="17">
        <v>778948</v>
      </c>
      <c r="EU19" s="15">
        <v>0</v>
      </c>
      <c r="EV19" s="16">
        <v>2414</v>
      </c>
      <c r="EW19" s="16">
        <v>0</v>
      </c>
      <c r="EX19" s="16">
        <v>15124</v>
      </c>
      <c r="EY19" s="16">
        <v>7955</v>
      </c>
      <c r="EZ19" s="16">
        <v>621</v>
      </c>
      <c r="FA19" s="18">
        <v>104</v>
      </c>
      <c r="FB19" s="19">
        <v>0</v>
      </c>
      <c r="FC19" s="16">
        <v>0</v>
      </c>
      <c r="FD19" s="17">
        <v>0</v>
      </c>
      <c r="FE19" s="15">
        <v>0</v>
      </c>
      <c r="FF19" s="16">
        <v>0</v>
      </c>
      <c r="FG19" s="16">
        <v>0</v>
      </c>
      <c r="FH19" s="16">
        <v>0</v>
      </c>
      <c r="FI19" s="16">
        <v>0</v>
      </c>
      <c r="FJ19" s="20">
        <v>0</v>
      </c>
      <c r="FK19" s="18">
        <v>0</v>
      </c>
      <c r="FL19" s="19">
        <v>1320</v>
      </c>
      <c r="FM19" s="16">
        <v>0</v>
      </c>
      <c r="FN19" s="16">
        <v>0</v>
      </c>
      <c r="FO19" s="16">
        <v>0</v>
      </c>
      <c r="FP19" s="20">
        <v>1320</v>
      </c>
      <c r="FQ19" s="16">
        <v>0</v>
      </c>
      <c r="FR19" s="16">
        <v>0</v>
      </c>
      <c r="FS19" s="17">
        <v>27538</v>
      </c>
      <c r="FT19" s="15">
        <v>751410</v>
      </c>
      <c r="FU19" s="18">
        <v>0</v>
      </c>
      <c r="FV19" s="19">
        <v>0</v>
      </c>
      <c r="FW19" s="17">
        <v>751410</v>
      </c>
      <c r="FX19" s="15">
        <v>30056</v>
      </c>
      <c r="FY19" s="16">
        <v>30056</v>
      </c>
      <c r="FZ19" s="21">
        <f t="shared" si="4"/>
        <v>3.9999467667451855E-2</v>
      </c>
      <c r="GA19" s="19">
        <v>400422</v>
      </c>
      <c r="GB19" s="16">
        <v>0</v>
      </c>
      <c r="GC19" s="16">
        <v>0</v>
      </c>
      <c r="GD19" s="17">
        <v>400422</v>
      </c>
      <c r="GE19" s="15">
        <v>0</v>
      </c>
      <c r="GF19" s="16">
        <v>1875</v>
      </c>
      <c r="GG19" s="16">
        <v>0</v>
      </c>
      <c r="GH19" s="16">
        <v>4198</v>
      </c>
      <c r="GI19" s="16">
        <v>1656</v>
      </c>
      <c r="GJ19" s="16">
        <v>118</v>
      </c>
      <c r="GK19" s="18">
        <v>5</v>
      </c>
      <c r="GL19" s="19">
        <v>0</v>
      </c>
      <c r="GM19" s="16">
        <v>0</v>
      </c>
      <c r="GN19" s="17">
        <v>0</v>
      </c>
      <c r="GO19" s="15">
        <v>0</v>
      </c>
      <c r="GP19" s="16">
        <v>0</v>
      </c>
      <c r="GQ19" s="16">
        <v>0</v>
      </c>
      <c r="GR19" s="16">
        <v>0</v>
      </c>
      <c r="GS19" s="16">
        <v>0</v>
      </c>
      <c r="GT19" s="20">
        <v>0</v>
      </c>
      <c r="GU19" s="18">
        <v>0</v>
      </c>
      <c r="GV19" s="19">
        <v>0</v>
      </c>
      <c r="GW19" s="16">
        <v>0</v>
      </c>
      <c r="GX19" s="16">
        <v>760</v>
      </c>
      <c r="GY19" s="16">
        <v>0</v>
      </c>
      <c r="GZ19" s="20">
        <v>760</v>
      </c>
      <c r="HA19" s="16">
        <v>0</v>
      </c>
      <c r="HB19" s="16">
        <v>0</v>
      </c>
      <c r="HC19" s="17">
        <v>8612</v>
      </c>
      <c r="HD19" s="15">
        <v>391810</v>
      </c>
      <c r="HE19" s="18">
        <v>0</v>
      </c>
      <c r="HF19" s="19">
        <v>0</v>
      </c>
      <c r="HG19" s="17">
        <v>391810</v>
      </c>
      <c r="HH19" s="15">
        <v>15672</v>
      </c>
      <c r="HI19" s="16">
        <v>15672</v>
      </c>
      <c r="HJ19" s="21">
        <f t="shared" si="5"/>
        <v>3.9998979097011306E-2</v>
      </c>
      <c r="HK19" s="19">
        <v>24820398</v>
      </c>
      <c r="HL19" s="16">
        <v>0</v>
      </c>
      <c r="HM19" s="16">
        <v>0</v>
      </c>
      <c r="HN19" s="17">
        <v>24820398</v>
      </c>
      <c r="HO19" s="15">
        <v>4648</v>
      </c>
      <c r="HP19" s="16">
        <v>267100</v>
      </c>
      <c r="HQ19" s="16">
        <v>172</v>
      </c>
      <c r="HR19" s="16">
        <v>2920146</v>
      </c>
      <c r="HS19" s="16">
        <v>662086</v>
      </c>
      <c r="HT19" s="16">
        <v>195854</v>
      </c>
      <c r="HU19" s="18">
        <v>14418</v>
      </c>
      <c r="HV19" s="19">
        <v>24960</v>
      </c>
      <c r="HW19" s="16">
        <v>23400</v>
      </c>
      <c r="HX19" s="17">
        <v>48360</v>
      </c>
      <c r="HY19" s="15">
        <v>9100</v>
      </c>
      <c r="HZ19" s="16">
        <v>13200</v>
      </c>
      <c r="IA19" s="16">
        <v>0</v>
      </c>
      <c r="IB19" s="16">
        <v>153340</v>
      </c>
      <c r="IC19" s="16">
        <v>40540</v>
      </c>
      <c r="ID19" s="20">
        <v>193880</v>
      </c>
      <c r="IE19" s="18">
        <v>48320</v>
      </c>
      <c r="IF19" s="19">
        <v>160050</v>
      </c>
      <c r="IG19" s="16">
        <v>91350</v>
      </c>
      <c r="IH19" s="16">
        <v>51680</v>
      </c>
      <c r="II19" s="16">
        <v>73350</v>
      </c>
      <c r="IJ19" s="20">
        <v>376430</v>
      </c>
      <c r="IK19" s="16">
        <v>9660</v>
      </c>
      <c r="IL19" s="16">
        <v>2536300</v>
      </c>
      <c r="IM19" s="17">
        <v>7299502</v>
      </c>
      <c r="IN19" s="15">
        <v>17520896</v>
      </c>
      <c r="IO19" s="18">
        <v>0</v>
      </c>
      <c r="IP19" s="19">
        <v>0</v>
      </c>
      <c r="IQ19" s="17">
        <v>17520896</v>
      </c>
      <c r="IR19" s="15">
        <v>700590</v>
      </c>
      <c r="IS19" s="16">
        <v>700590</v>
      </c>
      <c r="IT19" s="21">
        <f t="shared" si="6"/>
        <v>3.9985968754109376E-2</v>
      </c>
    </row>
    <row r="20" spans="1:254" s="49" customFormat="1" ht="12.6" customHeight="1" x14ac:dyDescent="0.2">
      <c r="A20" s="65">
        <v>8</v>
      </c>
      <c r="B20" s="66" t="s">
        <v>87</v>
      </c>
      <c r="C20" s="12">
        <v>28245176</v>
      </c>
      <c r="D20" s="9">
        <v>0</v>
      </c>
      <c r="E20" s="9">
        <v>0</v>
      </c>
      <c r="F20" s="10">
        <v>28245176</v>
      </c>
      <c r="G20" s="8">
        <v>86080</v>
      </c>
      <c r="H20" s="9">
        <v>424437</v>
      </c>
      <c r="I20" s="9">
        <v>416</v>
      </c>
      <c r="J20" s="9">
        <v>4025031</v>
      </c>
      <c r="K20" s="9">
        <v>867904</v>
      </c>
      <c r="L20" s="9">
        <v>282597</v>
      </c>
      <c r="M20" s="11">
        <v>18904</v>
      </c>
      <c r="N20" s="12">
        <v>39520</v>
      </c>
      <c r="O20" s="9">
        <v>30900</v>
      </c>
      <c r="P20" s="10">
        <v>70420</v>
      </c>
      <c r="Q20" s="8">
        <v>9620</v>
      </c>
      <c r="R20" s="9">
        <v>20700</v>
      </c>
      <c r="S20" s="9">
        <v>0</v>
      </c>
      <c r="T20" s="9">
        <v>264770</v>
      </c>
      <c r="U20" s="9">
        <v>77020</v>
      </c>
      <c r="V20" s="13">
        <v>341790</v>
      </c>
      <c r="W20" s="11">
        <v>77830</v>
      </c>
      <c r="X20" s="12">
        <v>328680</v>
      </c>
      <c r="Y20" s="9">
        <v>124200</v>
      </c>
      <c r="Z20" s="9">
        <v>130720</v>
      </c>
      <c r="AA20" s="9">
        <v>103950</v>
      </c>
      <c r="AB20" s="13">
        <v>687550</v>
      </c>
      <c r="AC20" s="9">
        <v>12880</v>
      </c>
      <c r="AD20" s="9">
        <v>3746160</v>
      </c>
      <c r="AE20" s="10">
        <v>10671903</v>
      </c>
      <c r="AF20" s="8">
        <v>17573273</v>
      </c>
      <c r="AG20" s="11">
        <v>0</v>
      </c>
      <c r="AH20" s="12">
        <v>0</v>
      </c>
      <c r="AI20" s="10">
        <v>17573273</v>
      </c>
      <c r="AJ20" s="8">
        <v>702566</v>
      </c>
      <c r="AK20" s="9">
        <v>702566</v>
      </c>
      <c r="AL20" s="14">
        <f t="shared" si="0"/>
        <v>3.9979234374837289E-2</v>
      </c>
      <c r="AM20" s="12">
        <v>4497179</v>
      </c>
      <c r="AN20" s="9">
        <v>0</v>
      </c>
      <c r="AO20" s="9">
        <v>0</v>
      </c>
      <c r="AP20" s="10">
        <v>4497179</v>
      </c>
      <c r="AQ20" s="8">
        <v>0</v>
      </c>
      <c r="AR20" s="9">
        <v>47325</v>
      </c>
      <c r="AS20" s="9">
        <v>5</v>
      </c>
      <c r="AT20" s="9">
        <v>369656</v>
      </c>
      <c r="AU20" s="9">
        <v>126646</v>
      </c>
      <c r="AV20" s="9">
        <v>17484</v>
      </c>
      <c r="AW20" s="11">
        <v>1649</v>
      </c>
      <c r="AX20" s="12">
        <v>1040</v>
      </c>
      <c r="AY20" s="9">
        <v>2400</v>
      </c>
      <c r="AZ20" s="10">
        <v>3440</v>
      </c>
      <c r="BA20" s="8">
        <v>0</v>
      </c>
      <c r="BB20" s="9">
        <v>0</v>
      </c>
      <c r="BC20" s="9">
        <v>0</v>
      </c>
      <c r="BD20" s="9">
        <v>3630</v>
      </c>
      <c r="BE20" s="9">
        <v>640</v>
      </c>
      <c r="BF20" s="13">
        <v>4270</v>
      </c>
      <c r="BG20" s="11">
        <v>1190</v>
      </c>
      <c r="BH20" s="12">
        <v>20130</v>
      </c>
      <c r="BI20" s="9">
        <v>8100</v>
      </c>
      <c r="BJ20" s="9">
        <v>9880</v>
      </c>
      <c r="BK20" s="9">
        <v>3150</v>
      </c>
      <c r="BL20" s="13">
        <v>41260</v>
      </c>
      <c r="BM20" s="9">
        <v>230</v>
      </c>
      <c r="BN20" s="9">
        <v>190780</v>
      </c>
      <c r="BO20" s="10">
        <v>803930</v>
      </c>
      <c r="BP20" s="8">
        <v>3693249</v>
      </c>
      <c r="BQ20" s="11">
        <v>0</v>
      </c>
      <c r="BR20" s="12">
        <v>0</v>
      </c>
      <c r="BS20" s="10">
        <v>3693249</v>
      </c>
      <c r="BT20" s="8">
        <v>147711</v>
      </c>
      <c r="BU20" s="9">
        <v>147711</v>
      </c>
      <c r="BV20" s="14">
        <f t="shared" si="1"/>
        <v>3.9994866308770409E-2</v>
      </c>
      <c r="BW20" s="12">
        <v>7108343</v>
      </c>
      <c r="BX20" s="9">
        <v>0</v>
      </c>
      <c r="BY20" s="9">
        <v>0</v>
      </c>
      <c r="BZ20" s="10">
        <v>7108343</v>
      </c>
      <c r="CA20" s="8">
        <v>0</v>
      </c>
      <c r="CB20" s="9">
        <v>68034</v>
      </c>
      <c r="CC20" s="9">
        <v>6</v>
      </c>
      <c r="CD20" s="9">
        <v>434610</v>
      </c>
      <c r="CE20" s="9">
        <v>183480</v>
      </c>
      <c r="CF20" s="9">
        <v>19135</v>
      </c>
      <c r="CG20" s="11">
        <v>1970</v>
      </c>
      <c r="CH20" s="12">
        <v>1820</v>
      </c>
      <c r="CI20" s="9">
        <v>3600</v>
      </c>
      <c r="CJ20" s="10">
        <v>5420</v>
      </c>
      <c r="CK20" s="8">
        <v>0</v>
      </c>
      <c r="CL20" s="9">
        <v>0</v>
      </c>
      <c r="CM20" s="9">
        <v>0</v>
      </c>
      <c r="CN20" s="9">
        <v>0</v>
      </c>
      <c r="CO20" s="9">
        <v>0</v>
      </c>
      <c r="CP20" s="13">
        <v>0</v>
      </c>
      <c r="CQ20" s="11">
        <v>0</v>
      </c>
      <c r="CR20" s="12">
        <v>30360</v>
      </c>
      <c r="CS20" s="9">
        <v>15300</v>
      </c>
      <c r="CT20" s="9">
        <v>10260</v>
      </c>
      <c r="CU20" s="9">
        <v>4950</v>
      </c>
      <c r="CV20" s="13">
        <v>60870</v>
      </c>
      <c r="CW20" s="9">
        <v>1380</v>
      </c>
      <c r="CX20" s="9">
        <v>187200</v>
      </c>
      <c r="CY20" s="10">
        <v>962099</v>
      </c>
      <c r="CZ20" s="8">
        <v>6146244</v>
      </c>
      <c r="DA20" s="11">
        <v>0</v>
      </c>
      <c r="DB20" s="12">
        <v>0</v>
      </c>
      <c r="DC20" s="10">
        <v>6146244</v>
      </c>
      <c r="DD20" s="8">
        <v>245830</v>
      </c>
      <c r="DE20" s="9">
        <v>245830</v>
      </c>
      <c r="DF20" s="14">
        <f t="shared" si="2"/>
        <v>3.9996785028384815E-2</v>
      </c>
      <c r="DG20" s="12">
        <v>6646659</v>
      </c>
      <c r="DH20" s="9">
        <v>0</v>
      </c>
      <c r="DI20" s="9">
        <v>0</v>
      </c>
      <c r="DJ20" s="10">
        <v>6646659</v>
      </c>
      <c r="DK20" s="8">
        <v>0</v>
      </c>
      <c r="DL20" s="9">
        <v>38677</v>
      </c>
      <c r="DM20" s="9">
        <v>5</v>
      </c>
      <c r="DN20" s="9">
        <v>242970</v>
      </c>
      <c r="DO20" s="9">
        <v>96329</v>
      </c>
      <c r="DP20" s="9">
        <v>9483</v>
      </c>
      <c r="DQ20" s="11">
        <v>1070</v>
      </c>
      <c r="DR20" s="12">
        <v>520</v>
      </c>
      <c r="DS20" s="9">
        <v>900</v>
      </c>
      <c r="DT20" s="10">
        <v>1420</v>
      </c>
      <c r="DU20" s="8">
        <v>0</v>
      </c>
      <c r="DV20" s="9">
        <v>0</v>
      </c>
      <c r="DW20" s="9">
        <v>0</v>
      </c>
      <c r="DX20" s="9">
        <v>0</v>
      </c>
      <c r="DY20" s="9">
        <v>0</v>
      </c>
      <c r="DZ20" s="13">
        <v>0</v>
      </c>
      <c r="EA20" s="11">
        <v>0</v>
      </c>
      <c r="EB20" s="12">
        <v>9900</v>
      </c>
      <c r="EC20" s="9">
        <v>3150</v>
      </c>
      <c r="ED20" s="9">
        <v>1140</v>
      </c>
      <c r="EE20" s="9">
        <v>1800</v>
      </c>
      <c r="EF20" s="13">
        <v>15990</v>
      </c>
      <c r="EG20" s="9">
        <v>460</v>
      </c>
      <c r="EH20" s="9">
        <v>18570</v>
      </c>
      <c r="EI20" s="10">
        <v>424969</v>
      </c>
      <c r="EJ20" s="8">
        <v>6221690</v>
      </c>
      <c r="EK20" s="11">
        <v>0</v>
      </c>
      <c r="EL20" s="12">
        <v>0</v>
      </c>
      <c r="EM20" s="10">
        <v>6221690</v>
      </c>
      <c r="EN20" s="8">
        <v>248858</v>
      </c>
      <c r="EO20" s="9">
        <v>248858</v>
      </c>
      <c r="EP20" s="14">
        <f t="shared" si="3"/>
        <v>3.9998457010876468E-2</v>
      </c>
      <c r="EQ20" s="12">
        <v>3000020</v>
      </c>
      <c r="ER20" s="9">
        <v>0</v>
      </c>
      <c r="ES20" s="9">
        <v>0</v>
      </c>
      <c r="ET20" s="10">
        <v>3000020</v>
      </c>
      <c r="EU20" s="8">
        <v>0</v>
      </c>
      <c r="EV20" s="9">
        <v>8293</v>
      </c>
      <c r="EW20" s="9">
        <v>0</v>
      </c>
      <c r="EX20" s="9">
        <v>57378</v>
      </c>
      <c r="EY20" s="9">
        <v>24683</v>
      </c>
      <c r="EZ20" s="9">
        <v>1807</v>
      </c>
      <c r="FA20" s="11">
        <v>350</v>
      </c>
      <c r="FB20" s="12">
        <v>0</v>
      </c>
      <c r="FC20" s="9">
        <v>600</v>
      </c>
      <c r="FD20" s="10">
        <v>600</v>
      </c>
      <c r="FE20" s="8">
        <v>0</v>
      </c>
      <c r="FF20" s="9">
        <v>0</v>
      </c>
      <c r="FG20" s="9">
        <v>0</v>
      </c>
      <c r="FH20" s="9">
        <v>0</v>
      </c>
      <c r="FI20" s="9">
        <v>0</v>
      </c>
      <c r="FJ20" s="13">
        <v>0</v>
      </c>
      <c r="FK20" s="11">
        <v>0</v>
      </c>
      <c r="FL20" s="12">
        <v>3300</v>
      </c>
      <c r="FM20" s="9">
        <v>2700</v>
      </c>
      <c r="FN20" s="9">
        <v>760</v>
      </c>
      <c r="FO20" s="9">
        <v>450</v>
      </c>
      <c r="FP20" s="13">
        <v>7210</v>
      </c>
      <c r="FQ20" s="9">
        <v>230</v>
      </c>
      <c r="FR20" s="9">
        <v>0</v>
      </c>
      <c r="FS20" s="10">
        <v>100551</v>
      </c>
      <c r="FT20" s="8">
        <v>2899469</v>
      </c>
      <c r="FU20" s="11">
        <v>0</v>
      </c>
      <c r="FV20" s="12">
        <v>0</v>
      </c>
      <c r="FW20" s="10">
        <v>2899469</v>
      </c>
      <c r="FX20" s="8">
        <v>115977</v>
      </c>
      <c r="FY20" s="9">
        <v>115977</v>
      </c>
      <c r="FZ20" s="14">
        <f t="shared" si="4"/>
        <v>3.9999392992303075E-2</v>
      </c>
      <c r="GA20" s="12">
        <v>1514396</v>
      </c>
      <c r="GB20" s="9">
        <v>0</v>
      </c>
      <c r="GC20" s="9">
        <v>0</v>
      </c>
      <c r="GD20" s="10">
        <v>1514396</v>
      </c>
      <c r="GE20" s="8">
        <v>0</v>
      </c>
      <c r="GF20" s="9">
        <v>349</v>
      </c>
      <c r="GG20" s="9">
        <v>0</v>
      </c>
      <c r="GH20" s="9">
        <v>12076</v>
      </c>
      <c r="GI20" s="9">
        <v>2077</v>
      </c>
      <c r="GJ20" s="9">
        <v>400</v>
      </c>
      <c r="GK20" s="11">
        <v>34</v>
      </c>
      <c r="GL20" s="12">
        <v>0</v>
      </c>
      <c r="GM20" s="9">
        <v>0</v>
      </c>
      <c r="GN20" s="10">
        <v>0</v>
      </c>
      <c r="GO20" s="8">
        <v>0</v>
      </c>
      <c r="GP20" s="9">
        <v>0</v>
      </c>
      <c r="GQ20" s="9">
        <v>0</v>
      </c>
      <c r="GR20" s="9">
        <v>0</v>
      </c>
      <c r="GS20" s="9">
        <v>0</v>
      </c>
      <c r="GT20" s="13">
        <v>0</v>
      </c>
      <c r="GU20" s="11">
        <v>0</v>
      </c>
      <c r="GV20" s="12">
        <v>990</v>
      </c>
      <c r="GW20" s="9">
        <v>2250</v>
      </c>
      <c r="GX20" s="9">
        <v>760</v>
      </c>
      <c r="GY20" s="9">
        <v>0</v>
      </c>
      <c r="GZ20" s="13">
        <v>4000</v>
      </c>
      <c r="HA20" s="9">
        <v>0</v>
      </c>
      <c r="HB20" s="9">
        <v>0</v>
      </c>
      <c r="HC20" s="10">
        <v>18936</v>
      </c>
      <c r="HD20" s="8">
        <v>1495460</v>
      </c>
      <c r="HE20" s="11">
        <v>0</v>
      </c>
      <c r="HF20" s="12">
        <v>0</v>
      </c>
      <c r="HG20" s="10">
        <v>1495460</v>
      </c>
      <c r="HH20" s="8">
        <v>59818</v>
      </c>
      <c r="HI20" s="9">
        <v>59818</v>
      </c>
      <c r="HJ20" s="14">
        <f t="shared" si="5"/>
        <v>3.9999732523771953E-2</v>
      </c>
      <c r="HK20" s="12">
        <v>51011773</v>
      </c>
      <c r="HL20" s="9">
        <v>0</v>
      </c>
      <c r="HM20" s="9">
        <v>0</v>
      </c>
      <c r="HN20" s="10">
        <v>51011773</v>
      </c>
      <c r="HO20" s="8">
        <v>86080</v>
      </c>
      <c r="HP20" s="9">
        <v>587115</v>
      </c>
      <c r="HQ20" s="9">
        <v>432</v>
      </c>
      <c r="HR20" s="9">
        <v>5141721</v>
      </c>
      <c r="HS20" s="9">
        <v>1301119</v>
      </c>
      <c r="HT20" s="9">
        <v>330906</v>
      </c>
      <c r="HU20" s="11">
        <v>23977</v>
      </c>
      <c r="HV20" s="12">
        <v>42900</v>
      </c>
      <c r="HW20" s="9">
        <v>38400</v>
      </c>
      <c r="HX20" s="10">
        <v>81300</v>
      </c>
      <c r="HY20" s="8">
        <v>9620</v>
      </c>
      <c r="HZ20" s="9">
        <v>20700</v>
      </c>
      <c r="IA20" s="9">
        <v>0</v>
      </c>
      <c r="IB20" s="9">
        <v>268400</v>
      </c>
      <c r="IC20" s="9">
        <v>77660</v>
      </c>
      <c r="ID20" s="13">
        <v>346060</v>
      </c>
      <c r="IE20" s="11">
        <v>79020</v>
      </c>
      <c r="IF20" s="12">
        <v>393360</v>
      </c>
      <c r="IG20" s="9">
        <v>155700</v>
      </c>
      <c r="IH20" s="9">
        <v>153520</v>
      </c>
      <c r="II20" s="9">
        <v>114300</v>
      </c>
      <c r="IJ20" s="13">
        <v>816880</v>
      </c>
      <c r="IK20" s="9">
        <v>15180</v>
      </c>
      <c r="IL20" s="9">
        <v>4142710</v>
      </c>
      <c r="IM20" s="10">
        <v>12982388</v>
      </c>
      <c r="IN20" s="8">
        <v>38029385</v>
      </c>
      <c r="IO20" s="11">
        <v>0</v>
      </c>
      <c r="IP20" s="12">
        <v>0</v>
      </c>
      <c r="IQ20" s="10">
        <v>38029385</v>
      </c>
      <c r="IR20" s="8">
        <v>1520760</v>
      </c>
      <c r="IS20" s="9">
        <v>1520760</v>
      </c>
      <c r="IT20" s="14">
        <f t="shared" si="6"/>
        <v>3.9989076867795785E-2</v>
      </c>
    </row>
    <row r="21" spans="1:254" s="49" customFormat="1" ht="12.6" customHeight="1" x14ac:dyDescent="0.2">
      <c r="A21" s="67">
        <v>9</v>
      </c>
      <c r="B21" s="68" t="s">
        <v>88</v>
      </c>
      <c r="C21" s="19">
        <v>24987185</v>
      </c>
      <c r="D21" s="16">
        <v>0</v>
      </c>
      <c r="E21" s="16">
        <v>0</v>
      </c>
      <c r="F21" s="17">
        <v>24987185</v>
      </c>
      <c r="G21" s="15">
        <v>0</v>
      </c>
      <c r="H21" s="16">
        <v>385407</v>
      </c>
      <c r="I21" s="16">
        <v>188</v>
      </c>
      <c r="J21" s="16">
        <v>3583188</v>
      </c>
      <c r="K21" s="16">
        <v>877543</v>
      </c>
      <c r="L21" s="16">
        <v>242490</v>
      </c>
      <c r="M21" s="18">
        <v>13330</v>
      </c>
      <c r="N21" s="19">
        <v>28340</v>
      </c>
      <c r="O21" s="16">
        <v>20100</v>
      </c>
      <c r="P21" s="17">
        <v>48440</v>
      </c>
      <c r="Q21" s="15">
        <v>8060</v>
      </c>
      <c r="R21" s="16">
        <v>19200</v>
      </c>
      <c r="S21" s="16">
        <v>0</v>
      </c>
      <c r="T21" s="16">
        <v>161260</v>
      </c>
      <c r="U21" s="16">
        <v>45600</v>
      </c>
      <c r="V21" s="20">
        <v>206860</v>
      </c>
      <c r="W21" s="18">
        <v>55710</v>
      </c>
      <c r="X21" s="19">
        <v>120450</v>
      </c>
      <c r="Y21" s="16">
        <v>95850</v>
      </c>
      <c r="Z21" s="16">
        <v>59280</v>
      </c>
      <c r="AA21" s="16">
        <v>59850</v>
      </c>
      <c r="AB21" s="20">
        <v>335430</v>
      </c>
      <c r="AC21" s="16">
        <v>7360</v>
      </c>
      <c r="AD21" s="16">
        <v>3317020</v>
      </c>
      <c r="AE21" s="17">
        <v>9100038</v>
      </c>
      <c r="AF21" s="15">
        <v>15887147</v>
      </c>
      <c r="AG21" s="18">
        <v>0</v>
      </c>
      <c r="AH21" s="19">
        <v>0</v>
      </c>
      <c r="AI21" s="17">
        <v>15887147</v>
      </c>
      <c r="AJ21" s="15">
        <v>635163</v>
      </c>
      <c r="AK21" s="16">
        <v>635163</v>
      </c>
      <c r="AL21" s="21">
        <f t="shared" si="0"/>
        <v>3.9979676653083149E-2</v>
      </c>
      <c r="AM21" s="19">
        <v>4109493</v>
      </c>
      <c r="AN21" s="16">
        <v>0</v>
      </c>
      <c r="AO21" s="16">
        <v>0</v>
      </c>
      <c r="AP21" s="17">
        <v>4109493</v>
      </c>
      <c r="AQ21" s="15">
        <v>0</v>
      </c>
      <c r="AR21" s="16">
        <v>42295</v>
      </c>
      <c r="AS21" s="16">
        <v>8</v>
      </c>
      <c r="AT21" s="16">
        <v>338492</v>
      </c>
      <c r="AU21" s="16">
        <v>108511</v>
      </c>
      <c r="AV21" s="16">
        <v>15739</v>
      </c>
      <c r="AW21" s="18">
        <v>1291</v>
      </c>
      <c r="AX21" s="19">
        <v>780</v>
      </c>
      <c r="AY21" s="16">
        <v>1200</v>
      </c>
      <c r="AZ21" s="17">
        <v>1980</v>
      </c>
      <c r="BA21" s="15">
        <v>0</v>
      </c>
      <c r="BB21" s="16">
        <v>0</v>
      </c>
      <c r="BC21" s="16">
        <v>0</v>
      </c>
      <c r="BD21" s="16">
        <v>2970</v>
      </c>
      <c r="BE21" s="16">
        <v>640</v>
      </c>
      <c r="BF21" s="20">
        <v>3610</v>
      </c>
      <c r="BG21" s="18">
        <v>1460</v>
      </c>
      <c r="BH21" s="19">
        <v>10560</v>
      </c>
      <c r="BI21" s="16">
        <v>7650</v>
      </c>
      <c r="BJ21" s="16">
        <v>4180</v>
      </c>
      <c r="BK21" s="16">
        <v>3150</v>
      </c>
      <c r="BL21" s="20">
        <v>25540</v>
      </c>
      <c r="BM21" s="16">
        <v>230</v>
      </c>
      <c r="BN21" s="16">
        <v>176730</v>
      </c>
      <c r="BO21" s="17">
        <v>715878</v>
      </c>
      <c r="BP21" s="15">
        <v>3393615</v>
      </c>
      <c r="BQ21" s="18">
        <v>0</v>
      </c>
      <c r="BR21" s="19">
        <v>0</v>
      </c>
      <c r="BS21" s="17">
        <v>3393615</v>
      </c>
      <c r="BT21" s="15">
        <v>135727</v>
      </c>
      <c r="BU21" s="16">
        <v>135727</v>
      </c>
      <c r="BV21" s="21">
        <f t="shared" si="1"/>
        <v>3.9994813790014482E-2</v>
      </c>
      <c r="BW21" s="19">
        <v>7440528</v>
      </c>
      <c r="BX21" s="16">
        <v>0</v>
      </c>
      <c r="BY21" s="16">
        <v>0</v>
      </c>
      <c r="BZ21" s="17">
        <v>7440528</v>
      </c>
      <c r="CA21" s="15">
        <v>0</v>
      </c>
      <c r="CB21" s="16">
        <v>65124</v>
      </c>
      <c r="CC21" s="16">
        <v>7</v>
      </c>
      <c r="CD21" s="16">
        <v>434574</v>
      </c>
      <c r="CE21" s="16">
        <v>177827</v>
      </c>
      <c r="CF21" s="16">
        <v>19865</v>
      </c>
      <c r="CG21" s="18">
        <v>2148</v>
      </c>
      <c r="CH21" s="19">
        <v>1300</v>
      </c>
      <c r="CI21" s="16">
        <v>1500</v>
      </c>
      <c r="CJ21" s="17">
        <v>2800</v>
      </c>
      <c r="CK21" s="15">
        <v>0</v>
      </c>
      <c r="CL21" s="16">
        <v>0</v>
      </c>
      <c r="CM21" s="16">
        <v>0</v>
      </c>
      <c r="CN21" s="16">
        <v>0</v>
      </c>
      <c r="CO21" s="16">
        <v>0</v>
      </c>
      <c r="CP21" s="20">
        <v>0</v>
      </c>
      <c r="CQ21" s="18">
        <v>0</v>
      </c>
      <c r="CR21" s="19">
        <v>14190</v>
      </c>
      <c r="CS21" s="16">
        <v>8550</v>
      </c>
      <c r="CT21" s="16">
        <v>6840</v>
      </c>
      <c r="CU21" s="16">
        <v>4950</v>
      </c>
      <c r="CV21" s="20">
        <v>34530</v>
      </c>
      <c r="CW21" s="16">
        <v>230</v>
      </c>
      <c r="CX21" s="16">
        <v>203390</v>
      </c>
      <c r="CY21" s="17">
        <v>940488</v>
      </c>
      <c r="CZ21" s="15">
        <v>6500040</v>
      </c>
      <c r="DA21" s="18">
        <v>0</v>
      </c>
      <c r="DB21" s="19">
        <v>0</v>
      </c>
      <c r="DC21" s="17">
        <v>6500040</v>
      </c>
      <c r="DD21" s="15">
        <v>259979</v>
      </c>
      <c r="DE21" s="16">
        <v>259979</v>
      </c>
      <c r="DF21" s="21">
        <f t="shared" si="2"/>
        <v>3.9996523098319393E-2</v>
      </c>
      <c r="DG21" s="19">
        <v>7283369</v>
      </c>
      <c r="DH21" s="16">
        <v>0</v>
      </c>
      <c r="DI21" s="16">
        <v>0</v>
      </c>
      <c r="DJ21" s="17">
        <v>7283369</v>
      </c>
      <c r="DK21" s="15">
        <v>0</v>
      </c>
      <c r="DL21" s="16">
        <v>45403</v>
      </c>
      <c r="DM21" s="16">
        <v>0</v>
      </c>
      <c r="DN21" s="16">
        <v>253327</v>
      </c>
      <c r="DO21" s="16">
        <v>113882</v>
      </c>
      <c r="DP21" s="16">
        <v>10667</v>
      </c>
      <c r="DQ21" s="18">
        <v>1321</v>
      </c>
      <c r="DR21" s="19">
        <v>1560</v>
      </c>
      <c r="DS21" s="16">
        <v>1200</v>
      </c>
      <c r="DT21" s="17">
        <v>2760</v>
      </c>
      <c r="DU21" s="15">
        <v>0</v>
      </c>
      <c r="DV21" s="16">
        <v>0</v>
      </c>
      <c r="DW21" s="16">
        <v>0</v>
      </c>
      <c r="DX21" s="16">
        <v>0</v>
      </c>
      <c r="DY21" s="16">
        <v>0</v>
      </c>
      <c r="DZ21" s="20">
        <v>0</v>
      </c>
      <c r="EA21" s="18">
        <v>0</v>
      </c>
      <c r="EB21" s="19">
        <v>13200</v>
      </c>
      <c r="EC21" s="16">
        <v>11250</v>
      </c>
      <c r="ED21" s="16">
        <v>4560</v>
      </c>
      <c r="EE21" s="16">
        <v>900</v>
      </c>
      <c r="EF21" s="20">
        <v>29910</v>
      </c>
      <c r="EG21" s="16">
        <v>460</v>
      </c>
      <c r="EH21" s="16">
        <v>20340</v>
      </c>
      <c r="EI21" s="17">
        <v>478070</v>
      </c>
      <c r="EJ21" s="15">
        <v>6805299</v>
      </c>
      <c r="EK21" s="18">
        <v>0</v>
      </c>
      <c r="EL21" s="19">
        <v>0</v>
      </c>
      <c r="EM21" s="17">
        <v>6805299</v>
      </c>
      <c r="EN21" s="15">
        <v>272201</v>
      </c>
      <c r="EO21" s="16">
        <v>272201</v>
      </c>
      <c r="EP21" s="21">
        <f t="shared" si="3"/>
        <v>3.9998389490307477E-2</v>
      </c>
      <c r="EQ21" s="19">
        <v>4867867</v>
      </c>
      <c r="ER21" s="16">
        <v>0</v>
      </c>
      <c r="ES21" s="16">
        <v>0</v>
      </c>
      <c r="ET21" s="17">
        <v>4867867</v>
      </c>
      <c r="EU21" s="15">
        <v>0</v>
      </c>
      <c r="EV21" s="16">
        <v>23901</v>
      </c>
      <c r="EW21" s="16">
        <v>0</v>
      </c>
      <c r="EX21" s="16">
        <v>83128</v>
      </c>
      <c r="EY21" s="16">
        <v>35339</v>
      </c>
      <c r="EZ21" s="16">
        <v>2546</v>
      </c>
      <c r="FA21" s="18">
        <v>405</v>
      </c>
      <c r="FB21" s="19">
        <v>520</v>
      </c>
      <c r="FC21" s="16">
        <v>600</v>
      </c>
      <c r="FD21" s="17">
        <v>1120</v>
      </c>
      <c r="FE21" s="15">
        <v>0</v>
      </c>
      <c r="FF21" s="16">
        <v>0</v>
      </c>
      <c r="FG21" s="16">
        <v>0</v>
      </c>
      <c r="FH21" s="16">
        <v>0</v>
      </c>
      <c r="FI21" s="16">
        <v>0</v>
      </c>
      <c r="FJ21" s="20">
        <v>0</v>
      </c>
      <c r="FK21" s="18">
        <v>0</v>
      </c>
      <c r="FL21" s="19">
        <v>4620</v>
      </c>
      <c r="FM21" s="16">
        <v>2700</v>
      </c>
      <c r="FN21" s="16">
        <v>2280</v>
      </c>
      <c r="FO21" s="16">
        <v>0</v>
      </c>
      <c r="FP21" s="20">
        <v>9600</v>
      </c>
      <c r="FQ21" s="16">
        <v>230</v>
      </c>
      <c r="FR21" s="16">
        <v>0</v>
      </c>
      <c r="FS21" s="17">
        <v>156269</v>
      </c>
      <c r="FT21" s="15">
        <v>4711598</v>
      </c>
      <c r="FU21" s="18">
        <v>0</v>
      </c>
      <c r="FV21" s="19">
        <v>0</v>
      </c>
      <c r="FW21" s="17">
        <v>4711598</v>
      </c>
      <c r="FX21" s="15">
        <v>188461</v>
      </c>
      <c r="FY21" s="16">
        <v>188461</v>
      </c>
      <c r="FZ21" s="21">
        <f t="shared" si="4"/>
        <v>3.999938025272954E-2</v>
      </c>
      <c r="GA21" s="19">
        <v>6925974</v>
      </c>
      <c r="GB21" s="16">
        <v>0</v>
      </c>
      <c r="GC21" s="16">
        <v>0</v>
      </c>
      <c r="GD21" s="17">
        <v>6925974</v>
      </c>
      <c r="GE21" s="15">
        <v>0</v>
      </c>
      <c r="GF21" s="16">
        <v>10117</v>
      </c>
      <c r="GG21" s="16">
        <v>0</v>
      </c>
      <c r="GH21" s="16">
        <v>40673</v>
      </c>
      <c r="GI21" s="16">
        <v>10216</v>
      </c>
      <c r="GJ21" s="16">
        <v>1198</v>
      </c>
      <c r="GK21" s="18">
        <v>195</v>
      </c>
      <c r="GL21" s="19">
        <v>0</v>
      </c>
      <c r="GM21" s="16">
        <v>0</v>
      </c>
      <c r="GN21" s="17">
        <v>0</v>
      </c>
      <c r="GO21" s="15">
        <v>0</v>
      </c>
      <c r="GP21" s="16">
        <v>0</v>
      </c>
      <c r="GQ21" s="16">
        <v>0</v>
      </c>
      <c r="GR21" s="16">
        <v>0</v>
      </c>
      <c r="GS21" s="16">
        <v>0</v>
      </c>
      <c r="GT21" s="20">
        <v>0</v>
      </c>
      <c r="GU21" s="18">
        <v>0</v>
      </c>
      <c r="GV21" s="19">
        <v>2970</v>
      </c>
      <c r="GW21" s="16">
        <v>450</v>
      </c>
      <c r="GX21" s="16">
        <v>760</v>
      </c>
      <c r="GY21" s="16">
        <v>0</v>
      </c>
      <c r="GZ21" s="20">
        <v>4180</v>
      </c>
      <c r="HA21" s="16">
        <v>0</v>
      </c>
      <c r="HB21" s="16">
        <v>0</v>
      </c>
      <c r="HC21" s="17">
        <v>66579</v>
      </c>
      <c r="HD21" s="15">
        <v>6859395</v>
      </c>
      <c r="HE21" s="18">
        <v>0</v>
      </c>
      <c r="HF21" s="19">
        <v>0</v>
      </c>
      <c r="HG21" s="17">
        <v>6859395</v>
      </c>
      <c r="HH21" s="15">
        <v>274375</v>
      </c>
      <c r="HI21" s="16">
        <v>274375</v>
      </c>
      <c r="HJ21" s="21">
        <f t="shared" si="5"/>
        <v>3.9999883371638463E-2</v>
      </c>
      <c r="HK21" s="19">
        <v>55614416</v>
      </c>
      <c r="HL21" s="16">
        <v>0</v>
      </c>
      <c r="HM21" s="16">
        <v>0</v>
      </c>
      <c r="HN21" s="17">
        <v>55614416</v>
      </c>
      <c r="HO21" s="15">
        <v>0</v>
      </c>
      <c r="HP21" s="16">
        <v>572247</v>
      </c>
      <c r="HQ21" s="16">
        <v>203</v>
      </c>
      <c r="HR21" s="16">
        <v>4733382</v>
      </c>
      <c r="HS21" s="16">
        <v>1323318</v>
      </c>
      <c r="HT21" s="16">
        <v>292505</v>
      </c>
      <c r="HU21" s="18">
        <v>18690</v>
      </c>
      <c r="HV21" s="19">
        <v>32500</v>
      </c>
      <c r="HW21" s="16">
        <v>24600</v>
      </c>
      <c r="HX21" s="17">
        <v>57100</v>
      </c>
      <c r="HY21" s="15">
        <v>8060</v>
      </c>
      <c r="HZ21" s="16">
        <v>19200</v>
      </c>
      <c r="IA21" s="16">
        <v>0</v>
      </c>
      <c r="IB21" s="16">
        <v>164230</v>
      </c>
      <c r="IC21" s="16">
        <v>46240</v>
      </c>
      <c r="ID21" s="20">
        <v>210470</v>
      </c>
      <c r="IE21" s="18">
        <v>57170</v>
      </c>
      <c r="IF21" s="19">
        <v>165990</v>
      </c>
      <c r="IG21" s="16">
        <v>126450</v>
      </c>
      <c r="IH21" s="16">
        <v>77900</v>
      </c>
      <c r="II21" s="16">
        <v>68850</v>
      </c>
      <c r="IJ21" s="20">
        <v>439190</v>
      </c>
      <c r="IK21" s="16">
        <v>8510</v>
      </c>
      <c r="IL21" s="16">
        <v>3717480</v>
      </c>
      <c r="IM21" s="17">
        <v>11457322</v>
      </c>
      <c r="IN21" s="15">
        <v>44157094</v>
      </c>
      <c r="IO21" s="18">
        <v>0</v>
      </c>
      <c r="IP21" s="19">
        <v>0</v>
      </c>
      <c r="IQ21" s="17">
        <v>44157094</v>
      </c>
      <c r="IR21" s="15">
        <v>1765906</v>
      </c>
      <c r="IS21" s="16">
        <v>1765906</v>
      </c>
      <c r="IT21" s="21">
        <f t="shared" si="6"/>
        <v>3.9991445089208093E-2</v>
      </c>
    </row>
    <row r="22" spans="1:254" s="49" customFormat="1" ht="12.6" customHeight="1" x14ac:dyDescent="0.2">
      <c r="A22" s="65">
        <v>10</v>
      </c>
      <c r="B22" s="66" t="s">
        <v>89</v>
      </c>
      <c r="C22" s="12">
        <v>22988416</v>
      </c>
      <c r="D22" s="9">
        <v>0</v>
      </c>
      <c r="E22" s="9">
        <v>0</v>
      </c>
      <c r="F22" s="10">
        <v>22988416</v>
      </c>
      <c r="G22" s="8">
        <v>599</v>
      </c>
      <c r="H22" s="9">
        <v>410998</v>
      </c>
      <c r="I22" s="9">
        <v>514</v>
      </c>
      <c r="J22" s="9">
        <v>3183468</v>
      </c>
      <c r="K22" s="9">
        <v>746466</v>
      </c>
      <c r="L22" s="9">
        <v>205386</v>
      </c>
      <c r="M22" s="11">
        <v>10427</v>
      </c>
      <c r="N22" s="12">
        <v>16900</v>
      </c>
      <c r="O22" s="9">
        <v>16500</v>
      </c>
      <c r="P22" s="10">
        <v>33400</v>
      </c>
      <c r="Q22" s="8">
        <v>6760</v>
      </c>
      <c r="R22" s="9">
        <v>15000</v>
      </c>
      <c r="S22" s="9">
        <v>0</v>
      </c>
      <c r="T22" s="9">
        <v>121220</v>
      </c>
      <c r="U22" s="9">
        <v>24320</v>
      </c>
      <c r="V22" s="13">
        <v>145540</v>
      </c>
      <c r="W22" s="11">
        <v>44950</v>
      </c>
      <c r="X22" s="12">
        <v>87120</v>
      </c>
      <c r="Y22" s="9">
        <v>70200</v>
      </c>
      <c r="Z22" s="9">
        <v>39140</v>
      </c>
      <c r="AA22" s="9">
        <v>41400</v>
      </c>
      <c r="AB22" s="13">
        <v>237860</v>
      </c>
      <c r="AC22" s="9">
        <v>5290</v>
      </c>
      <c r="AD22" s="9">
        <v>3111910</v>
      </c>
      <c r="AE22" s="10">
        <v>8158054</v>
      </c>
      <c r="AF22" s="8">
        <v>14830362</v>
      </c>
      <c r="AG22" s="11">
        <v>0</v>
      </c>
      <c r="AH22" s="12">
        <v>0</v>
      </c>
      <c r="AI22" s="10">
        <v>14830362</v>
      </c>
      <c r="AJ22" s="8">
        <v>592911</v>
      </c>
      <c r="AK22" s="9">
        <v>592911</v>
      </c>
      <c r="AL22" s="14">
        <f t="shared" si="0"/>
        <v>3.9979536575034377E-2</v>
      </c>
      <c r="AM22" s="12">
        <v>4607770</v>
      </c>
      <c r="AN22" s="9">
        <v>0</v>
      </c>
      <c r="AO22" s="9">
        <v>0</v>
      </c>
      <c r="AP22" s="10">
        <v>4607770</v>
      </c>
      <c r="AQ22" s="8">
        <v>0</v>
      </c>
      <c r="AR22" s="9">
        <v>51376</v>
      </c>
      <c r="AS22" s="9">
        <v>0</v>
      </c>
      <c r="AT22" s="9">
        <v>370543</v>
      </c>
      <c r="AU22" s="9">
        <v>124905</v>
      </c>
      <c r="AV22" s="9">
        <v>15910</v>
      </c>
      <c r="AW22" s="11">
        <v>1493</v>
      </c>
      <c r="AX22" s="12">
        <v>2080</v>
      </c>
      <c r="AY22" s="9">
        <v>900</v>
      </c>
      <c r="AZ22" s="10">
        <v>2980</v>
      </c>
      <c r="BA22" s="8">
        <v>0</v>
      </c>
      <c r="BB22" s="9">
        <v>0</v>
      </c>
      <c r="BC22" s="9">
        <v>0</v>
      </c>
      <c r="BD22" s="9">
        <v>2970</v>
      </c>
      <c r="BE22" s="9">
        <v>0</v>
      </c>
      <c r="BF22" s="13">
        <v>2970</v>
      </c>
      <c r="BG22" s="11">
        <v>440</v>
      </c>
      <c r="BH22" s="12">
        <v>13200</v>
      </c>
      <c r="BI22" s="9">
        <v>10350</v>
      </c>
      <c r="BJ22" s="9">
        <v>5700</v>
      </c>
      <c r="BK22" s="9">
        <v>2250</v>
      </c>
      <c r="BL22" s="13">
        <v>31500</v>
      </c>
      <c r="BM22" s="9">
        <v>230</v>
      </c>
      <c r="BN22" s="9">
        <v>194790</v>
      </c>
      <c r="BO22" s="10">
        <v>797137</v>
      </c>
      <c r="BP22" s="8">
        <v>3810633</v>
      </c>
      <c r="BQ22" s="11">
        <v>0</v>
      </c>
      <c r="BR22" s="12">
        <v>0</v>
      </c>
      <c r="BS22" s="10">
        <v>3810633</v>
      </c>
      <c r="BT22" s="8">
        <v>152405</v>
      </c>
      <c r="BU22" s="9">
        <v>152405</v>
      </c>
      <c r="BV22" s="14">
        <f t="shared" si="1"/>
        <v>3.9994667552608713E-2</v>
      </c>
      <c r="BW22" s="12">
        <v>8855095</v>
      </c>
      <c r="BX22" s="9">
        <v>0</v>
      </c>
      <c r="BY22" s="9">
        <v>0</v>
      </c>
      <c r="BZ22" s="10">
        <v>8855095</v>
      </c>
      <c r="CA22" s="8">
        <v>0</v>
      </c>
      <c r="CB22" s="9">
        <v>89627</v>
      </c>
      <c r="CC22" s="9">
        <v>0</v>
      </c>
      <c r="CD22" s="9">
        <v>537448</v>
      </c>
      <c r="CE22" s="9">
        <v>192996</v>
      </c>
      <c r="CF22" s="9">
        <v>22199</v>
      </c>
      <c r="CG22" s="11">
        <v>2836</v>
      </c>
      <c r="CH22" s="12">
        <v>3120</v>
      </c>
      <c r="CI22" s="9">
        <v>3000</v>
      </c>
      <c r="CJ22" s="10">
        <v>6120</v>
      </c>
      <c r="CK22" s="8">
        <v>0</v>
      </c>
      <c r="CL22" s="9">
        <v>0</v>
      </c>
      <c r="CM22" s="9">
        <v>0</v>
      </c>
      <c r="CN22" s="9">
        <v>0</v>
      </c>
      <c r="CO22" s="9">
        <v>0</v>
      </c>
      <c r="CP22" s="13">
        <v>0</v>
      </c>
      <c r="CQ22" s="11">
        <v>0</v>
      </c>
      <c r="CR22" s="12">
        <v>20790</v>
      </c>
      <c r="CS22" s="9">
        <v>21150</v>
      </c>
      <c r="CT22" s="9">
        <v>5320</v>
      </c>
      <c r="CU22" s="9">
        <v>2250</v>
      </c>
      <c r="CV22" s="13">
        <v>49510</v>
      </c>
      <c r="CW22" s="9">
        <v>1150</v>
      </c>
      <c r="CX22" s="9">
        <v>236930</v>
      </c>
      <c r="CY22" s="10">
        <v>1138816</v>
      </c>
      <c r="CZ22" s="8">
        <v>7716279</v>
      </c>
      <c r="DA22" s="11">
        <v>0</v>
      </c>
      <c r="DB22" s="12">
        <v>0</v>
      </c>
      <c r="DC22" s="10">
        <v>7716279</v>
      </c>
      <c r="DD22" s="8">
        <v>308626</v>
      </c>
      <c r="DE22" s="9">
        <v>308626</v>
      </c>
      <c r="DF22" s="14">
        <f t="shared" si="2"/>
        <v>3.9996739361031396E-2</v>
      </c>
      <c r="DG22" s="12">
        <v>9520669</v>
      </c>
      <c r="DH22" s="9">
        <v>0</v>
      </c>
      <c r="DI22" s="9">
        <v>0</v>
      </c>
      <c r="DJ22" s="10">
        <v>9520669</v>
      </c>
      <c r="DK22" s="8">
        <v>0</v>
      </c>
      <c r="DL22" s="9">
        <v>65908</v>
      </c>
      <c r="DM22" s="9">
        <v>20</v>
      </c>
      <c r="DN22" s="9">
        <v>321640</v>
      </c>
      <c r="DO22" s="9">
        <v>130210</v>
      </c>
      <c r="DP22" s="9">
        <v>12785</v>
      </c>
      <c r="DQ22" s="11">
        <v>2025</v>
      </c>
      <c r="DR22" s="12">
        <v>1560</v>
      </c>
      <c r="DS22" s="9">
        <v>1500</v>
      </c>
      <c r="DT22" s="10">
        <v>3060</v>
      </c>
      <c r="DU22" s="8">
        <v>0</v>
      </c>
      <c r="DV22" s="9">
        <v>0</v>
      </c>
      <c r="DW22" s="9">
        <v>0</v>
      </c>
      <c r="DX22" s="9">
        <v>0</v>
      </c>
      <c r="DY22" s="9">
        <v>0</v>
      </c>
      <c r="DZ22" s="13">
        <v>0</v>
      </c>
      <c r="EA22" s="11">
        <v>0</v>
      </c>
      <c r="EB22" s="12">
        <v>18480</v>
      </c>
      <c r="EC22" s="9">
        <v>11250</v>
      </c>
      <c r="ED22" s="9">
        <v>5700</v>
      </c>
      <c r="EE22" s="9">
        <v>2700</v>
      </c>
      <c r="EF22" s="13">
        <v>38130</v>
      </c>
      <c r="EG22" s="9">
        <v>690</v>
      </c>
      <c r="EH22" s="9">
        <v>20140</v>
      </c>
      <c r="EI22" s="10">
        <v>594588</v>
      </c>
      <c r="EJ22" s="8">
        <v>8926081</v>
      </c>
      <c r="EK22" s="11">
        <v>0</v>
      </c>
      <c r="EL22" s="12">
        <v>0</v>
      </c>
      <c r="EM22" s="10">
        <v>8926081</v>
      </c>
      <c r="EN22" s="8">
        <v>357029</v>
      </c>
      <c r="EO22" s="9">
        <v>357029</v>
      </c>
      <c r="EP22" s="14">
        <f t="shared" si="3"/>
        <v>3.9998404675019195E-2</v>
      </c>
      <c r="EQ22" s="12">
        <v>6581229</v>
      </c>
      <c r="ER22" s="9">
        <v>0</v>
      </c>
      <c r="ES22" s="9">
        <v>0</v>
      </c>
      <c r="ET22" s="10">
        <v>6581229</v>
      </c>
      <c r="EU22" s="8">
        <v>0</v>
      </c>
      <c r="EV22" s="9">
        <v>22048</v>
      </c>
      <c r="EW22" s="9">
        <v>88</v>
      </c>
      <c r="EX22" s="9">
        <v>111311</v>
      </c>
      <c r="EY22" s="9">
        <v>46217</v>
      </c>
      <c r="EZ22" s="9">
        <v>4134</v>
      </c>
      <c r="FA22" s="11">
        <v>975</v>
      </c>
      <c r="FB22" s="12">
        <v>0</v>
      </c>
      <c r="FC22" s="9">
        <v>600</v>
      </c>
      <c r="FD22" s="10">
        <v>600</v>
      </c>
      <c r="FE22" s="8">
        <v>0</v>
      </c>
      <c r="FF22" s="9">
        <v>0</v>
      </c>
      <c r="FG22" s="9">
        <v>0</v>
      </c>
      <c r="FH22" s="9">
        <v>0</v>
      </c>
      <c r="FI22" s="9">
        <v>0</v>
      </c>
      <c r="FJ22" s="13">
        <v>0</v>
      </c>
      <c r="FK22" s="11">
        <v>0</v>
      </c>
      <c r="FL22" s="12">
        <v>6600</v>
      </c>
      <c r="FM22" s="9">
        <v>4950</v>
      </c>
      <c r="FN22" s="9">
        <v>1140</v>
      </c>
      <c r="FO22" s="9">
        <v>450</v>
      </c>
      <c r="FP22" s="13">
        <v>13140</v>
      </c>
      <c r="FQ22" s="9">
        <v>230</v>
      </c>
      <c r="FR22" s="9">
        <v>0</v>
      </c>
      <c r="FS22" s="10">
        <v>198655</v>
      </c>
      <c r="FT22" s="8">
        <v>6382574</v>
      </c>
      <c r="FU22" s="11">
        <v>0</v>
      </c>
      <c r="FV22" s="12">
        <v>0</v>
      </c>
      <c r="FW22" s="10">
        <v>6382574</v>
      </c>
      <c r="FX22" s="8">
        <v>255300</v>
      </c>
      <c r="FY22" s="9">
        <v>255300</v>
      </c>
      <c r="FZ22" s="14">
        <f t="shared" si="4"/>
        <v>3.9999536237261019E-2</v>
      </c>
      <c r="GA22" s="12">
        <v>8005051</v>
      </c>
      <c r="GB22" s="9">
        <v>0</v>
      </c>
      <c r="GC22" s="9">
        <v>0</v>
      </c>
      <c r="GD22" s="10">
        <v>8005051</v>
      </c>
      <c r="GE22" s="8">
        <v>0</v>
      </c>
      <c r="GF22" s="9">
        <v>7926</v>
      </c>
      <c r="GG22" s="9">
        <v>0</v>
      </c>
      <c r="GH22" s="9">
        <v>48704</v>
      </c>
      <c r="GI22" s="9">
        <v>18743</v>
      </c>
      <c r="GJ22" s="9">
        <v>1771</v>
      </c>
      <c r="GK22" s="11">
        <v>530</v>
      </c>
      <c r="GL22" s="12">
        <v>260</v>
      </c>
      <c r="GM22" s="9">
        <v>300</v>
      </c>
      <c r="GN22" s="10">
        <v>560</v>
      </c>
      <c r="GO22" s="8">
        <v>0</v>
      </c>
      <c r="GP22" s="9">
        <v>0</v>
      </c>
      <c r="GQ22" s="9">
        <v>0</v>
      </c>
      <c r="GR22" s="9">
        <v>0</v>
      </c>
      <c r="GS22" s="9">
        <v>0</v>
      </c>
      <c r="GT22" s="13">
        <v>0</v>
      </c>
      <c r="GU22" s="11">
        <v>0</v>
      </c>
      <c r="GV22" s="12">
        <v>2970</v>
      </c>
      <c r="GW22" s="9">
        <v>1350</v>
      </c>
      <c r="GX22" s="9">
        <v>1140</v>
      </c>
      <c r="GY22" s="9">
        <v>450</v>
      </c>
      <c r="GZ22" s="13">
        <v>5910</v>
      </c>
      <c r="HA22" s="9">
        <v>230</v>
      </c>
      <c r="HB22" s="9">
        <v>0</v>
      </c>
      <c r="HC22" s="10">
        <v>84374</v>
      </c>
      <c r="HD22" s="8">
        <v>7920677</v>
      </c>
      <c r="HE22" s="11">
        <v>0</v>
      </c>
      <c r="HF22" s="12">
        <v>0</v>
      </c>
      <c r="HG22" s="10">
        <v>7920677</v>
      </c>
      <c r="HH22" s="8">
        <v>316826</v>
      </c>
      <c r="HI22" s="9">
        <v>316826</v>
      </c>
      <c r="HJ22" s="14">
        <f t="shared" si="5"/>
        <v>3.9999863648018975E-2</v>
      </c>
      <c r="HK22" s="12">
        <v>60558230</v>
      </c>
      <c r="HL22" s="9">
        <v>0</v>
      </c>
      <c r="HM22" s="9">
        <v>0</v>
      </c>
      <c r="HN22" s="10">
        <v>60558230</v>
      </c>
      <c r="HO22" s="8">
        <v>599</v>
      </c>
      <c r="HP22" s="9">
        <v>647883</v>
      </c>
      <c r="HQ22" s="9">
        <v>622</v>
      </c>
      <c r="HR22" s="9">
        <v>4573114</v>
      </c>
      <c r="HS22" s="9">
        <v>1259537</v>
      </c>
      <c r="HT22" s="9">
        <v>262185</v>
      </c>
      <c r="HU22" s="11">
        <v>18286</v>
      </c>
      <c r="HV22" s="12">
        <v>23920</v>
      </c>
      <c r="HW22" s="9">
        <v>22800</v>
      </c>
      <c r="HX22" s="10">
        <v>46720</v>
      </c>
      <c r="HY22" s="8">
        <v>6760</v>
      </c>
      <c r="HZ22" s="9">
        <v>15000</v>
      </c>
      <c r="IA22" s="9">
        <v>0</v>
      </c>
      <c r="IB22" s="9">
        <v>124190</v>
      </c>
      <c r="IC22" s="9">
        <v>24320</v>
      </c>
      <c r="ID22" s="13">
        <v>148510</v>
      </c>
      <c r="IE22" s="11">
        <v>45390</v>
      </c>
      <c r="IF22" s="12">
        <v>149160</v>
      </c>
      <c r="IG22" s="9">
        <v>119250</v>
      </c>
      <c r="IH22" s="9">
        <v>58140</v>
      </c>
      <c r="II22" s="9">
        <v>49500</v>
      </c>
      <c r="IJ22" s="13">
        <v>376050</v>
      </c>
      <c r="IK22" s="9">
        <v>7820</v>
      </c>
      <c r="IL22" s="9">
        <v>3563770</v>
      </c>
      <c r="IM22" s="10">
        <v>10971624</v>
      </c>
      <c r="IN22" s="8">
        <v>49586606</v>
      </c>
      <c r="IO22" s="11">
        <v>0</v>
      </c>
      <c r="IP22" s="12">
        <v>0</v>
      </c>
      <c r="IQ22" s="10">
        <v>49586606</v>
      </c>
      <c r="IR22" s="8">
        <v>1983097</v>
      </c>
      <c r="IS22" s="9">
        <v>1983097</v>
      </c>
      <c r="IT22" s="14">
        <f t="shared" si="6"/>
        <v>3.9992593967814613E-2</v>
      </c>
    </row>
    <row r="23" spans="1:254" s="49" customFormat="1" ht="12.6" customHeight="1" x14ac:dyDescent="0.2">
      <c r="A23" s="67">
        <v>11</v>
      </c>
      <c r="B23" s="68" t="s">
        <v>90</v>
      </c>
      <c r="C23" s="19">
        <v>39666246</v>
      </c>
      <c r="D23" s="16">
        <v>0</v>
      </c>
      <c r="E23" s="16">
        <v>0</v>
      </c>
      <c r="F23" s="17">
        <v>39666246</v>
      </c>
      <c r="G23" s="15">
        <v>2433</v>
      </c>
      <c r="H23" s="16">
        <v>587485</v>
      </c>
      <c r="I23" s="16">
        <v>907</v>
      </c>
      <c r="J23" s="16">
        <v>6127686</v>
      </c>
      <c r="K23" s="16">
        <v>1150814</v>
      </c>
      <c r="L23" s="16">
        <v>431452</v>
      </c>
      <c r="M23" s="18">
        <v>29837</v>
      </c>
      <c r="N23" s="19">
        <v>59800</v>
      </c>
      <c r="O23" s="16">
        <v>43500</v>
      </c>
      <c r="P23" s="17">
        <v>103300</v>
      </c>
      <c r="Q23" s="15">
        <v>19240</v>
      </c>
      <c r="R23" s="16">
        <v>33900</v>
      </c>
      <c r="S23" s="16">
        <v>0</v>
      </c>
      <c r="T23" s="16">
        <v>405680</v>
      </c>
      <c r="U23" s="16">
        <v>121870</v>
      </c>
      <c r="V23" s="20">
        <v>527550</v>
      </c>
      <c r="W23" s="18">
        <v>98860</v>
      </c>
      <c r="X23" s="19">
        <v>308550</v>
      </c>
      <c r="Y23" s="16">
        <v>219600</v>
      </c>
      <c r="Z23" s="16">
        <v>96520</v>
      </c>
      <c r="AA23" s="16">
        <v>155700</v>
      </c>
      <c r="AB23" s="20">
        <v>780370</v>
      </c>
      <c r="AC23" s="16">
        <v>19090</v>
      </c>
      <c r="AD23" s="16">
        <v>5420150</v>
      </c>
      <c r="AE23" s="17">
        <v>15332167</v>
      </c>
      <c r="AF23" s="15">
        <v>24334079</v>
      </c>
      <c r="AG23" s="18">
        <v>0</v>
      </c>
      <c r="AH23" s="19">
        <v>0</v>
      </c>
      <c r="AI23" s="17">
        <v>24334079</v>
      </c>
      <c r="AJ23" s="15">
        <v>972843</v>
      </c>
      <c r="AK23" s="16">
        <v>972843</v>
      </c>
      <c r="AL23" s="21">
        <f t="shared" si="0"/>
        <v>3.9978624216679824E-2</v>
      </c>
      <c r="AM23" s="19">
        <v>4907695</v>
      </c>
      <c r="AN23" s="16">
        <v>0</v>
      </c>
      <c r="AO23" s="16">
        <v>0</v>
      </c>
      <c r="AP23" s="17">
        <v>4907695</v>
      </c>
      <c r="AQ23" s="15">
        <v>0</v>
      </c>
      <c r="AR23" s="16">
        <v>48497</v>
      </c>
      <c r="AS23" s="16">
        <v>50</v>
      </c>
      <c r="AT23" s="16">
        <v>419651</v>
      </c>
      <c r="AU23" s="16">
        <v>142595</v>
      </c>
      <c r="AV23" s="16">
        <v>19306</v>
      </c>
      <c r="AW23" s="18">
        <v>2650</v>
      </c>
      <c r="AX23" s="19">
        <v>1820</v>
      </c>
      <c r="AY23" s="16">
        <v>1500</v>
      </c>
      <c r="AZ23" s="17">
        <v>3320</v>
      </c>
      <c r="BA23" s="15">
        <v>0</v>
      </c>
      <c r="BB23" s="16">
        <v>0</v>
      </c>
      <c r="BC23" s="16">
        <v>0</v>
      </c>
      <c r="BD23" s="16">
        <v>6270</v>
      </c>
      <c r="BE23" s="16">
        <v>770</v>
      </c>
      <c r="BF23" s="20">
        <v>7040</v>
      </c>
      <c r="BG23" s="18">
        <v>830</v>
      </c>
      <c r="BH23" s="19">
        <v>15840</v>
      </c>
      <c r="BI23" s="16">
        <v>14850</v>
      </c>
      <c r="BJ23" s="16">
        <v>4940</v>
      </c>
      <c r="BK23" s="16">
        <v>7200</v>
      </c>
      <c r="BL23" s="20">
        <v>42830</v>
      </c>
      <c r="BM23" s="16">
        <v>690</v>
      </c>
      <c r="BN23" s="16">
        <v>206550</v>
      </c>
      <c r="BO23" s="17">
        <v>893959</v>
      </c>
      <c r="BP23" s="15">
        <v>4013736</v>
      </c>
      <c r="BQ23" s="18">
        <v>0</v>
      </c>
      <c r="BR23" s="19">
        <v>0</v>
      </c>
      <c r="BS23" s="17">
        <v>4013736</v>
      </c>
      <c r="BT23" s="15">
        <v>160527</v>
      </c>
      <c r="BU23" s="16">
        <v>160527</v>
      </c>
      <c r="BV23" s="21">
        <f t="shared" si="1"/>
        <v>3.9994409198811282E-2</v>
      </c>
      <c r="BW23" s="19">
        <v>7667768</v>
      </c>
      <c r="BX23" s="16">
        <v>0</v>
      </c>
      <c r="BY23" s="16">
        <v>0</v>
      </c>
      <c r="BZ23" s="17">
        <v>7667768</v>
      </c>
      <c r="CA23" s="15">
        <v>0</v>
      </c>
      <c r="CB23" s="16">
        <v>71571</v>
      </c>
      <c r="CC23" s="16">
        <v>25</v>
      </c>
      <c r="CD23" s="16">
        <v>459057</v>
      </c>
      <c r="CE23" s="16">
        <v>195535</v>
      </c>
      <c r="CF23" s="16">
        <v>21501</v>
      </c>
      <c r="CG23" s="18">
        <v>3479</v>
      </c>
      <c r="CH23" s="19">
        <v>2080</v>
      </c>
      <c r="CI23" s="16">
        <v>3600</v>
      </c>
      <c r="CJ23" s="17">
        <v>5680</v>
      </c>
      <c r="CK23" s="15">
        <v>0</v>
      </c>
      <c r="CL23" s="16">
        <v>0</v>
      </c>
      <c r="CM23" s="16">
        <v>0</v>
      </c>
      <c r="CN23" s="16">
        <v>0</v>
      </c>
      <c r="CO23" s="16">
        <v>0</v>
      </c>
      <c r="CP23" s="20">
        <v>0</v>
      </c>
      <c r="CQ23" s="18">
        <v>0</v>
      </c>
      <c r="CR23" s="19">
        <v>28380</v>
      </c>
      <c r="CS23" s="16">
        <v>23850</v>
      </c>
      <c r="CT23" s="16">
        <v>8740</v>
      </c>
      <c r="CU23" s="16">
        <v>5400</v>
      </c>
      <c r="CV23" s="20">
        <v>66370</v>
      </c>
      <c r="CW23" s="16">
        <v>1610</v>
      </c>
      <c r="CX23" s="16">
        <v>203390</v>
      </c>
      <c r="CY23" s="17">
        <v>1028193</v>
      </c>
      <c r="CZ23" s="15">
        <v>6639575</v>
      </c>
      <c r="DA23" s="18">
        <v>0</v>
      </c>
      <c r="DB23" s="19">
        <v>0</v>
      </c>
      <c r="DC23" s="17">
        <v>6639575</v>
      </c>
      <c r="DD23" s="15">
        <v>265562</v>
      </c>
      <c r="DE23" s="16">
        <v>265562</v>
      </c>
      <c r="DF23" s="21">
        <f t="shared" si="2"/>
        <v>3.9996837146955941E-2</v>
      </c>
      <c r="DG23" s="19">
        <v>7150889</v>
      </c>
      <c r="DH23" s="16">
        <v>0</v>
      </c>
      <c r="DI23" s="16">
        <v>0</v>
      </c>
      <c r="DJ23" s="17">
        <v>7150889</v>
      </c>
      <c r="DK23" s="15">
        <v>0</v>
      </c>
      <c r="DL23" s="16">
        <v>36507</v>
      </c>
      <c r="DM23" s="16">
        <v>3</v>
      </c>
      <c r="DN23" s="16">
        <v>243552</v>
      </c>
      <c r="DO23" s="16">
        <v>108515</v>
      </c>
      <c r="DP23" s="16">
        <v>10822</v>
      </c>
      <c r="DQ23" s="18">
        <v>1902</v>
      </c>
      <c r="DR23" s="19">
        <v>1040</v>
      </c>
      <c r="DS23" s="16">
        <v>300</v>
      </c>
      <c r="DT23" s="17">
        <v>1340</v>
      </c>
      <c r="DU23" s="15">
        <v>0</v>
      </c>
      <c r="DV23" s="16">
        <v>0</v>
      </c>
      <c r="DW23" s="16">
        <v>0</v>
      </c>
      <c r="DX23" s="16">
        <v>0</v>
      </c>
      <c r="DY23" s="16">
        <v>0</v>
      </c>
      <c r="DZ23" s="20">
        <v>0</v>
      </c>
      <c r="EA23" s="18">
        <v>0</v>
      </c>
      <c r="EB23" s="19">
        <v>15510</v>
      </c>
      <c r="EC23" s="16">
        <v>21600</v>
      </c>
      <c r="ED23" s="16">
        <v>6080</v>
      </c>
      <c r="EE23" s="16">
        <v>1350</v>
      </c>
      <c r="EF23" s="20">
        <v>44540</v>
      </c>
      <c r="EG23" s="16">
        <v>0</v>
      </c>
      <c r="EH23" s="16">
        <v>16110</v>
      </c>
      <c r="EI23" s="17">
        <v>463288</v>
      </c>
      <c r="EJ23" s="15">
        <v>6687601</v>
      </c>
      <c r="EK23" s="18">
        <v>0</v>
      </c>
      <c r="EL23" s="19">
        <v>0</v>
      </c>
      <c r="EM23" s="17">
        <v>6687601</v>
      </c>
      <c r="EN23" s="15">
        <v>267493</v>
      </c>
      <c r="EO23" s="16">
        <v>267493</v>
      </c>
      <c r="EP23" s="21">
        <f t="shared" si="3"/>
        <v>3.9998349183810455E-2</v>
      </c>
      <c r="EQ23" s="19">
        <v>3315474</v>
      </c>
      <c r="ER23" s="16">
        <v>0</v>
      </c>
      <c r="ES23" s="16">
        <v>0</v>
      </c>
      <c r="ET23" s="17">
        <v>3315474</v>
      </c>
      <c r="EU23" s="15">
        <v>0</v>
      </c>
      <c r="EV23" s="16">
        <v>11068</v>
      </c>
      <c r="EW23" s="16">
        <v>0</v>
      </c>
      <c r="EX23" s="16">
        <v>55343</v>
      </c>
      <c r="EY23" s="16">
        <v>26714</v>
      </c>
      <c r="EZ23" s="16">
        <v>2221</v>
      </c>
      <c r="FA23" s="18">
        <v>523</v>
      </c>
      <c r="FB23" s="19">
        <v>0</v>
      </c>
      <c r="FC23" s="16">
        <v>300</v>
      </c>
      <c r="FD23" s="17">
        <v>300</v>
      </c>
      <c r="FE23" s="15">
        <v>0</v>
      </c>
      <c r="FF23" s="16">
        <v>0</v>
      </c>
      <c r="FG23" s="16">
        <v>0</v>
      </c>
      <c r="FH23" s="16">
        <v>0</v>
      </c>
      <c r="FI23" s="16">
        <v>0</v>
      </c>
      <c r="FJ23" s="20">
        <v>0</v>
      </c>
      <c r="FK23" s="18">
        <v>0</v>
      </c>
      <c r="FL23" s="19">
        <v>3630</v>
      </c>
      <c r="FM23" s="16">
        <v>3150</v>
      </c>
      <c r="FN23" s="16">
        <v>1900</v>
      </c>
      <c r="FO23" s="16">
        <v>0</v>
      </c>
      <c r="FP23" s="20">
        <v>8680</v>
      </c>
      <c r="FQ23" s="16">
        <v>0</v>
      </c>
      <c r="FR23" s="16">
        <v>0</v>
      </c>
      <c r="FS23" s="17">
        <v>104849</v>
      </c>
      <c r="FT23" s="15">
        <v>3210625</v>
      </c>
      <c r="FU23" s="18">
        <v>0</v>
      </c>
      <c r="FV23" s="19">
        <v>0</v>
      </c>
      <c r="FW23" s="17">
        <v>3210625</v>
      </c>
      <c r="FX23" s="15">
        <v>128423</v>
      </c>
      <c r="FY23" s="16">
        <v>128423</v>
      </c>
      <c r="FZ23" s="21">
        <f t="shared" si="4"/>
        <v>3.9999377068327818E-2</v>
      </c>
      <c r="GA23" s="19">
        <v>2148662</v>
      </c>
      <c r="GB23" s="16">
        <v>0</v>
      </c>
      <c r="GC23" s="16">
        <v>0</v>
      </c>
      <c r="GD23" s="17">
        <v>2148662</v>
      </c>
      <c r="GE23" s="15">
        <v>0</v>
      </c>
      <c r="GF23" s="16">
        <v>3615</v>
      </c>
      <c r="GG23" s="16">
        <v>0</v>
      </c>
      <c r="GH23" s="16">
        <v>22861</v>
      </c>
      <c r="GI23" s="16">
        <v>7528</v>
      </c>
      <c r="GJ23" s="16">
        <v>755</v>
      </c>
      <c r="GK23" s="18">
        <v>152</v>
      </c>
      <c r="GL23" s="19">
        <v>0</v>
      </c>
      <c r="GM23" s="16">
        <v>0</v>
      </c>
      <c r="GN23" s="17">
        <v>0</v>
      </c>
      <c r="GO23" s="15">
        <v>0</v>
      </c>
      <c r="GP23" s="16">
        <v>0</v>
      </c>
      <c r="GQ23" s="16">
        <v>0</v>
      </c>
      <c r="GR23" s="16">
        <v>0</v>
      </c>
      <c r="GS23" s="16">
        <v>0</v>
      </c>
      <c r="GT23" s="20">
        <v>0</v>
      </c>
      <c r="GU23" s="18">
        <v>0</v>
      </c>
      <c r="GV23" s="19">
        <v>990</v>
      </c>
      <c r="GW23" s="16">
        <v>900</v>
      </c>
      <c r="GX23" s="16">
        <v>1520</v>
      </c>
      <c r="GY23" s="16">
        <v>0</v>
      </c>
      <c r="GZ23" s="20">
        <v>3410</v>
      </c>
      <c r="HA23" s="16">
        <v>0</v>
      </c>
      <c r="HB23" s="16">
        <v>0</v>
      </c>
      <c r="HC23" s="17">
        <v>38321</v>
      </c>
      <c r="HD23" s="15">
        <v>2110341</v>
      </c>
      <c r="HE23" s="18">
        <v>0</v>
      </c>
      <c r="HF23" s="19">
        <v>0</v>
      </c>
      <c r="HG23" s="17">
        <v>2110341</v>
      </c>
      <c r="HH23" s="15">
        <v>84414</v>
      </c>
      <c r="HI23" s="16">
        <v>84414</v>
      </c>
      <c r="HJ23" s="21">
        <f t="shared" si="5"/>
        <v>4.0000170588544694E-2</v>
      </c>
      <c r="HK23" s="19">
        <v>64856734</v>
      </c>
      <c r="HL23" s="16">
        <v>0</v>
      </c>
      <c r="HM23" s="16">
        <v>0</v>
      </c>
      <c r="HN23" s="17">
        <v>64856734</v>
      </c>
      <c r="HO23" s="15">
        <v>2433</v>
      </c>
      <c r="HP23" s="16">
        <v>758743</v>
      </c>
      <c r="HQ23" s="16">
        <v>985</v>
      </c>
      <c r="HR23" s="16">
        <v>7328150</v>
      </c>
      <c r="HS23" s="16">
        <v>1631701</v>
      </c>
      <c r="HT23" s="16">
        <v>486057</v>
      </c>
      <c r="HU23" s="18">
        <v>38543</v>
      </c>
      <c r="HV23" s="19">
        <v>64740</v>
      </c>
      <c r="HW23" s="16">
        <v>49200</v>
      </c>
      <c r="HX23" s="17">
        <v>113940</v>
      </c>
      <c r="HY23" s="15">
        <v>19240</v>
      </c>
      <c r="HZ23" s="16">
        <v>33900</v>
      </c>
      <c r="IA23" s="16">
        <v>0</v>
      </c>
      <c r="IB23" s="16">
        <v>411950</v>
      </c>
      <c r="IC23" s="16">
        <v>122640</v>
      </c>
      <c r="ID23" s="20">
        <v>534590</v>
      </c>
      <c r="IE23" s="18">
        <v>99690</v>
      </c>
      <c r="IF23" s="19">
        <v>372900</v>
      </c>
      <c r="IG23" s="16">
        <v>283950</v>
      </c>
      <c r="IH23" s="16">
        <v>119700</v>
      </c>
      <c r="II23" s="16">
        <v>169650</v>
      </c>
      <c r="IJ23" s="20">
        <v>946200</v>
      </c>
      <c r="IK23" s="16">
        <v>21390</v>
      </c>
      <c r="IL23" s="16">
        <v>5846200</v>
      </c>
      <c r="IM23" s="17">
        <v>17860777</v>
      </c>
      <c r="IN23" s="15">
        <v>46995957</v>
      </c>
      <c r="IO23" s="18">
        <v>0</v>
      </c>
      <c r="IP23" s="19">
        <v>0</v>
      </c>
      <c r="IQ23" s="17">
        <v>46995957</v>
      </c>
      <c r="IR23" s="15">
        <v>1879262</v>
      </c>
      <c r="IS23" s="16">
        <v>1879262</v>
      </c>
      <c r="IT23" s="21">
        <f t="shared" si="6"/>
        <v>3.9987737668582851E-2</v>
      </c>
    </row>
    <row r="24" spans="1:254" s="49" customFormat="1" ht="12.6" customHeight="1" x14ac:dyDescent="0.2">
      <c r="A24" s="65">
        <v>12</v>
      </c>
      <c r="B24" s="66" t="s">
        <v>91</v>
      </c>
      <c r="C24" s="12">
        <v>69731347</v>
      </c>
      <c r="D24" s="9">
        <v>0</v>
      </c>
      <c r="E24" s="9">
        <v>0</v>
      </c>
      <c r="F24" s="10">
        <v>69731347</v>
      </c>
      <c r="G24" s="8">
        <v>9785</v>
      </c>
      <c r="H24" s="9">
        <v>1124228</v>
      </c>
      <c r="I24" s="9">
        <v>1376</v>
      </c>
      <c r="J24" s="9">
        <v>9861923</v>
      </c>
      <c r="K24" s="9">
        <v>2173581</v>
      </c>
      <c r="L24" s="9">
        <v>666092</v>
      </c>
      <c r="M24" s="11">
        <v>41026</v>
      </c>
      <c r="N24" s="12">
        <v>62140</v>
      </c>
      <c r="O24" s="9">
        <v>48900</v>
      </c>
      <c r="P24" s="10">
        <v>111040</v>
      </c>
      <c r="Q24" s="8">
        <v>21580</v>
      </c>
      <c r="R24" s="9">
        <v>41100</v>
      </c>
      <c r="S24" s="9">
        <v>520</v>
      </c>
      <c r="T24" s="9">
        <v>510840</v>
      </c>
      <c r="U24" s="9">
        <v>90210</v>
      </c>
      <c r="V24" s="13">
        <v>601050</v>
      </c>
      <c r="W24" s="11">
        <v>161150</v>
      </c>
      <c r="X24" s="12">
        <v>297660</v>
      </c>
      <c r="Y24" s="9">
        <v>270900</v>
      </c>
      <c r="Z24" s="9">
        <v>120460</v>
      </c>
      <c r="AA24" s="9">
        <v>144900</v>
      </c>
      <c r="AB24" s="13">
        <v>833920</v>
      </c>
      <c r="AC24" s="9">
        <v>18400</v>
      </c>
      <c r="AD24" s="9">
        <v>9660380</v>
      </c>
      <c r="AE24" s="10">
        <v>25325775</v>
      </c>
      <c r="AF24" s="8">
        <v>44405572</v>
      </c>
      <c r="AG24" s="11">
        <v>0</v>
      </c>
      <c r="AH24" s="12">
        <v>0</v>
      </c>
      <c r="AI24" s="10">
        <v>44405572</v>
      </c>
      <c r="AJ24" s="8">
        <v>1775281</v>
      </c>
      <c r="AK24" s="9">
        <v>1775281</v>
      </c>
      <c r="AL24" s="14">
        <f t="shared" si="0"/>
        <v>3.9978789148352824E-2</v>
      </c>
      <c r="AM24" s="12">
        <v>11979516</v>
      </c>
      <c r="AN24" s="9">
        <v>0</v>
      </c>
      <c r="AO24" s="9">
        <v>0</v>
      </c>
      <c r="AP24" s="10">
        <v>11979516</v>
      </c>
      <c r="AQ24" s="8">
        <v>0</v>
      </c>
      <c r="AR24" s="9">
        <v>142190</v>
      </c>
      <c r="AS24" s="9">
        <v>15</v>
      </c>
      <c r="AT24" s="9">
        <v>999385</v>
      </c>
      <c r="AU24" s="9">
        <v>339959</v>
      </c>
      <c r="AV24" s="9">
        <v>45050</v>
      </c>
      <c r="AW24" s="11">
        <v>5650</v>
      </c>
      <c r="AX24" s="12">
        <v>3900</v>
      </c>
      <c r="AY24" s="9">
        <v>3900</v>
      </c>
      <c r="AZ24" s="10">
        <v>7800</v>
      </c>
      <c r="BA24" s="8">
        <v>0</v>
      </c>
      <c r="BB24" s="9">
        <v>0</v>
      </c>
      <c r="BC24" s="9">
        <v>0</v>
      </c>
      <c r="BD24" s="9">
        <v>9570</v>
      </c>
      <c r="BE24" s="9">
        <v>1030</v>
      </c>
      <c r="BF24" s="13">
        <v>10600</v>
      </c>
      <c r="BG24" s="11">
        <v>3010</v>
      </c>
      <c r="BH24" s="12">
        <v>36630</v>
      </c>
      <c r="BI24" s="9">
        <v>32400</v>
      </c>
      <c r="BJ24" s="9">
        <v>12920</v>
      </c>
      <c r="BK24" s="9">
        <v>8550</v>
      </c>
      <c r="BL24" s="13">
        <v>90500</v>
      </c>
      <c r="BM24" s="9">
        <v>1610</v>
      </c>
      <c r="BN24" s="9">
        <v>506830</v>
      </c>
      <c r="BO24" s="10">
        <v>2152584</v>
      </c>
      <c r="BP24" s="8">
        <v>9826932</v>
      </c>
      <c r="BQ24" s="11">
        <v>0</v>
      </c>
      <c r="BR24" s="12">
        <v>0</v>
      </c>
      <c r="BS24" s="10">
        <v>9826932</v>
      </c>
      <c r="BT24" s="8">
        <v>393025</v>
      </c>
      <c r="BU24" s="9">
        <v>393025</v>
      </c>
      <c r="BV24" s="14">
        <f t="shared" si="1"/>
        <v>3.9994679926552867E-2</v>
      </c>
      <c r="BW24" s="12">
        <v>22430560</v>
      </c>
      <c r="BX24" s="9">
        <v>0</v>
      </c>
      <c r="BY24" s="9">
        <v>0</v>
      </c>
      <c r="BZ24" s="10">
        <v>22430560</v>
      </c>
      <c r="CA24" s="8">
        <v>0</v>
      </c>
      <c r="CB24" s="9">
        <v>210747</v>
      </c>
      <c r="CC24" s="9">
        <v>18</v>
      </c>
      <c r="CD24" s="9">
        <v>1361498</v>
      </c>
      <c r="CE24" s="9">
        <v>526161</v>
      </c>
      <c r="CF24" s="9">
        <v>58621</v>
      </c>
      <c r="CG24" s="11">
        <v>9279</v>
      </c>
      <c r="CH24" s="12">
        <v>5200</v>
      </c>
      <c r="CI24" s="9">
        <v>2700</v>
      </c>
      <c r="CJ24" s="10">
        <v>7900</v>
      </c>
      <c r="CK24" s="8">
        <v>0</v>
      </c>
      <c r="CL24" s="9">
        <v>0</v>
      </c>
      <c r="CM24" s="9">
        <v>0</v>
      </c>
      <c r="CN24" s="9">
        <v>0</v>
      </c>
      <c r="CO24" s="9">
        <v>0</v>
      </c>
      <c r="CP24" s="13">
        <v>0</v>
      </c>
      <c r="CQ24" s="11">
        <v>0</v>
      </c>
      <c r="CR24" s="12">
        <v>65010</v>
      </c>
      <c r="CS24" s="9">
        <v>49500</v>
      </c>
      <c r="CT24" s="9">
        <v>20520</v>
      </c>
      <c r="CU24" s="9">
        <v>9450</v>
      </c>
      <c r="CV24" s="13">
        <v>144480</v>
      </c>
      <c r="CW24" s="9">
        <v>920</v>
      </c>
      <c r="CX24" s="9">
        <v>597440</v>
      </c>
      <c r="CY24" s="10">
        <v>2917046</v>
      </c>
      <c r="CZ24" s="8">
        <v>19513514</v>
      </c>
      <c r="DA24" s="11">
        <v>0</v>
      </c>
      <c r="DB24" s="12">
        <v>0</v>
      </c>
      <c r="DC24" s="10">
        <v>19513514</v>
      </c>
      <c r="DD24" s="8">
        <v>780475</v>
      </c>
      <c r="DE24" s="9">
        <v>780475</v>
      </c>
      <c r="DF24" s="14">
        <f t="shared" si="2"/>
        <v>3.9996640277092071E-2</v>
      </c>
      <c r="DG24" s="12">
        <v>24522207</v>
      </c>
      <c r="DH24" s="9">
        <v>0</v>
      </c>
      <c r="DI24" s="9">
        <v>0</v>
      </c>
      <c r="DJ24" s="10">
        <v>24522207</v>
      </c>
      <c r="DK24" s="8">
        <v>0</v>
      </c>
      <c r="DL24" s="9">
        <v>163537</v>
      </c>
      <c r="DM24" s="9">
        <v>47</v>
      </c>
      <c r="DN24" s="9">
        <v>842185</v>
      </c>
      <c r="DO24" s="9">
        <v>337421</v>
      </c>
      <c r="DP24" s="9">
        <v>34295</v>
      </c>
      <c r="DQ24" s="11">
        <v>6792</v>
      </c>
      <c r="DR24" s="12">
        <v>3380</v>
      </c>
      <c r="DS24" s="9">
        <v>2700</v>
      </c>
      <c r="DT24" s="10">
        <v>6080</v>
      </c>
      <c r="DU24" s="8">
        <v>0</v>
      </c>
      <c r="DV24" s="9">
        <v>0</v>
      </c>
      <c r="DW24" s="9">
        <v>0</v>
      </c>
      <c r="DX24" s="9">
        <v>0</v>
      </c>
      <c r="DY24" s="9">
        <v>0</v>
      </c>
      <c r="DZ24" s="13">
        <v>0</v>
      </c>
      <c r="EA24" s="11">
        <v>0</v>
      </c>
      <c r="EB24" s="12">
        <v>55770</v>
      </c>
      <c r="EC24" s="9">
        <v>45000</v>
      </c>
      <c r="ED24" s="9">
        <v>14060</v>
      </c>
      <c r="EE24" s="9">
        <v>6300</v>
      </c>
      <c r="EF24" s="13">
        <v>121130</v>
      </c>
      <c r="EG24" s="9">
        <v>920</v>
      </c>
      <c r="EH24" s="9">
        <v>58520</v>
      </c>
      <c r="EI24" s="10">
        <v>1570880</v>
      </c>
      <c r="EJ24" s="8">
        <v>22951327</v>
      </c>
      <c r="EK24" s="11">
        <v>0</v>
      </c>
      <c r="EL24" s="12">
        <v>0</v>
      </c>
      <c r="EM24" s="10">
        <v>22951327</v>
      </c>
      <c r="EN24" s="8">
        <v>918020</v>
      </c>
      <c r="EO24" s="9">
        <v>918020</v>
      </c>
      <c r="EP24" s="14">
        <f t="shared" si="3"/>
        <v>3.9998558689003039E-2</v>
      </c>
      <c r="EQ24" s="12">
        <v>14760712</v>
      </c>
      <c r="ER24" s="9">
        <v>0</v>
      </c>
      <c r="ES24" s="9">
        <v>0</v>
      </c>
      <c r="ET24" s="10">
        <v>14760712</v>
      </c>
      <c r="EU24" s="8">
        <v>0</v>
      </c>
      <c r="EV24" s="9">
        <v>59038</v>
      </c>
      <c r="EW24" s="9">
        <v>0</v>
      </c>
      <c r="EX24" s="9">
        <v>254433</v>
      </c>
      <c r="EY24" s="9">
        <v>106654</v>
      </c>
      <c r="EZ24" s="9">
        <v>9472</v>
      </c>
      <c r="FA24" s="11">
        <v>2170</v>
      </c>
      <c r="FB24" s="12">
        <v>780</v>
      </c>
      <c r="FC24" s="9">
        <v>600</v>
      </c>
      <c r="FD24" s="10">
        <v>1380</v>
      </c>
      <c r="FE24" s="8">
        <v>0</v>
      </c>
      <c r="FF24" s="9">
        <v>0</v>
      </c>
      <c r="FG24" s="9">
        <v>0</v>
      </c>
      <c r="FH24" s="9">
        <v>0</v>
      </c>
      <c r="FI24" s="9">
        <v>0</v>
      </c>
      <c r="FJ24" s="13">
        <v>0</v>
      </c>
      <c r="FK24" s="11">
        <v>0</v>
      </c>
      <c r="FL24" s="12">
        <v>14520</v>
      </c>
      <c r="FM24" s="9">
        <v>10800</v>
      </c>
      <c r="FN24" s="9">
        <v>4560</v>
      </c>
      <c r="FO24" s="9">
        <v>900</v>
      </c>
      <c r="FP24" s="13">
        <v>30780</v>
      </c>
      <c r="FQ24" s="9">
        <v>0</v>
      </c>
      <c r="FR24" s="9">
        <v>0</v>
      </c>
      <c r="FS24" s="10">
        <v>463927</v>
      </c>
      <c r="FT24" s="8">
        <v>14296785</v>
      </c>
      <c r="FU24" s="11">
        <v>0</v>
      </c>
      <c r="FV24" s="12">
        <v>0</v>
      </c>
      <c r="FW24" s="10">
        <v>14296785</v>
      </c>
      <c r="FX24" s="8">
        <v>571863</v>
      </c>
      <c r="FY24" s="9">
        <v>571863</v>
      </c>
      <c r="FZ24" s="14">
        <f t="shared" si="4"/>
        <v>3.9999412455317754E-2</v>
      </c>
      <c r="GA24" s="12">
        <v>21145316</v>
      </c>
      <c r="GB24" s="9">
        <v>0</v>
      </c>
      <c r="GC24" s="9">
        <v>0</v>
      </c>
      <c r="GD24" s="10">
        <v>21145316</v>
      </c>
      <c r="GE24" s="8">
        <v>0</v>
      </c>
      <c r="GF24" s="9">
        <v>27289</v>
      </c>
      <c r="GG24" s="9">
        <v>0</v>
      </c>
      <c r="GH24" s="9">
        <v>116488</v>
      </c>
      <c r="GI24" s="9">
        <v>33277</v>
      </c>
      <c r="GJ24" s="9">
        <v>3825</v>
      </c>
      <c r="GK24" s="11">
        <v>860</v>
      </c>
      <c r="GL24" s="12">
        <v>780</v>
      </c>
      <c r="GM24" s="9">
        <v>0</v>
      </c>
      <c r="GN24" s="10">
        <v>780</v>
      </c>
      <c r="GO24" s="8">
        <v>0</v>
      </c>
      <c r="GP24" s="9">
        <v>0</v>
      </c>
      <c r="GQ24" s="9">
        <v>0</v>
      </c>
      <c r="GR24" s="9">
        <v>0</v>
      </c>
      <c r="GS24" s="9">
        <v>0</v>
      </c>
      <c r="GT24" s="13">
        <v>0</v>
      </c>
      <c r="GU24" s="11">
        <v>0</v>
      </c>
      <c r="GV24" s="12">
        <v>7920</v>
      </c>
      <c r="GW24" s="9">
        <v>8100</v>
      </c>
      <c r="GX24" s="9">
        <v>1140</v>
      </c>
      <c r="GY24" s="9">
        <v>0</v>
      </c>
      <c r="GZ24" s="13">
        <v>17160</v>
      </c>
      <c r="HA24" s="9">
        <v>0</v>
      </c>
      <c r="HB24" s="9">
        <v>0</v>
      </c>
      <c r="HC24" s="10">
        <v>199679</v>
      </c>
      <c r="HD24" s="8">
        <v>20945637</v>
      </c>
      <c r="HE24" s="11">
        <v>0</v>
      </c>
      <c r="HF24" s="12">
        <v>0</v>
      </c>
      <c r="HG24" s="10">
        <v>20945637</v>
      </c>
      <c r="HH24" s="8">
        <v>837820</v>
      </c>
      <c r="HI24" s="9">
        <v>837820</v>
      </c>
      <c r="HJ24" s="14">
        <f t="shared" si="5"/>
        <v>3.9999738370334596E-2</v>
      </c>
      <c r="HK24" s="12">
        <v>164569658</v>
      </c>
      <c r="HL24" s="9">
        <v>0</v>
      </c>
      <c r="HM24" s="9">
        <v>0</v>
      </c>
      <c r="HN24" s="10">
        <v>164569658</v>
      </c>
      <c r="HO24" s="8">
        <v>9785</v>
      </c>
      <c r="HP24" s="9">
        <v>1727029</v>
      </c>
      <c r="HQ24" s="9">
        <v>1456</v>
      </c>
      <c r="HR24" s="9">
        <v>13435912</v>
      </c>
      <c r="HS24" s="9">
        <v>3517053</v>
      </c>
      <c r="HT24" s="9">
        <v>817355</v>
      </c>
      <c r="HU24" s="11">
        <v>65777</v>
      </c>
      <c r="HV24" s="12">
        <v>76180</v>
      </c>
      <c r="HW24" s="9">
        <v>58800</v>
      </c>
      <c r="HX24" s="10">
        <v>134980</v>
      </c>
      <c r="HY24" s="8">
        <v>21580</v>
      </c>
      <c r="HZ24" s="9">
        <v>41100</v>
      </c>
      <c r="IA24" s="9">
        <v>520</v>
      </c>
      <c r="IB24" s="9">
        <v>520410</v>
      </c>
      <c r="IC24" s="9">
        <v>91240</v>
      </c>
      <c r="ID24" s="13">
        <v>611650</v>
      </c>
      <c r="IE24" s="11">
        <v>164160</v>
      </c>
      <c r="IF24" s="12">
        <v>477510</v>
      </c>
      <c r="IG24" s="9">
        <v>416700</v>
      </c>
      <c r="IH24" s="9">
        <v>173660</v>
      </c>
      <c r="II24" s="9">
        <v>170100</v>
      </c>
      <c r="IJ24" s="13">
        <v>1237970</v>
      </c>
      <c r="IK24" s="9">
        <v>21850</v>
      </c>
      <c r="IL24" s="9">
        <v>10823170</v>
      </c>
      <c r="IM24" s="10">
        <v>32629891</v>
      </c>
      <c r="IN24" s="8">
        <v>131939767</v>
      </c>
      <c r="IO24" s="11">
        <v>0</v>
      </c>
      <c r="IP24" s="12">
        <v>0</v>
      </c>
      <c r="IQ24" s="10">
        <v>131939767</v>
      </c>
      <c r="IR24" s="8">
        <v>5276484</v>
      </c>
      <c r="IS24" s="9">
        <v>5276484</v>
      </c>
      <c r="IT24" s="14">
        <f t="shared" si="6"/>
        <v>3.9991612233179097E-2</v>
      </c>
    </row>
    <row r="25" spans="1:254" s="49" customFormat="1" ht="12.6" customHeight="1" x14ac:dyDescent="0.2">
      <c r="A25" s="67">
        <v>13</v>
      </c>
      <c r="B25" s="68" t="s">
        <v>92</v>
      </c>
      <c r="C25" s="19">
        <v>22110739</v>
      </c>
      <c r="D25" s="16">
        <v>0</v>
      </c>
      <c r="E25" s="16">
        <v>0</v>
      </c>
      <c r="F25" s="17">
        <v>22110739</v>
      </c>
      <c r="G25" s="15">
        <v>40</v>
      </c>
      <c r="H25" s="16">
        <v>382240</v>
      </c>
      <c r="I25" s="16">
        <v>263</v>
      </c>
      <c r="J25" s="16">
        <v>2888019</v>
      </c>
      <c r="K25" s="16">
        <v>686365</v>
      </c>
      <c r="L25" s="16">
        <v>182020</v>
      </c>
      <c r="M25" s="18">
        <v>8024</v>
      </c>
      <c r="N25" s="19">
        <v>15340</v>
      </c>
      <c r="O25" s="16">
        <v>12600</v>
      </c>
      <c r="P25" s="17">
        <v>27940</v>
      </c>
      <c r="Q25" s="15">
        <v>6500</v>
      </c>
      <c r="R25" s="16">
        <v>12300</v>
      </c>
      <c r="S25" s="16">
        <v>0</v>
      </c>
      <c r="T25" s="16">
        <v>95590</v>
      </c>
      <c r="U25" s="16">
        <v>16720</v>
      </c>
      <c r="V25" s="20">
        <v>112310</v>
      </c>
      <c r="W25" s="18">
        <v>31360</v>
      </c>
      <c r="X25" s="19">
        <v>66000</v>
      </c>
      <c r="Y25" s="16">
        <v>42750</v>
      </c>
      <c r="Z25" s="16">
        <v>42560</v>
      </c>
      <c r="AA25" s="16">
        <v>27000</v>
      </c>
      <c r="AB25" s="20">
        <v>178310</v>
      </c>
      <c r="AC25" s="16">
        <v>3220</v>
      </c>
      <c r="AD25" s="16">
        <v>2952380</v>
      </c>
      <c r="AE25" s="17">
        <v>7471028</v>
      </c>
      <c r="AF25" s="15">
        <v>14639711</v>
      </c>
      <c r="AG25" s="18">
        <v>0</v>
      </c>
      <c r="AH25" s="19">
        <v>0</v>
      </c>
      <c r="AI25" s="17">
        <v>14639711</v>
      </c>
      <c r="AJ25" s="15">
        <v>585303</v>
      </c>
      <c r="AK25" s="16">
        <v>585303</v>
      </c>
      <c r="AL25" s="21">
        <f t="shared" si="0"/>
        <v>3.9980502347348248E-2</v>
      </c>
      <c r="AM25" s="19">
        <v>4702359</v>
      </c>
      <c r="AN25" s="16">
        <v>0</v>
      </c>
      <c r="AO25" s="16">
        <v>0</v>
      </c>
      <c r="AP25" s="17">
        <v>4702359</v>
      </c>
      <c r="AQ25" s="15">
        <v>0</v>
      </c>
      <c r="AR25" s="16">
        <v>51703</v>
      </c>
      <c r="AS25" s="16">
        <v>2</v>
      </c>
      <c r="AT25" s="16">
        <v>353808</v>
      </c>
      <c r="AU25" s="16">
        <v>116797</v>
      </c>
      <c r="AV25" s="16">
        <v>15671</v>
      </c>
      <c r="AW25" s="18">
        <v>1223</v>
      </c>
      <c r="AX25" s="19">
        <v>780</v>
      </c>
      <c r="AY25" s="16">
        <v>1200</v>
      </c>
      <c r="AZ25" s="17">
        <v>1980</v>
      </c>
      <c r="BA25" s="15">
        <v>0</v>
      </c>
      <c r="BB25" s="16">
        <v>0</v>
      </c>
      <c r="BC25" s="16">
        <v>0</v>
      </c>
      <c r="BD25" s="16">
        <v>1980</v>
      </c>
      <c r="BE25" s="16">
        <v>0</v>
      </c>
      <c r="BF25" s="20">
        <v>1980</v>
      </c>
      <c r="BG25" s="18">
        <v>840</v>
      </c>
      <c r="BH25" s="19">
        <v>10230</v>
      </c>
      <c r="BI25" s="16">
        <v>2700</v>
      </c>
      <c r="BJ25" s="16">
        <v>4180</v>
      </c>
      <c r="BK25" s="16">
        <v>450</v>
      </c>
      <c r="BL25" s="20">
        <v>17560</v>
      </c>
      <c r="BM25" s="16">
        <v>920</v>
      </c>
      <c r="BN25" s="16">
        <v>202530</v>
      </c>
      <c r="BO25" s="17">
        <v>765012</v>
      </c>
      <c r="BP25" s="15">
        <v>3937347</v>
      </c>
      <c r="BQ25" s="18">
        <v>0</v>
      </c>
      <c r="BR25" s="19">
        <v>0</v>
      </c>
      <c r="BS25" s="17">
        <v>3937347</v>
      </c>
      <c r="BT25" s="15">
        <v>157472</v>
      </c>
      <c r="BU25" s="16">
        <v>157472</v>
      </c>
      <c r="BV25" s="21">
        <f t="shared" si="1"/>
        <v>3.9994442958672424E-2</v>
      </c>
      <c r="BW25" s="19">
        <v>8908916</v>
      </c>
      <c r="BX25" s="16">
        <v>0</v>
      </c>
      <c r="BY25" s="16">
        <v>0</v>
      </c>
      <c r="BZ25" s="17">
        <v>8908916</v>
      </c>
      <c r="CA25" s="15">
        <v>0</v>
      </c>
      <c r="CB25" s="16">
        <v>85742</v>
      </c>
      <c r="CC25" s="16">
        <v>35</v>
      </c>
      <c r="CD25" s="16">
        <v>494481</v>
      </c>
      <c r="CE25" s="16">
        <v>174043</v>
      </c>
      <c r="CF25" s="16">
        <v>19387</v>
      </c>
      <c r="CG25" s="18">
        <v>2258</v>
      </c>
      <c r="CH25" s="19">
        <v>1040</v>
      </c>
      <c r="CI25" s="16">
        <v>900</v>
      </c>
      <c r="CJ25" s="17">
        <v>1940</v>
      </c>
      <c r="CK25" s="15">
        <v>0</v>
      </c>
      <c r="CL25" s="16">
        <v>0</v>
      </c>
      <c r="CM25" s="16">
        <v>0</v>
      </c>
      <c r="CN25" s="16">
        <v>0</v>
      </c>
      <c r="CO25" s="16">
        <v>0</v>
      </c>
      <c r="CP25" s="20">
        <v>0</v>
      </c>
      <c r="CQ25" s="18">
        <v>0</v>
      </c>
      <c r="CR25" s="19">
        <v>15180</v>
      </c>
      <c r="CS25" s="16">
        <v>10800</v>
      </c>
      <c r="CT25" s="16">
        <v>11400</v>
      </c>
      <c r="CU25" s="16">
        <v>1800</v>
      </c>
      <c r="CV25" s="20">
        <v>39180</v>
      </c>
      <c r="CW25" s="16">
        <v>230</v>
      </c>
      <c r="CX25" s="16">
        <v>241230</v>
      </c>
      <c r="CY25" s="17">
        <v>1058491</v>
      </c>
      <c r="CZ25" s="15">
        <v>7850425</v>
      </c>
      <c r="DA25" s="18">
        <v>0</v>
      </c>
      <c r="DB25" s="19">
        <v>0</v>
      </c>
      <c r="DC25" s="17">
        <v>7850425</v>
      </c>
      <c r="DD25" s="15">
        <v>313992</v>
      </c>
      <c r="DE25" s="16">
        <v>313992</v>
      </c>
      <c r="DF25" s="21">
        <f t="shared" si="2"/>
        <v>3.9996815459035655E-2</v>
      </c>
      <c r="DG25" s="19">
        <v>11237725</v>
      </c>
      <c r="DH25" s="16">
        <v>0</v>
      </c>
      <c r="DI25" s="16">
        <v>0</v>
      </c>
      <c r="DJ25" s="17">
        <v>11237725</v>
      </c>
      <c r="DK25" s="15">
        <v>0</v>
      </c>
      <c r="DL25" s="16">
        <v>59117</v>
      </c>
      <c r="DM25" s="16">
        <v>0</v>
      </c>
      <c r="DN25" s="16">
        <v>345552</v>
      </c>
      <c r="DO25" s="16">
        <v>128834</v>
      </c>
      <c r="DP25" s="16">
        <v>13505</v>
      </c>
      <c r="DQ25" s="18">
        <v>1897</v>
      </c>
      <c r="DR25" s="19">
        <v>1300</v>
      </c>
      <c r="DS25" s="16">
        <v>1500</v>
      </c>
      <c r="DT25" s="17">
        <v>2800</v>
      </c>
      <c r="DU25" s="15">
        <v>0</v>
      </c>
      <c r="DV25" s="16">
        <v>0</v>
      </c>
      <c r="DW25" s="16">
        <v>0</v>
      </c>
      <c r="DX25" s="16">
        <v>0</v>
      </c>
      <c r="DY25" s="16">
        <v>0</v>
      </c>
      <c r="DZ25" s="20">
        <v>0</v>
      </c>
      <c r="EA25" s="18">
        <v>0</v>
      </c>
      <c r="EB25" s="19">
        <v>14190</v>
      </c>
      <c r="EC25" s="16">
        <v>9900</v>
      </c>
      <c r="ED25" s="16">
        <v>7600</v>
      </c>
      <c r="EE25" s="16">
        <v>0</v>
      </c>
      <c r="EF25" s="20">
        <v>31690</v>
      </c>
      <c r="EG25" s="16">
        <v>230</v>
      </c>
      <c r="EH25" s="16">
        <v>24150</v>
      </c>
      <c r="EI25" s="17">
        <v>607775</v>
      </c>
      <c r="EJ25" s="15">
        <v>10629950</v>
      </c>
      <c r="EK25" s="18">
        <v>0</v>
      </c>
      <c r="EL25" s="19">
        <v>0</v>
      </c>
      <c r="EM25" s="17">
        <v>10629950</v>
      </c>
      <c r="EN25" s="15">
        <v>425181</v>
      </c>
      <c r="EO25" s="16">
        <v>425181</v>
      </c>
      <c r="EP25" s="21">
        <f t="shared" si="3"/>
        <v>3.9998400745064652E-2</v>
      </c>
      <c r="EQ25" s="19">
        <v>7548621</v>
      </c>
      <c r="ER25" s="16">
        <v>0</v>
      </c>
      <c r="ES25" s="16">
        <v>0</v>
      </c>
      <c r="ET25" s="17">
        <v>7548621</v>
      </c>
      <c r="EU25" s="15">
        <v>0</v>
      </c>
      <c r="EV25" s="16">
        <v>24317</v>
      </c>
      <c r="EW25" s="16">
        <v>0</v>
      </c>
      <c r="EX25" s="16">
        <v>120692</v>
      </c>
      <c r="EY25" s="16">
        <v>42148</v>
      </c>
      <c r="EZ25" s="16">
        <v>4048</v>
      </c>
      <c r="FA25" s="18">
        <v>706</v>
      </c>
      <c r="FB25" s="19">
        <v>0</v>
      </c>
      <c r="FC25" s="16">
        <v>600</v>
      </c>
      <c r="FD25" s="17">
        <v>600</v>
      </c>
      <c r="FE25" s="15">
        <v>0</v>
      </c>
      <c r="FF25" s="16">
        <v>0</v>
      </c>
      <c r="FG25" s="16">
        <v>0</v>
      </c>
      <c r="FH25" s="16">
        <v>0</v>
      </c>
      <c r="FI25" s="16">
        <v>0</v>
      </c>
      <c r="FJ25" s="20">
        <v>0</v>
      </c>
      <c r="FK25" s="18">
        <v>0</v>
      </c>
      <c r="FL25" s="19">
        <v>4950</v>
      </c>
      <c r="FM25" s="16">
        <v>4950</v>
      </c>
      <c r="FN25" s="16">
        <v>3420</v>
      </c>
      <c r="FO25" s="16">
        <v>450</v>
      </c>
      <c r="FP25" s="20">
        <v>13770</v>
      </c>
      <c r="FQ25" s="16">
        <v>0</v>
      </c>
      <c r="FR25" s="16">
        <v>0</v>
      </c>
      <c r="FS25" s="17">
        <v>206281</v>
      </c>
      <c r="FT25" s="15">
        <v>7342340</v>
      </c>
      <c r="FU25" s="18">
        <v>0</v>
      </c>
      <c r="FV25" s="19">
        <v>0</v>
      </c>
      <c r="FW25" s="17">
        <v>7342340</v>
      </c>
      <c r="FX25" s="15">
        <v>293689</v>
      </c>
      <c r="FY25" s="16">
        <v>293689</v>
      </c>
      <c r="FZ25" s="21">
        <f t="shared" si="4"/>
        <v>3.9999373496732646E-2</v>
      </c>
      <c r="GA25" s="19">
        <v>15265993</v>
      </c>
      <c r="GB25" s="16">
        <v>0</v>
      </c>
      <c r="GC25" s="16">
        <v>0</v>
      </c>
      <c r="GD25" s="17">
        <v>15265993</v>
      </c>
      <c r="GE25" s="15">
        <v>0</v>
      </c>
      <c r="GF25" s="16">
        <v>15436</v>
      </c>
      <c r="GG25" s="16">
        <v>0</v>
      </c>
      <c r="GH25" s="16">
        <v>89943</v>
      </c>
      <c r="GI25" s="16">
        <v>28551</v>
      </c>
      <c r="GJ25" s="16">
        <v>2367</v>
      </c>
      <c r="GK25" s="18">
        <v>423</v>
      </c>
      <c r="GL25" s="19">
        <v>0</v>
      </c>
      <c r="GM25" s="16">
        <v>0</v>
      </c>
      <c r="GN25" s="17">
        <v>0</v>
      </c>
      <c r="GO25" s="15">
        <v>0</v>
      </c>
      <c r="GP25" s="16">
        <v>0</v>
      </c>
      <c r="GQ25" s="16">
        <v>0</v>
      </c>
      <c r="GR25" s="16">
        <v>0</v>
      </c>
      <c r="GS25" s="16">
        <v>0</v>
      </c>
      <c r="GT25" s="20">
        <v>0</v>
      </c>
      <c r="GU25" s="18">
        <v>0</v>
      </c>
      <c r="GV25" s="19">
        <v>3630</v>
      </c>
      <c r="GW25" s="16">
        <v>2250</v>
      </c>
      <c r="GX25" s="16">
        <v>380</v>
      </c>
      <c r="GY25" s="16">
        <v>450</v>
      </c>
      <c r="GZ25" s="20">
        <v>6710</v>
      </c>
      <c r="HA25" s="16">
        <v>0</v>
      </c>
      <c r="HB25" s="16">
        <v>0</v>
      </c>
      <c r="HC25" s="17">
        <v>143430</v>
      </c>
      <c r="HD25" s="15">
        <v>15122563</v>
      </c>
      <c r="HE25" s="18">
        <v>0</v>
      </c>
      <c r="HF25" s="19">
        <v>0</v>
      </c>
      <c r="HG25" s="17">
        <v>15122563</v>
      </c>
      <c r="HH25" s="15">
        <v>604900</v>
      </c>
      <c r="HI25" s="16">
        <v>604900</v>
      </c>
      <c r="HJ25" s="21">
        <f t="shared" si="5"/>
        <v>3.9999833361580306E-2</v>
      </c>
      <c r="HK25" s="19">
        <v>69774353</v>
      </c>
      <c r="HL25" s="16">
        <v>0</v>
      </c>
      <c r="HM25" s="16">
        <v>0</v>
      </c>
      <c r="HN25" s="17">
        <v>69774353</v>
      </c>
      <c r="HO25" s="15">
        <v>40</v>
      </c>
      <c r="HP25" s="16">
        <v>618555</v>
      </c>
      <c r="HQ25" s="16">
        <v>300</v>
      </c>
      <c r="HR25" s="16">
        <v>4292495</v>
      </c>
      <c r="HS25" s="16">
        <v>1176738</v>
      </c>
      <c r="HT25" s="16">
        <v>236998</v>
      </c>
      <c r="HU25" s="18">
        <v>14531</v>
      </c>
      <c r="HV25" s="19">
        <v>18460</v>
      </c>
      <c r="HW25" s="16">
        <v>16800</v>
      </c>
      <c r="HX25" s="17">
        <v>35260</v>
      </c>
      <c r="HY25" s="15">
        <v>6500</v>
      </c>
      <c r="HZ25" s="16">
        <v>12300</v>
      </c>
      <c r="IA25" s="16">
        <v>0</v>
      </c>
      <c r="IB25" s="16">
        <v>97570</v>
      </c>
      <c r="IC25" s="16">
        <v>16720</v>
      </c>
      <c r="ID25" s="20">
        <v>114290</v>
      </c>
      <c r="IE25" s="18">
        <v>32200</v>
      </c>
      <c r="IF25" s="19">
        <v>114180</v>
      </c>
      <c r="IG25" s="16">
        <v>73350</v>
      </c>
      <c r="IH25" s="16">
        <v>69540</v>
      </c>
      <c r="II25" s="16">
        <v>30150</v>
      </c>
      <c r="IJ25" s="20">
        <v>287220</v>
      </c>
      <c r="IK25" s="16">
        <v>4600</v>
      </c>
      <c r="IL25" s="16">
        <v>3420290</v>
      </c>
      <c r="IM25" s="17">
        <v>10252017</v>
      </c>
      <c r="IN25" s="15">
        <v>59522336</v>
      </c>
      <c r="IO25" s="18">
        <v>0</v>
      </c>
      <c r="IP25" s="19">
        <v>0</v>
      </c>
      <c r="IQ25" s="17">
        <v>59522336</v>
      </c>
      <c r="IR25" s="15">
        <v>2380537</v>
      </c>
      <c r="IS25" s="16">
        <v>2380537</v>
      </c>
      <c r="IT25" s="21">
        <f t="shared" si="6"/>
        <v>3.9994011659757439E-2</v>
      </c>
    </row>
    <row r="26" spans="1:254" s="49" customFormat="1" ht="12.6" customHeight="1" x14ac:dyDescent="0.2">
      <c r="A26" s="65">
        <v>14</v>
      </c>
      <c r="B26" s="66" t="s">
        <v>93</v>
      </c>
      <c r="C26" s="12">
        <v>24870186</v>
      </c>
      <c r="D26" s="9">
        <v>0</v>
      </c>
      <c r="E26" s="9">
        <v>0</v>
      </c>
      <c r="F26" s="10">
        <v>24870186</v>
      </c>
      <c r="G26" s="8">
        <v>7659</v>
      </c>
      <c r="H26" s="9">
        <v>319709</v>
      </c>
      <c r="I26" s="9">
        <v>420</v>
      </c>
      <c r="J26" s="9">
        <v>3454504</v>
      </c>
      <c r="K26" s="9">
        <v>687572</v>
      </c>
      <c r="L26" s="9">
        <v>224728</v>
      </c>
      <c r="M26" s="11">
        <v>12769</v>
      </c>
      <c r="N26" s="12">
        <v>26260</v>
      </c>
      <c r="O26" s="9">
        <v>20400</v>
      </c>
      <c r="P26" s="10">
        <v>46660</v>
      </c>
      <c r="Q26" s="8">
        <v>8320</v>
      </c>
      <c r="R26" s="9">
        <v>11400</v>
      </c>
      <c r="S26" s="9">
        <v>0</v>
      </c>
      <c r="T26" s="9">
        <v>161150</v>
      </c>
      <c r="U26" s="9">
        <v>34460</v>
      </c>
      <c r="V26" s="13">
        <v>195610</v>
      </c>
      <c r="W26" s="11">
        <v>60800</v>
      </c>
      <c r="X26" s="12">
        <v>106260</v>
      </c>
      <c r="Y26" s="9">
        <v>75600</v>
      </c>
      <c r="Z26" s="9">
        <v>45980</v>
      </c>
      <c r="AA26" s="9">
        <v>56250</v>
      </c>
      <c r="AB26" s="13">
        <v>284090</v>
      </c>
      <c r="AC26" s="9">
        <v>7820</v>
      </c>
      <c r="AD26" s="9">
        <v>3567710</v>
      </c>
      <c r="AE26" s="10">
        <v>8889351</v>
      </c>
      <c r="AF26" s="8">
        <v>15980835</v>
      </c>
      <c r="AG26" s="11">
        <v>0</v>
      </c>
      <c r="AH26" s="12">
        <v>0</v>
      </c>
      <c r="AI26" s="10">
        <v>15980835</v>
      </c>
      <c r="AJ26" s="8">
        <v>638886</v>
      </c>
      <c r="AK26" s="9">
        <v>638886</v>
      </c>
      <c r="AL26" s="14">
        <f t="shared" si="0"/>
        <v>3.9978261461306619E-2</v>
      </c>
      <c r="AM26" s="12">
        <v>3476545</v>
      </c>
      <c r="AN26" s="9">
        <v>0</v>
      </c>
      <c r="AO26" s="9">
        <v>0</v>
      </c>
      <c r="AP26" s="10">
        <v>3476545</v>
      </c>
      <c r="AQ26" s="8">
        <v>0</v>
      </c>
      <c r="AR26" s="9">
        <v>37219</v>
      </c>
      <c r="AS26" s="9">
        <v>3</v>
      </c>
      <c r="AT26" s="9">
        <v>278672</v>
      </c>
      <c r="AU26" s="9">
        <v>108870</v>
      </c>
      <c r="AV26" s="9">
        <v>12327</v>
      </c>
      <c r="AW26" s="11">
        <v>1569</v>
      </c>
      <c r="AX26" s="12">
        <v>1040</v>
      </c>
      <c r="AY26" s="9">
        <v>1500</v>
      </c>
      <c r="AZ26" s="10">
        <v>2540</v>
      </c>
      <c r="BA26" s="8">
        <v>0</v>
      </c>
      <c r="BB26" s="9">
        <v>0</v>
      </c>
      <c r="BC26" s="9">
        <v>0</v>
      </c>
      <c r="BD26" s="9">
        <v>2200</v>
      </c>
      <c r="BE26" s="9">
        <v>260</v>
      </c>
      <c r="BF26" s="13">
        <v>2460</v>
      </c>
      <c r="BG26" s="11">
        <v>550</v>
      </c>
      <c r="BH26" s="12">
        <v>8910</v>
      </c>
      <c r="BI26" s="9">
        <v>6750</v>
      </c>
      <c r="BJ26" s="9">
        <v>3420</v>
      </c>
      <c r="BK26" s="9">
        <v>4050</v>
      </c>
      <c r="BL26" s="13">
        <v>23130</v>
      </c>
      <c r="BM26" s="9">
        <v>460</v>
      </c>
      <c r="BN26" s="9">
        <v>149210</v>
      </c>
      <c r="BO26" s="10">
        <v>617007</v>
      </c>
      <c r="BP26" s="8">
        <v>2859538</v>
      </c>
      <c r="BQ26" s="11">
        <v>0</v>
      </c>
      <c r="BR26" s="12">
        <v>0</v>
      </c>
      <c r="BS26" s="10">
        <v>2859538</v>
      </c>
      <c r="BT26" s="8">
        <v>114365</v>
      </c>
      <c r="BU26" s="9">
        <v>114365</v>
      </c>
      <c r="BV26" s="14">
        <f t="shared" si="1"/>
        <v>3.9994222842990722E-2</v>
      </c>
      <c r="BW26" s="12">
        <v>5485000</v>
      </c>
      <c r="BX26" s="9">
        <v>0</v>
      </c>
      <c r="BY26" s="9">
        <v>0</v>
      </c>
      <c r="BZ26" s="10">
        <v>5485000</v>
      </c>
      <c r="CA26" s="8">
        <v>0</v>
      </c>
      <c r="CB26" s="9">
        <v>43442</v>
      </c>
      <c r="CC26" s="9">
        <v>0</v>
      </c>
      <c r="CD26" s="9">
        <v>328756</v>
      </c>
      <c r="CE26" s="9">
        <v>126436</v>
      </c>
      <c r="CF26" s="9">
        <v>13982</v>
      </c>
      <c r="CG26" s="11">
        <v>1817</v>
      </c>
      <c r="CH26" s="12">
        <v>1820</v>
      </c>
      <c r="CI26" s="9">
        <v>1200</v>
      </c>
      <c r="CJ26" s="10">
        <v>3020</v>
      </c>
      <c r="CK26" s="8">
        <v>0</v>
      </c>
      <c r="CL26" s="9">
        <v>0</v>
      </c>
      <c r="CM26" s="9">
        <v>0</v>
      </c>
      <c r="CN26" s="9">
        <v>0</v>
      </c>
      <c r="CO26" s="9">
        <v>0</v>
      </c>
      <c r="CP26" s="13">
        <v>0</v>
      </c>
      <c r="CQ26" s="11">
        <v>0</v>
      </c>
      <c r="CR26" s="12">
        <v>13200</v>
      </c>
      <c r="CS26" s="9">
        <v>9900</v>
      </c>
      <c r="CT26" s="9">
        <v>6840</v>
      </c>
      <c r="CU26" s="9">
        <v>4950</v>
      </c>
      <c r="CV26" s="13">
        <v>34890</v>
      </c>
      <c r="CW26" s="9">
        <v>230</v>
      </c>
      <c r="CX26" s="9">
        <v>150070</v>
      </c>
      <c r="CY26" s="10">
        <v>702643</v>
      </c>
      <c r="CZ26" s="8">
        <v>4782357</v>
      </c>
      <c r="DA26" s="11">
        <v>0</v>
      </c>
      <c r="DB26" s="12">
        <v>0</v>
      </c>
      <c r="DC26" s="10">
        <v>4782357</v>
      </c>
      <c r="DD26" s="8">
        <v>191279</v>
      </c>
      <c r="DE26" s="9">
        <v>191279</v>
      </c>
      <c r="DF26" s="14">
        <f t="shared" si="2"/>
        <v>3.9996804922760892E-2</v>
      </c>
      <c r="DG26" s="12">
        <v>4569137</v>
      </c>
      <c r="DH26" s="9">
        <v>0</v>
      </c>
      <c r="DI26" s="9">
        <v>0</v>
      </c>
      <c r="DJ26" s="10">
        <v>4569137</v>
      </c>
      <c r="DK26" s="8">
        <v>0</v>
      </c>
      <c r="DL26" s="9">
        <v>20557</v>
      </c>
      <c r="DM26" s="9">
        <v>0</v>
      </c>
      <c r="DN26" s="9">
        <v>147207</v>
      </c>
      <c r="DO26" s="9">
        <v>74748</v>
      </c>
      <c r="DP26" s="9">
        <v>6602</v>
      </c>
      <c r="DQ26" s="11">
        <v>975</v>
      </c>
      <c r="DR26" s="12">
        <v>780</v>
      </c>
      <c r="DS26" s="9">
        <v>1200</v>
      </c>
      <c r="DT26" s="10">
        <v>1980</v>
      </c>
      <c r="DU26" s="8">
        <v>0</v>
      </c>
      <c r="DV26" s="9">
        <v>0</v>
      </c>
      <c r="DW26" s="9">
        <v>0</v>
      </c>
      <c r="DX26" s="9">
        <v>0</v>
      </c>
      <c r="DY26" s="9">
        <v>0</v>
      </c>
      <c r="DZ26" s="13">
        <v>0</v>
      </c>
      <c r="EA26" s="11">
        <v>0</v>
      </c>
      <c r="EB26" s="12">
        <v>6930</v>
      </c>
      <c r="EC26" s="9">
        <v>6750</v>
      </c>
      <c r="ED26" s="9">
        <v>2280</v>
      </c>
      <c r="EE26" s="9">
        <v>900</v>
      </c>
      <c r="EF26" s="13">
        <v>16860</v>
      </c>
      <c r="EG26" s="9">
        <v>230</v>
      </c>
      <c r="EH26" s="9">
        <v>12670</v>
      </c>
      <c r="EI26" s="10">
        <v>281829</v>
      </c>
      <c r="EJ26" s="8">
        <v>4287308</v>
      </c>
      <c r="EK26" s="11">
        <v>0</v>
      </c>
      <c r="EL26" s="12">
        <v>0</v>
      </c>
      <c r="EM26" s="10">
        <v>4287308</v>
      </c>
      <c r="EN26" s="8">
        <v>171486</v>
      </c>
      <c r="EO26" s="9">
        <v>171486</v>
      </c>
      <c r="EP26" s="14">
        <f t="shared" si="3"/>
        <v>3.9998525881508866E-2</v>
      </c>
      <c r="EQ26" s="12">
        <v>2246133</v>
      </c>
      <c r="ER26" s="9">
        <v>0</v>
      </c>
      <c r="ES26" s="9">
        <v>0</v>
      </c>
      <c r="ET26" s="10">
        <v>2246133</v>
      </c>
      <c r="EU26" s="8">
        <v>0</v>
      </c>
      <c r="EV26" s="9">
        <v>3736</v>
      </c>
      <c r="EW26" s="9">
        <v>0</v>
      </c>
      <c r="EX26" s="9">
        <v>33528</v>
      </c>
      <c r="EY26" s="9">
        <v>14575</v>
      </c>
      <c r="EZ26" s="9">
        <v>1334</v>
      </c>
      <c r="FA26" s="11">
        <v>152</v>
      </c>
      <c r="FB26" s="12">
        <v>0</v>
      </c>
      <c r="FC26" s="9">
        <v>0</v>
      </c>
      <c r="FD26" s="10">
        <v>0</v>
      </c>
      <c r="FE26" s="8">
        <v>0</v>
      </c>
      <c r="FF26" s="9">
        <v>0</v>
      </c>
      <c r="FG26" s="9">
        <v>0</v>
      </c>
      <c r="FH26" s="9">
        <v>0</v>
      </c>
      <c r="FI26" s="9">
        <v>0</v>
      </c>
      <c r="FJ26" s="13">
        <v>0</v>
      </c>
      <c r="FK26" s="11">
        <v>0</v>
      </c>
      <c r="FL26" s="12">
        <v>990</v>
      </c>
      <c r="FM26" s="9">
        <v>2250</v>
      </c>
      <c r="FN26" s="9">
        <v>380</v>
      </c>
      <c r="FO26" s="9">
        <v>0</v>
      </c>
      <c r="FP26" s="13">
        <v>3620</v>
      </c>
      <c r="FQ26" s="9">
        <v>0</v>
      </c>
      <c r="FR26" s="9">
        <v>0</v>
      </c>
      <c r="FS26" s="10">
        <v>56945</v>
      </c>
      <c r="FT26" s="8">
        <v>2189188</v>
      </c>
      <c r="FU26" s="11">
        <v>0</v>
      </c>
      <c r="FV26" s="12">
        <v>0</v>
      </c>
      <c r="FW26" s="10">
        <v>2189188</v>
      </c>
      <c r="FX26" s="8">
        <v>87566</v>
      </c>
      <c r="FY26" s="9">
        <v>87566</v>
      </c>
      <c r="FZ26" s="14">
        <f t="shared" si="4"/>
        <v>3.9999305678635182E-2</v>
      </c>
      <c r="GA26" s="12">
        <v>1704126</v>
      </c>
      <c r="GB26" s="9">
        <v>0</v>
      </c>
      <c r="GC26" s="9">
        <v>0</v>
      </c>
      <c r="GD26" s="10">
        <v>1704126</v>
      </c>
      <c r="GE26" s="8">
        <v>0</v>
      </c>
      <c r="GF26" s="9">
        <v>2194</v>
      </c>
      <c r="GG26" s="9">
        <v>0</v>
      </c>
      <c r="GH26" s="9">
        <v>9142</v>
      </c>
      <c r="GI26" s="9">
        <v>3735</v>
      </c>
      <c r="GJ26" s="9">
        <v>266</v>
      </c>
      <c r="GK26" s="11">
        <v>103</v>
      </c>
      <c r="GL26" s="12">
        <v>0</v>
      </c>
      <c r="GM26" s="9">
        <v>0</v>
      </c>
      <c r="GN26" s="10">
        <v>0</v>
      </c>
      <c r="GO26" s="8">
        <v>0</v>
      </c>
      <c r="GP26" s="9">
        <v>0</v>
      </c>
      <c r="GQ26" s="9">
        <v>0</v>
      </c>
      <c r="GR26" s="9">
        <v>0</v>
      </c>
      <c r="GS26" s="9">
        <v>0</v>
      </c>
      <c r="GT26" s="13">
        <v>0</v>
      </c>
      <c r="GU26" s="11">
        <v>0</v>
      </c>
      <c r="GV26" s="12">
        <v>990</v>
      </c>
      <c r="GW26" s="9">
        <v>450</v>
      </c>
      <c r="GX26" s="9">
        <v>380</v>
      </c>
      <c r="GY26" s="9">
        <v>0</v>
      </c>
      <c r="GZ26" s="13">
        <v>1820</v>
      </c>
      <c r="HA26" s="9">
        <v>0</v>
      </c>
      <c r="HB26" s="9">
        <v>0</v>
      </c>
      <c r="HC26" s="10">
        <v>17260</v>
      </c>
      <c r="HD26" s="8">
        <v>1686866</v>
      </c>
      <c r="HE26" s="11">
        <v>0</v>
      </c>
      <c r="HF26" s="12">
        <v>0</v>
      </c>
      <c r="HG26" s="10">
        <v>1686866</v>
      </c>
      <c r="HH26" s="8">
        <v>67474</v>
      </c>
      <c r="HI26" s="9">
        <v>67474</v>
      </c>
      <c r="HJ26" s="14">
        <f t="shared" si="5"/>
        <v>3.9999620598198081E-2</v>
      </c>
      <c r="HK26" s="12">
        <v>42351127</v>
      </c>
      <c r="HL26" s="9">
        <v>0</v>
      </c>
      <c r="HM26" s="9">
        <v>0</v>
      </c>
      <c r="HN26" s="10">
        <v>42351127</v>
      </c>
      <c r="HO26" s="8">
        <v>7659</v>
      </c>
      <c r="HP26" s="9">
        <v>426857</v>
      </c>
      <c r="HQ26" s="9">
        <v>423</v>
      </c>
      <c r="HR26" s="9">
        <v>4251809</v>
      </c>
      <c r="HS26" s="9">
        <v>1015936</v>
      </c>
      <c r="HT26" s="9">
        <v>259239</v>
      </c>
      <c r="HU26" s="11">
        <v>17385</v>
      </c>
      <c r="HV26" s="12">
        <v>29900</v>
      </c>
      <c r="HW26" s="9">
        <v>24300</v>
      </c>
      <c r="HX26" s="10">
        <v>54200</v>
      </c>
      <c r="HY26" s="8">
        <v>8320</v>
      </c>
      <c r="HZ26" s="9">
        <v>11400</v>
      </c>
      <c r="IA26" s="9">
        <v>0</v>
      </c>
      <c r="IB26" s="9">
        <v>163350</v>
      </c>
      <c r="IC26" s="9">
        <v>34720</v>
      </c>
      <c r="ID26" s="13">
        <v>198070</v>
      </c>
      <c r="IE26" s="11">
        <v>61350</v>
      </c>
      <c r="IF26" s="12">
        <v>137280</v>
      </c>
      <c r="IG26" s="9">
        <v>101700</v>
      </c>
      <c r="IH26" s="9">
        <v>59280</v>
      </c>
      <c r="II26" s="9">
        <v>66150</v>
      </c>
      <c r="IJ26" s="13">
        <v>364410</v>
      </c>
      <c r="IK26" s="9">
        <v>8740</v>
      </c>
      <c r="IL26" s="9">
        <v>3879660</v>
      </c>
      <c r="IM26" s="10">
        <v>10565035</v>
      </c>
      <c r="IN26" s="8">
        <v>31786092</v>
      </c>
      <c r="IO26" s="11">
        <v>0</v>
      </c>
      <c r="IP26" s="12">
        <v>0</v>
      </c>
      <c r="IQ26" s="10">
        <v>31786092</v>
      </c>
      <c r="IR26" s="8">
        <v>1271056</v>
      </c>
      <c r="IS26" s="9">
        <v>1271056</v>
      </c>
      <c r="IT26" s="14">
        <f t="shared" si="6"/>
        <v>3.9987803470775837E-2</v>
      </c>
    </row>
    <row r="27" spans="1:254" s="49" customFormat="1" ht="12.6" customHeight="1" x14ac:dyDescent="0.2">
      <c r="A27" s="67">
        <v>15</v>
      </c>
      <c r="B27" s="68" t="s">
        <v>94</v>
      </c>
      <c r="C27" s="19">
        <v>41189571</v>
      </c>
      <c r="D27" s="16">
        <v>0</v>
      </c>
      <c r="E27" s="16">
        <v>0</v>
      </c>
      <c r="F27" s="17">
        <v>41189571</v>
      </c>
      <c r="G27" s="15">
        <v>3255</v>
      </c>
      <c r="H27" s="16">
        <v>573590</v>
      </c>
      <c r="I27" s="16">
        <v>555</v>
      </c>
      <c r="J27" s="16">
        <v>6080946</v>
      </c>
      <c r="K27" s="16">
        <v>1314439</v>
      </c>
      <c r="L27" s="16">
        <v>378719</v>
      </c>
      <c r="M27" s="18">
        <v>24859</v>
      </c>
      <c r="N27" s="19">
        <v>44460</v>
      </c>
      <c r="O27" s="16">
        <v>31500</v>
      </c>
      <c r="P27" s="17">
        <v>75960</v>
      </c>
      <c r="Q27" s="15">
        <v>15600</v>
      </c>
      <c r="R27" s="16">
        <v>21000</v>
      </c>
      <c r="S27" s="16">
        <v>260</v>
      </c>
      <c r="T27" s="16">
        <v>290070</v>
      </c>
      <c r="U27" s="16">
        <v>56880</v>
      </c>
      <c r="V27" s="20">
        <v>346950</v>
      </c>
      <c r="W27" s="18">
        <v>98120</v>
      </c>
      <c r="X27" s="19">
        <v>195690</v>
      </c>
      <c r="Y27" s="16">
        <v>153000</v>
      </c>
      <c r="Z27" s="16">
        <v>72580</v>
      </c>
      <c r="AA27" s="16">
        <v>95400</v>
      </c>
      <c r="AB27" s="20">
        <v>516670</v>
      </c>
      <c r="AC27" s="16">
        <v>11040</v>
      </c>
      <c r="AD27" s="16">
        <v>5731050</v>
      </c>
      <c r="AE27" s="17">
        <v>15192458</v>
      </c>
      <c r="AF27" s="15">
        <v>25997113</v>
      </c>
      <c r="AG27" s="18">
        <v>0</v>
      </c>
      <c r="AH27" s="19">
        <v>0</v>
      </c>
      <c r="AI27" s="17">
        <v>25997113</v>
      </c>
      <c r="AJ27" s="15">
        <v>1039331</v>
      </c>
      <c r="AK27" s="16">
        <v>1039331</v>
      </c>
      <c r="AL27" s="21">
        <f t="shared" si="0"/>
        <v>3.9978708405044819E-2</v>
      </c>
      <c r="AM27" s="19">
        <v>6348429</v>
      </c>
      <c r="AN27" s="16">
        <v>0</v>
      </c>
      <c r="AO27" s="16">
        <v>0</v>
      </c>
      <c r="AP27" s="17">
        <v>6348429</v>
      </c>
      <c r="AQ27" s="15">
        <v>0</v>
      </c>
      <c r="AR27" s="16">
        <v>65195</v>
      </c>
      <c r="AS27" s="16">
        <v>74</v>
      </c>
      <c r="AT27" s="16">
        <v>548704</v>
      </c>
      <c r="AU27" s="16">
        <v>184524</v>
      </c>
      <c r="AV27" s="16">
        <v>24609</v>
      </c>
      <c r="AW27" s="18">
        <v>3221</v>
      </c>
      <c r="AX27" s="19">
        <v>2860</v>
      </c>
      <c r="AY27" s="16">
        <v>4200</v>
      </c>
      <c r="AZ27" s="17">
        <v>7060</v>
      </c>
      <c r="BA27" s="15">
        <v>0</v>
      </c>
      <c r="BB27" s="16">
        <v>0</v>
      </c>
      <c r="BC27" s="16">
        <v>0</v>
      </c>
      <c r="BD27" s="16">
        <v>5170</v>
      </c>
      <c r="BE27" s="16">
        <v>260</v>
      </c>
      <c r="BF27" s="20">
        <v>5430</v>
      </c>
      <c r="BG27" s="18">
        <v>1320</v>
      </c>
      <c r="BH27" s="19">
        <v>18150</v>
      </c>
      <c r="BI27" s="16">
        <v>15750</v>
      </c>
      <c r="BJ27" s="16">
        <v>9500</v>
      </c>
      <c r="BK27" s="16">
        <v>4500</v>
      </c>
      <c r="BL27" s="20">
        <v>47900</v>
      </c>
      <c r="BM27" s="16">
        <v>1150</v>
      </c>
      <c r="BN27" s="16">
        <v>268320</v>
      </c>
      <c r="BO27" s="17">
        <v>1157433</v>
      </c>
      <c r="BP27" s="15">
        <v>5190996</v>
      </c>
      <c r="BQ27" s="18">
        <v>0</v>
      </c>
      <c r="BR27" s="19">
        <v>0</v>
      </c>
      <c r="BS27" s="17">
        <v>5190996</v>
      </c>
      <c r="BT27" s="15">
        <v>207613</v>
      </c>
      <c r="BU27" s="16">
        <v>207613</v>
      </c>
      <c r="BV27" s="21">
        <f t="shared" si="1"/>
        <v>3.9994829508633797E-2</v>
      </c>
      <c r="BW27" s="19">
        <v>10657706</v>
      </c>
      <c r="BX27" s="16">
        <v>0</v>
      </c>
      <c r="BY27" s="16">
        <v>0</v>
      </c>
      <c r="BZ27" s="17">
        <v>10657706</v>
      </c>
      <c r="CA27" s="15">
        <v>0</v>
      </c>
      <c r="CB27" s="16">
        <v>96676</v>
      </c>
      <c r="CC27" s="16">
        <v>26</v>
      </c>
      <c r="CD27" s="16">
        <v>669250</v>
      </c>
      <c r="CE27" s="16">
        <v>278225</v>
      </c>
      <c r="CF27" s="16">
        <v>29745</v>
      </c>
      <c r="CG27" s="18">
        <v>4729</v>
      </c>
      <c r="CH27" s="19">
        <v>3120</v>
      </c>
      <c r="CI27" s="16">
        <v>2100</v>
      </c>
      <c r="CJ27" s="17">
        <v>5220</v>
      </c>
      <c r="CK27" s="15">
        <v>0</v>
      </c>
      <c r="CL27" s="16">
        <v>0</v>
      </c>
      <c r="CM27" s="16">
        <v>0</v>
      </c>
      <c r="CN27" s="16">
        <v>0</v>
      </c>
      <c r="CO27" s="16">
        <v>0</v>
      </c>
      <c r="CP27" s="20">
        <v>0</v>
      </c>
      <c r="CQ27" s="18">
        <v>0</v>
      </c>
      <c r="CR27" s="19">
        <v>35310</v>
      </c>
      <c r="CS27" s="16">
        <v>28350</v>
      </c>
      <c r="CT27" s="16">
        <v>12160</v>
      </c>
      <c r="CU27" s="16">
        <v>4500</v>
      </c>
      <c r="CV27" s="20">
        <v>80320</v>
      </c>
      <c r="CW27" s="16">
        <v>920</v>
      </c>
      <c r="CX27" s="16">
        <v>282950</v>
      </c>
      <c r="CY27" s="17">
        <v>1448035</v>
      </c>
      <c r="CZ27" s="15">
        <v>9209671</v>
      </c>
      <c r="DA27" s="18">
        <v>0</v>
      </c>
      <c r="DB27" s="19">
        <v>0</v>
      </c>
      <c r="DC27" s="17">
        <v>9209671</v>
      </c>
      <c r="DD27" s="15">
        <v>368357</v>
      </c>
      <c r="DE27" s="16">
        <v>368357</v>
      </c>
      <c r="DF27" s="21">
        <f t="shared" si="2"/>
        <v>3.9996759927689057E-2</v>
      </c>
      <c r="DG27" s="19">
        <v>10767561</v>
      </c>
      <c r="DH27" s="16">
        <v>0</v>
      </c>
      <c r="DI27" s="16">
        <v>0</v>
      </c>
      <c r="DJ27" s="17">
        <v>10767561</v>
      </c>
      <c r="DK27" s="15">
        <v>0</v>
      </c>
      <c r="DL27" s="16">
        <v>70920</v>
      </c>
      <c r="DM27" s="16">
        <v>0</v>
      </c>
      <c r="DN27" s="16">
        <v>368697</v>
      </c>
      <c r="DO27" s="16">
        <v>165384</v>
      </c>
      <c r="DP27" s="16">
        <v>15190</v>
      </c>
      <c r="DQ27" s="18">
        <v>2834</v>
      </c>
      <c r="DR27" s="19">
        <v>2080</v>
      </c>
      <c r="DS27" s="16">
        <v>2700</v>
      </c>
      <c r="DT27" s="17">
        <v>4780</v>
      </c>
      <c r="DU27" s="15">
        <v>0</v>
      </c>
      <c r="DV27" s="16">
        <v>0</v>
      </c>
      <c r="DW27" s="16">
        <v>0</v>
      </c>
      <c r="DX27" s="16">
        <v>0</v>
      </c>
      <c r="DY27" s="16">
        <v>0</v>
      </c>
      <c r="DZ27" s="20">
        <v>0</v>
      </c>
      <c r="EA27" s="18">
        <v>0</v>
      </c>
      <c r="EB27" s="19">
        <v>29040</v>
      </c>
      <c r="EC27" s="16">
        <v>21150</v>
      </c>
      <c r="ED27" s="16">
        <v>7600</v>
      </c>
      <c r="EE27" s="16">
        <v>3600</v>
      </c>
      <c r="EF27" s="20">
        <v>61390</v>
      </c>
      <c r="EG27" s="16">
        <v>460</v>
      </c>
      <c r="EH27" s="16">
        <v>29780</v>
      </c>
      <c r="EI27" s="17">
        <v>719435</v>
      </c>
      <c r="EJ27" s="15">
        <v>10048126</v>
      </c>
      <c r="EK27" s="18">
        <v>0</v>
      </c>
      <c r="EL27" s="19">
        <v>0</v>
      </c>
      <c r="EM27" s="17">
        <v>10048126</v>
      </c>
      <c r="EN27" s="15">
        <v>401909</v>
      </c>
      <c r="EO27" s="16">
        <v>401909</v>
      </c>
      <c r="EP27" s="21">
        <f t="shared" si="3"/>
        <v>3.99984036824379E-2</v>
      </c>
      <c r="EQ27" s="19">
        <v>4442603</v>
      </c>
      <c r="ER27" s="16">
        <v>0</v>
      </c>
      <c r="ES27" s="16">
        <v>0</v>
      </c>
      <c r="ET27" s="17">
        <v>4442603</v>
      </c>
      <c r="EU27" s="15">
        <v>0</v>
      </c>
      <c r="EV27" s="16">
        <v>18850</v>
      </c>
      <c r="EW27" s="16">
        <v>0</v>
      </c>
      <c r="EX27" s="16">
        <v>86792</v>
      </c>
      <c r="EY27" s="16">
        <v>30132</v>
      </c>
      <c r="EZ27" s="16">
        <v>3039</v>
      </c>
      <c r="FA27" s="18">
        <v>714</v>
      </c>
      <c r="FB27" s="19">
        <v>260</v>
      </c>
      <c r="FC27" s="16">
        <v>0</v>
      </c>
      <c r="FD27" s="17">
        <v>260</v>
      </c>
      <c r="FE27" s="15">
        <v>0</v>
      </c>
      <c r="FF27" s="16">
        <v>0</v>
      </c>
      <c r="FG27" s="16">
        <v>0</v>
      </c>
      <c r="FH27" s="16">
        <v>0</v>
      </c>
      <c r="FI27" s="16">
        <v>0</v>
      </c>
      <c r="FJ27" s="20">
        <v>0</v>
      </c>
      <c r="FK27" s="18">
        <v>0</v>
      </c>
      <c r="FL27" s="19">
        <v>8250</v>
      </c>
      <c r="FM27" s="16">
        <v>4500</v>
      </c>
      <c r="FN27" s="16">
        <v>2660</v>
      </c>
      <c r="FO27" s="16">
        <v>0</v>
      </c>
      <c r="FP27" s="20">
        <v>15410</v>
      </c>
      <c r="FQ27" s="16">
        <v>0</v>
      </c>
      <c r="FR27" s="16">
        <v>0</v>
      </c>
      <c r="FS27" s="17">
        <v>155197</v>
      </c>
      <c r="FT27" s="15">
        <v>4287406</v>
      </c>
      <c r="FU27" s="18">
        <v>0</v>
      </c>
      <c r="FV27" s="19">
        <v>0</v>
      </c>
      <c r="FW27" s="17">
        <v>4287406</v>
      </c>
      <c r="FX27" s="15">
        <v>171493</v>
      </c>
      <c r="FY27" s="16">
        <v>171493</v>
      </c>
      <c r="FZ27" s="21">
        <f t="shared" si="4"/>
        <v>3.9999244298300651E-2</v>
      </c>
      <c r="GA27" s="19">
        <v>3268918</v>
      </c>
      <c r="GB27" s="16">
        <v>0</v>
      </c>
      <c r="GC27" s="16">
        <v>0</v>
      </c>
      <c r="GD27" s="17">
        <v>3268918</v>
      </c>
      <c r="GE27" s="15">
        <v>0</v>
      </c>
      <c r="GF27" s="16">
        <v>4739</v>
      </c>
      <c r="GG27" s="16">
        <v>0</v>
      </c>
      <c r="GH27" s="16">
        <v>24116</v>
      </c>
      <c r="GI27" s="16">
        <v>7368</v>
      </c>
      <c r="GJ27" s="16">
        <v>916</v>
      </c>
      <c r="GK27" s="18">
        <v>248</v>
      </c>
      <c r="GL27" s="19">
        <v>0</v>
      </c>
      <c r="GM27" s="16">
        <v>300</v>
      </c>
      <c r="GN27" s="17">
        <v>300</v>
      </c>
      <c r="GO27" s="15">
        <v>0</v>
      </c>
      <c r="GP27" s="16">
        <v>0</v>
      </c>
      <c r="GQ27" s="16">
        <v>0</v>
      </c>
      <c r="GR27" s="16">
        <v>0</v>
      </c>
      <c r="GS27" s="16">
        <v>0</v>
      </c>
      <c r="GT27" s="20">
        <v>0</v>
      </c>
      <c r="GU27" s="18">
        <v>0</v>
      </c>
      <c r="GV27" s="19">
        <v>1650</v>
      </c>
      <c r="GW27" s="16">
        <v>0</v>
      </c>
      <c r="GX27" s="16">
        <v>1140</v>
      </c>
      <c r="GY27" s="16">
        <v>0</v>
      </c>
      <c r="GZ27" s="20">
        <v>2790</v>
      </c>
      <c r="HA27" s="16">
        <v>230</v>
      </c>
      <c r="HB27" s="16">
        <v>0</v>
      </c>
      <c r="HC27" s="17">
        <v>40707</v>
      </c>
      <c r="HD27" s="15">
        <v>3228211</v>
      </c>
      <c r="HE27" s="18">
        <v>0</v>
      </c>
      <c r="HF27" s="19">
        <v>0</v>
      </c>
      <c r="HG27" s="17">
        <v>3228211</v>
      </c>
      <c r="HH27" s="15">
        <v>129127</v>
      </c>
      <c r="HI27" s="16">
        <v>129127</v>
      </c>
      <c r="HJ27" s="21">
        <f t="shared" si="5"/>
        <v>3.9999553932503172E-2</v>
      </c>
      <c r="HK27" s="19">
        <v>76674788</v>
      </c>
      <c r="HL27" s="16">
        <v>0</v>
      </c>
      <c r="HM27" s="16">
        <v>0</v>
      </c>
      <c r="HN27" s="17">
        <v>76674788</v>
      </c>
      <c r="HO27" s="15">
        <v>3255</v>
      </c>
      <c r="HP27" s="16">
        <v>829970</v>
      </c>
      <c r="HQ27" s="16">
        <v>655</v>
      </c>
      <c r="HR27" s="16">
        <v>7778505</v>
      </c>
      <c r="HS27" s="16">
        <v>1980072</v>
      </c>
      <c r="HT27" s="16">
        <v>452218</v>
      </c>
      <c r="HU27" s="18">
        <v>36605</v>
      </c>
      <c r="HV27" s="19">
        <v>52780</v>
      </c>
      <c r="HW27" s="16">
        <v>40800</v>
      </c>
      <c r="HX27" s="17">
        <v>93580</v>
      </c>
      <c r="HY27" s="15">
        <v>15600</v>
      </c>
      <c r="HZ27" s="16">
        <v>21000</v>
      </c>
      <c r="IA27" s="16">
        <v>260</v>
      </c>
      <c r="IB27" s="16">
        <v>295240</v>
      </c>
      <c r="IC27" s="16">
        <v>57140</v>
      </c>
      <c r="ID27" s="20">
        <v>352380</v>
      </c>
      <c r="IE27" s="18">
        <v>99440</v>
      </c>
      <c r="IF27" s="19">
        <v>288090</v>
      </c>
      <c r="IG27" s="16">
        <v>222750</v>
      </c>
      <c r="IH27" s="16">
        <v>105640</v>
      </c>
      <c r="II27" s="16">
        <v>108000</v>
      </c>
      <c r="IJ27" s="20">
        <v>724480</v>
      </c>
      <c r="IK27" s="16">
        <v>13800</v>
      </c>
      <c r="IL27" s="16">
        <v>6312100</v>
      </c>
      <c r="IM27" s="17">
        <v>18713265</v>
      </c>
      <c r="IN27" s="15">
        <v>57961523</v>
      </c>
      <c r="IO27" s="18">
        <v>0</v>
      </c>
      <c r="IP27" s="19">
        <v>0</v>
      </c>
      <c r="IQ27" s="17">
        <v>57961523</v>
      </c>
      <c r="IR27" s="15">
        <v>2317830</v>
      </c>
      <c r="IS27" s="16">
        <v>2317830</v>
      </c>
      <c r="IT27" s="21">
        <f t="shared" si="6"/>
        <v>3.9989114847793078E-2</v>
      </c>
    </row>
    <row r="28" spans="1:254" s="49" customFormat="1" ht="12.6" customHeight="1" x14ac:dyDescent="0.2">
      <c r="A28" s="65">
        <v>16</v>
      </c>
      <c r="B28" s="66" t="s">
        <v>95</v>
      </c>
      <c r="C28" s="12">
        <v>19818710</v>
      </c>
      <c r="D28" s="9">
        <v>0</v>
      </c>
      <c r="E28" s="9">
        <v>0</v>
      </c>
      <c r="F28" s="10">
        <v>19818710</v>
      </c>
      <c r="G28" s="8">
        <v>571</v>
      </c>
      <c r="H28" s="9">
        <v>266863</v>
      </c>
      <c r="I28" s="9">
        <v>583</v>
      </c>
      <c r="J28" s="9">
        <v>2728522</v>
      </c>
      <c r="K28" s="9">
        <v>594578</v>
      </c>
      <c r="L28" s="9">
        <v>176166</v>
      </c>
      <c r="M28" s="11">
        <v>10226</v>
      </c>
      <c r="N28" s="12">
        <v>18980</v>
      </c>
      <c r="O28" s="9">
        <v>16200</v>
      </c>
      <c r="P28" s="10">
        <v>35180</v>
      </c>
      <c r="Q28" s="8">
        <v>9360</v>
      </c>
      <c r="R28" s="9">
        <v>11400</v>
      </c>
      <c r="S28" s="9">
        <v>260</v>
      </c>
      <c r="T28" s="9">
        <v>120780</v>
      </c>
      <c r="U28" s="9">
        <v>31160</v>
      </c>
      <c r="V28" s="13">
        <v>151940</v>
      </c>
      <c r="W28" s="11">
        <v>47090</v>
      </c>
      <c r="X28" s="12">
        <v>106260</v>
      </c>
      <c r="Y28" s="9">
        <v>67050</v>
      </c>
      <c r="Z28" s="9">
        <v>43320</v>
      </c>
      <c r="AA28" s="9">
        <v>40500</v>
      </c>
      <c r="AB28" s="13">
        <v>257130</v>
      </c>
      <c r="AC28" s="9">
        <v>5520</v>
      </c>
      <c r="AD28" s="9">
        <v>2740820</v>
      </c>
      <c r="AE28" s="10">
        <v>7035626</v>
      </c>
      <c r="AF28" s="8">
        <v>12783084</v>
      </c>
      <c r="AG28" s="11">
        <v>0</v>
      </c>
      <c r="AH28" s="12">
        <v>0</v>
      </c>
      <c r="AI28" s="10">
        <v>12783084</v>
      </c>
      <c r="AJ28" s="8">
        <v>511058</v>
      </c>
      <c r="AK28" s="9">
        <v>511058</v>
      </c>
      <c r="AL28" s="14">
        <f t="shared" si="0"/>
        <v>3.997924131610181E-2</v>
      </c>
      <c r="AM28" s="12">
        <v>3399303</v>
      </c>
      <c r="AN28" s="9">
        <v>0</v>
      </c>
      <c r="AO28" s="9">
        <v>0</v>
      </c>
      <c r="AP28" s="10">
        <v>3399303</v>
      </c>
      <c r="AQ28" s="8">
        <v>0</v>
      </c>
      <c r="AR28" s="9">
        <v>35457</v>
      </c>
      <c r="AS28" s="9">
        <v>0</v>
      </c>
      <c r="AT28" s="9">
        <v>273018</v>
      </c>
      <c r="AU28" s="9">
        <v>90622</v>
      </c>
      <c r="AV28" s="9">
        <v>12064</v>
      </c>
      <c r="AW28" s="11">
        <v>1303</v>
      </c>
      <c r="AX28" s="12">
        <v>1300</v>
      </c>
      <c r="AY28" s="9">
        <v>1500</v>
      </c>
      <c r="AZ28" s="10">
        <v>2800</v>
      </c>
      <c r="BA28" s="8">
        <v>0</v>
      </c>
      <c r="BB28" s="9">
        <v>0</v>
      </c>
      <c r="BC28" s="9">
        <v>0</v>
      </c>
      <c r="BD28" s="9">
        <v>2530</v>
      </c>
      <c r="BE28" s="9">
        <v>260</v>
      </c>
      <c r="BF28" s="13">
        <v>2790</v>
      </c>
      <c r="BG28" s="11">
        <v>750</v>
      </c>
      <c r="BH28" s="12">
        <v>8910</v>
      </c>
      <c r="BI28" s="9">
        <v>10350</v>
      </c>
      <c r="BJ28" s="9">
        <v>6460</v>
      </c>
      <c r="BK28" s="9">
        <v>3150</v>
      </c>
      <c r="BL28" s="13">
        <v>28870</v>
      </c>
      <c r="BM28" s="9">
        <v>690</v>
      </c>
      <c r="BN28" s="9">
        <v>145340</v>
      </c>
      <c r="BO28" s="10">
        <v>593704</v>
      </c>
      <c r="BP28" s="8">
        <v>2805599</v>
      </c>
      <c r="BQ28" s="11">
        <v>0</v>
      </c>
      <c r="BR28" s="12">
        <v>0</v>
      </c>
      <c r="BS28" s="10">
        <v>2805599</v>
      </c>
      <c r="BT28" s="8">
        <v>112209</v>
      </c>
      <c r="BU28" s="9">
        <v>112209</v>
      </c>
      <c r="BV28" s="14">
        <f t="shared" si="1"/>
        <v>3.9994667805342103E-2</v>
      </c>
      <c r="BW28" s="12">
        <v>5277659</v>
      </c>
      <c r="BX28" s="9">
        <v>0</v>
      </c>
      <c r="BY28" s="9">
        <v>0</v>
      </c>
      <c r="BZ28" s="10">
        <v>5277659</v>
      </c>
      <c r="CA28" s="8">
        <v>0</v>
      </c>
      <c r="CB28" s="9">
        <v>37468</v>
      </c>
      <c r="CC28" s="9">
        <v>72</v>
      </c>
      <c r="CD28" s="9">
        <v>314854</v>
      </c>
      <c r="CE28" s="9">
        <v>147373</v>
      </c>
      <c r="CF28" s="9">
        <v>14160</v>
      </c>
      <c r="CG28" s="11">
        <v>1774</v>
      </c>
      <c r="CH28" s="12">
        <v>1040</v>
      </c>
      <c r="CI28" s="9">
        <v>2400</v>
      </c>
      <c r="CJ28" s="10">
        <v>3440</v>
      </c>
      <c r="CK28" s="8">
        <v>0</v>
      </c>
      <c r="CL28" s="9">
        <v>0</v>
      </c>
      <c r="CM28" s="9">
        <v>0</v>
      </c>
      <c r="CN28" s="9">
        <v>0</v>
      </c>
      <c r="CO28" s="9">
        <v>0</v>
      </c>
      <c r="CP28" s="13">
        <v>0</v>
      </c>
      <c r="CQ28" s="11">
        <v>0</v>
      </c>
      <c r="CR28" s="12">
        <v>12870</v>
      </c>
      <c r="CS28" s="9">
        <v>10800</v>
      </c>
      <c r="CT28" s="9">
        <v>9120</v>
      </c>
      <c r="CU28" s="9">
        <v>4500</v>
      </c>
      <c r="CV28" s="13">
        <v>37290</v>
      </c>
      <c r="CW28" s="9">
        <v>460</v>
      </c>
      <c r="CX28" s="9">
        <v>144480</v>
      </c>
      <c r="CY28" s="10">
        <v>701299</v>
      </c>
      <c r="CZ28" s="8">
        <v>4576360</v>
      </c>
      <c r="DA28" s="11">
        <v>0</v>
      </c>
      <c r="DB28" s="12">
        <v>0</v>
      </c>
      <c r="DC28" s="10">
        <v>4576360</v>
      </c>
      <c r="DD28" s="8">
        <v>183040</v>
      </c>
      <c r="DE28" s="9">
        <v>183040</v>
      </c>
      <c r="DF28" s="14">
        <f t="shared" si="2"/>
        <v>3.9996853394400789E-2</v>
      </c>
      <c r="DG28" s="12">
        <v>6606798</v>
      </c>
      <c r="DH28" s="9">
        <v>0</v>
      </c>
      <c r="DI28" s="9">
        <v>0</v>
      </c>
      <c r="DJ28" s="10">
        <v>6606798</v>
      </c>
      <c r="DK28" s="8">
        <v>0</v>
      </c>
      <c r="DL28" s="9">
        <v>29829</v>
      </c>
      <c r="DM28" s="9">
        <v>0</v>
      </c>
      <c r="DN28" s="9">
        <v>194740</v>
      </c>
      <c r="DO28" s="9">
        <v>87212</v>
      </c>
      <c r="DP28" s="9">
        <v>9145</v>
      </c>
      <c r="DQ28" s="11">
        <v>1242</v>
      </c>
      <c r="DR28" s="12">
        <v>260</v>
      </c>
      <c r="DS28" s="9">
        <v>1200</v>
      </c>
      <c r="DT28" s="10">
        <v>1460</v>
      </c>
      <c r="DU28" s="8">
        <v>0</v>
      </c>
      <c r="DV28" s="9">
        <v>0</v>
      </c>
      <c r="DW28" s="9">
        <v>0</v>
      </c>
      <c r="DX28" s="9">
        <v>0</v>
      </c>
      <c r="DY28" s="9">
        <v>0</v>
      </c>
      <c r="DZ28" s="13">
        <v>0</v>
      </c>
      <c r="EA28" s="11">
        <v>0</v>
      </c>
      <c r="EB28" s="12">
        <v>12870</v>
      </c>
      <c r="EC28" s="9">
        <v>10350</v>
      </c>
      <c r="ED28" s="9">
        <v>3040</v>
      </c>
      <c r="EE28" s="9">
        <v>2700</v>
      </c>
      <c r="EF28" s="13">
        <v>28960</v>
      </c>
      <c r="EG28" s="9">
        <v>230</v>
      </c>
      <c r="EH28" s="9">
        <v>10500</v>
      </c>
      <c r="EI28" s="10">
        <v>363318</v>
      </c>
      <c r="EJ28" s="8">
        <v>6243480</v>
      </c>
      <c r="EK28" s="11">
        <v>0</v>
      </c>
      <c r="EL28" s="12">
        <v>0</v>
      </c>
      <c r="EM28" s="10">
        <v>6243480</v>
      </c>
      <c r="EN28" s="8">
        <v>249730</v>
      </c>
      <c r="EO28" s="9">
        <v>249730</v>
      </c>
      <c r="EP28" s="14">
        <f t="shared" si="3"/>
        <v>3.9998526462806001E-2</v>
      </c>
      <c r="EQ28" s="12">
        <v>2910426</v>
      </c>
      <c r="ER28" s="9">
        <v>0</v>
      </c>
      <c r="ES28" s="9">
        <v>0</v>
      </c>
      <c r="ET28" s="10">
        <v>2910426</v>
      </c>
      <c r="EU28" s="8">
        <v>0</v>
      </c>
      <c r="EV28" s="9">
        <v>6051</v>
      </c>
      <c r="EW28" s="9">
        <v>0</v>
      </c>
      <c r="EX28" s="9">
        <v>49119</v>
      </c>
      <c r="EY28" s="9">
        <v>22635</v>
      </c>
      <c r="EZ28" s="9">
        <v>1602</v>
      </c>
      <c r="FA28" s="11">
        <v>236</v>
      </c>
      <c r="FB28" s="12">
        <v>520</v>
      </c>
      <c r="FC28" s="9">
        <v>0</v>
      </c>
      <c r="FD28" s="10">
        <v>520</v>
      </c>
      <c r="FE28" s="8">
        <v>0</v>
      </c>
      <c r="FF28" s="9">
        <v>0</v>
      </c>
      <c r="FG28" s="9">
        <v>0</v>
      </c>
      <c r="FH28" s="9">
        <v>0</v>
      </c>
      <c r="FI28" s="9">
        <v>0</v>
      </c>
      <c r="FJ28" s="13">
        <v>0</v>
      </c>
      <c r="FK28" s="11">
        <v>0</v>
      </c>
      <c r="FL28" s="12">
        <v>4950</v>
      </c>
      <c r="FM28" s="9">
        <v>4050</v>
      </c>
      <c r="FN28" s="9">
        <v>1140</v>
      </c>
      <c r="FO28" s="9">
        <v>450</v>
      </c>
      <c r="FP28" s="13">
        <v>10590</v>
      </c>
      <c r="FQ28" s="9">
        <v>0</v>
      </c>
      <c r="FR28" s="9">
        <v>0</v>
      </c>
      <c r="FS28" s="10">
        <v>90753</v>
      </c>
      <c r="FT28" s="8">
        <v>2819673</v>
      </c>
      <c r="FU28" s="11">
        <v>0</v>
      </c>
      <c r="FV28" s="12">
        <v>0</v>
      </c>
      <c r="FW28" s="10">
        <v>2819673</v>
      </c>
      <c r="FX28" s="8">
        <v>112784</v>
      </c>
      <c r="FY28" s="9">
        <v>112784</v>
      </c>
      <c r="FZ28" s="14">
        <f t="shared" si="4"/>
        <v>3.9998964418923755E-2</v>
      </c>
      <c r="GA28" s="12">
        <v>2454333</v>
      </c>
      <c r="GB28" s="9">
        <v>0</v>
      </c>
      <c r="GC28" s="9">
        <v>0</v>
      </c>
      <c r="GD28" s="10">
        <v>2454333</v>
      </c>
      <c r="GE28" s="8">
        <v>0</v>
      </c>
      <c r="GF28" s="9">
        <v>1741</v>
      </c>
      <c r="GG28" s="9">
        <v>0</v>
      </c>
      <c r="GH28" s="9">
        <v>16022</v>
      </c>
      <c r="GI28" s="9">
        <v>7804</v>
      </c>
      <c r="GJ28" s="9">
        <v>759</v>
      </c>
      <c r="GK28" s="11">
        <v>87</v>
      </c>
      <c r="GL28" s="12">
        <v>0</v>
      </c>
      <c r="GM28" s="9">
        <v>0</v>
      </c>
      <c r="GN28" s="10">
        <v>0</v>
      </c>
      <c r="GO28" s="8">
        <v>0</v>
      </c>
      <c r="GP28" s="9">
        <v>0</v>
      </c>
      <c r="GQ28" s="9">
        <v>0</v>
      </c>
      <c r="GR28" s="9">
        <v>0</v>
      </c>
      <c r="GS28" s="9">
        <v>0</v>
      </c>
      <c r="GT28" s="13">
        <v>0</v>
      </c>
      <c r="GU28" s="11">
        <v>0</v>
      </c>
      <c r="GV28" s="12">
        <v>1650</v>
      </c>
      <c r="GW28" s="9">
        <v>1350</v>
      </c>
      <c r="GX28" s="9">
        <v>0</v>
      </c>
      <c r="GY28" s="9">
        <v>0</v>
      </c>
      <c r="GZ28" s="13">
        <v>3000</v>
      </c>
      <c r="HA28" s="9">
        <v>0</v>
      </c>
      <c r="HB28" s="9">
        <v>0</v>
      </c>
      <c r="HC28" s="10">
        <v>29413</v>
      </c>
      <c r="HD28" s="8">
        <v>2424920</v>
      </c>
      <c r="HE28" s="11">
        <v>0</v>
      </c>
      <c r="HF28" s="12">
        <v>0</v>
      </c>
      <c r="HG28" s="10">
        <v>2424920</v>
      </c>
      <c r="HH28" s="8">
        <v>96996</v>
      </c>
      <c r="HI28" s="9">
        <v>96996</v>
      </c>
      <c r="HJ28" s="14">
        <f t="shared" si="5"/>
        <v>3.9999670092209227E-2</v>
      </c>
      <c r="HK28" s="12">
        <v>40467229</v>
      </c>
      <c r="HL28" s="9">
        <v>0</v>
      </c>
      <c r="HM28" s="9">
        <v>0</v>
      </c>
      <c r="HN28" s="10">
        <v>40467229</v>
      </c>
      <c r="HO28" s="8">
        <v>571</v>
      </c>
      <c r="HP28" s="9">
        <v>377409</v>
      </c>
      <c r="HQ28" s="9">
        <v>655</v>
      </c>
      <c r="HR28" s="9">
        <v>3576275</v>
      </c>
      <c r="HS28" s="9">
        <v>950224</v>
      </c>
      <c r="HT28" s="9">
        <v>213896</v>
      </c>
      <c r="HU28" s="11">
        <v>14868</v>
      </c>
      <c r="HV28" s="12">
        <v>22100</v>
      </c>
      <c r="HW28" s="9">
        <v>21300</v>
      </c>
      <c r="HX28" s="10">
        <v>43400</v>
      </c>
      <c r="HY28" s="8">
        <v>9360</v>
      </c>
      <c r="HZ28" s="9">
        <v>11400</v>
      </c>
      <c r="IA28" s="9">
        <v>260</v>
      </c>
      <c r="IB28" s="9">
        <v>123310</v>
      </c>
      <c r="IC28" s="9">
        <v>31420</v>
      </c>
      <c r="ID28" s="13">
        <v>154730</v>
      </c>
      <c r="IE28" s="11">
        <v>47840</v>
      </c>
      <c r="IF28" s="12">
        <v>147510</v>
      </c>
      <c r="IG28" s="9">
        <v>103950</v>
      </c>
      <c r="IH28" s="9">
        <v>63080</v>
      </c>
      <c r="II28" s="9">
        <v>51300</v>
      </c>
      <c r="IJ28" s="13">
        <v>365840</v>
      </c>
      <c r="IK28" s="9">
        <v>6900</v>
      </c>
      <c r="IL28" s="9">
        <v>3041140</v>
      </c>
      <c r="IM28" s="10">
        <v>8814113</v>
      </c>
      <c r="IN28" s="8">
        <v>31653116</v>
      </c>
      <c r="IO28" s="11">
        <v>0</v>
      </c>
      <c r="IP28" s="12">
        <v>0</v>
      </c>
      <c r="IQ28" s="10">
        <v>31653116</v>
      </c>
      <c r="IR28" s="8">
        <v>1265817</v>
      </c>
      <c r="IS28" s="9">
        <v>1265817</v>
      </c>
      <c r="IT28" s="14">
        <f t="shared" si="6"/>
        <v>3.9990280893672521E-2</v>
      </c>
    </row>
    <row r="29" spans="1:254" s="49" customFormat="1" ht="12.6" customHeight="1" x14ac:dyDescent="0.2">
      <c r="A29" s="67">
        <v>17</v>
      </c>
      <c r="B29" s="68" t="s">
        <v>96</v>
      </c>
      <c r="C29" s="19">
        <v>19530701</v>
      </c>
      <c r="D29" s="16">
        <v>0</v>
      </c>
      <c r="E29" s="16">
        <v>0</v>
      </c>
      <c r="F29" s="17">
        <v>19530701</v>
      </c>
      <c r="G29" s="15">
        <v>7625</v>
      </c>
      <c r="H29" s="16">
        <v>236287</v>
      </c>
      <c r="I29" s="16">
        <v>327</v>
      </c>
      <c r="J29" s="16">
        <v>2822427</v>
      </c>
      <c r="K29" s="16">
        <v>605026</v>
      </c>
      <c r="L29" s="16">
        <v>197298</v>
      </c>
      <c r="M29" s="18">
        <v>13205</v>
      </c>
      <c r="N29" s="19">
        <v>26000</v>
      </c>
      <c r="O29" s="16">
        <v>16800</v>
      </c>
      <c r="P29" s="17">
        <v>42800</v>
      </c>
      <c r="Q29" s="15">
        <v>8060</v>
      </c>
      <c r="R29" s="16">
        <v>12900</v>
      </c>
      <c r="S29" s="16">
        <v>0</v>
      </c>
      <c r="T29" s="16">
        <v>176330</v>
      </c>
      <c r="U29" s="16">
        <v>46740</v>
      </c>
      <c r="V29" s="20">
        <v>223070</v>
      </c>
      <c r="W29" s="18">
        <v>60170</v>
      </c>
      <c r="X29" s="19">
        <v>210210</v>
      </c>
      <c r="Y29" s="16">
        <v>86850</v>
      </c>
      <c r="Z29" s="16">
        <v>84740</v>
      </c>
      <c r="AA29" s="16">
        <v>70650</v>
      </c>
      <c r="AB29" s="20">
        <v>452450</v>
      </c>
      <c r="AC29" s="16">
        <v>5980</v>
      </c>
      <c r="AD29" s="16">
        <v>2688790</v>
      </c>
      <c r="AE29" s="17">
        <v>7376088</v>
      </c>
      <c r="AF29" s="15">
        <v>12154613</v>
      </c>
      <c r="AG29" s="18">
        <v>0</v>
      </c>
      <c r="AH29" s="19">
        <v>0</v>
      </c>
      <c r="AI29" s="17">
        <v>12154613</v>
      </c>
      <c r="AJ29" s="15">
        <v>485924</v>
      </c>
      <c r="AK29" s="16">
        <v>485924</v>
      </c>
      <c r="AL29" s="21">
        <f t="shared" si="0"/>
        <v>3.9978566162493206E-2</v>
      </c>
      <c r="AM29" s="19">
        <v>2440976</v>
      </c>
      <c r="AN29" s="16">
        <v>0</v>
      </c>
      <c r="AO29" s="16">
        <v>0</v>
      </c>
      <c r="AP29" s="17">
        <v>2440976</v>
      </c>
      <c r="AQ29" s="15">
        <v>0</v>
      </c>
      <c r="AR29" s="16">
        <v>19333</v>
      </c>
      <c r="AS29" s="16">
        <v>73</v>
      </c>
      <c r="AT29" s="16">
        <v>205172</v>
      </c>
      <c r="AU29" s="16">
        <v>60551</v>
      </c>
      <c r="AV29" s="16">
        <v>9248</v>
      </c>
      <c r="AW29" s="18">
        <v>914</v>
      </c>
      <c r="AX29" s="19">
        <v>1820</v>
      </c>
      <c r="AY29" s="16">
        <v>300</v>
      </c>
      <c r="AZ29" s="17">
        <v>2120</v>
      </c>
      <c r="BA29" s="15">
        <v>0</v>
      </c>
      <c r="BB29" s="16">
        <v>0</v>
      </c>
      <c r="BC29" s="16">
        <v>0</v>
      </c>
      <c r="BD29" s="16">
        <v>2420</v>
      </c>
      <c r="BE29" s="16">
        <v>0</v>
      </c>
      <c r="BF29" s="20">
        <v>2420</v>
      </c>
      <c r="BG29" s="18">
        <v>280</v>
      </c>
      <c r="BH29" s="19">
        <v>10560</v>
      </c>
      <c r="BI29" s="16">
        <v>5400</v>
      </c>
      <c r="BJ29" s="16">
        <v>1520</v>
      </c>
      <c r="BK29" s="16">
        <v>2250</v>
      </c>
      <c r="BL29" s="20">
        <v>19730</v>
      </c>
      <c r="BM29" s="16">
        <v>230</v>
      </c>
      <c r="BN29" s="16">
        <v>104490</v>
      </c>
      <c r="BO29" s="17">
        <v>424488</v>
      </c>
      <c r="BP29" s="15">
        <v>2016488</v>
      </c>
      <c r="BQ29" s="18">
        <v>0</v>
      </c>
      <c r="BR29" s="19">
        <v>0</v>
      </c>
      <c r="BS29" s="17">
        <v>2016488</v>
      </c>
      <c r="BT29" s="15">
        <v>80648</v>
      </c>
      <c r="BU29" s="16">
        <v>80648</v>
      </c>
      <c r="BV29" s="21">
        <f t="shared" si="1"/>
        <v>3.9994287097170921E-2</v>
      </c>
      <c r="BW29" s="19">
        <v>3978980</v>
      </c>
      <c r="BX29" s="16">
        <v>0</v>
      </c>
      <c r="BY29" s="16">
        <v>0</v>
      </c>
      <c r="BZ29" s="17">
        <v>3978980</v>
      </c>
      <c r="CA29" s="15">
        <v>0</v>
      </c>
      <c r="CB29" s="16">
        <v>31568</v>
      </c>
      <c r="CC29" s="16">
        <v>79</v>
      </c>
      <c r="CD29" s="16">
        <v>232506</v>
      </c>
      <c r="CE29" s="16">
        <v>115549</v>
      </c>
      <c r="CF29" s="16">
        <v>11595</v>
      </c>
      <c r="CG29" s="18">
        <v>1287</v>
      </c>
      <c r="CH29" s="19">
        <v>1300</v>
      </c>
      <c r="CI29" s="16">
        <v>1200</v>
      </c>
      <c r="CJ29" s="17">
        <v>2500</v>
      </c>
      <c r="CK29" s="15">
        <v>0</v>
      </c>
      <c r="CL29" s="16">
        <v>0</v>
      </c>
      <c r="CM29" s="16">
        <v>0</v>
      </c>
      <c r="CN29" s="16">
        <v>0</v>
      </c>
      <c r="CO29" s="16">
        <v>0</v>
      </c>
      <c r="CP29" s="20">
        <v>0</v>
      </c>
      <c r="CQ29" s="18">
        <v>0</v>
      </c>
      <c r="CR29" s="19">
        <v>12870</v>
      </c>
      <c r="CS29" s="16">
        <v>4950</v>
      </c>
      <c r="CT29" s="16">
        <v>2660</v>
      </c>
      <c r="CU29" s="16">
        <v>2700</v>
      </c>
      <c r="CV29" s="20">
        <v>23180</v>
      </c>
      <c r="CW29" s="16">
        <v>690</v>
      </c>
      <c r="CX29" s="16">
        <v>108360</v>
      </c>
      <c r="CY29" s="17">
        <v>527235</v>
      </c>
      <c r="CZ29" s="15">
        <v>3451745</v>
      </c>
      <c r="DA29" s="18">
        <v>0</v>
      </c>
      <c r="DB29" s="19">
        <v>0</v>
      </c>
      <c r="DC29" s="17">
        <v>3451745</v>
      </c>
      <c r="DD29" s="15">
        <v>138059</v>
      </c>
      <c r="DE29" s="16">
        <v>138059</v>
      </c>
      <c r="DF29" s="21">
        <f t="shared" si="2"/>
        <v>3.9996871147781776E-2</v>
      </c>
      <c r="DG29" s="19">
        <v>2460351</v>
      </c>
      <c r="DH29" s="16">
        <v>0</v>
      </c>
      <c r="DI29" s="16">
        <v>0</v>
      </c>
      <c r="DJ29" s="17">
        <v>2460351</v>
      </c>
      <c r="DK29" s="15">
        <v>0</v>
      </c>
      <c r="DL29" s="16">
        <v>15291</v>
      </c>
      <c r="DM29" s="16">
        <v>0</v>
      </c>
      <c r="DN29" s="16">
        <v>86866</v>
      </c>
      <c r="DO29" s="16">
        <v>43807</v>
      </c>
      <c r="DP29" s="16">
        <v>3413</v>
      </c>
      <c r="DQ29" s="18">
        <v>560</v>
      </c>
      <c r="DR29" s="19">
        <v>260</v>
      </c>
      <c r="DS29" s="16">
        <v>300</v>
      </c>
      <c r="DT29" s="17">
        <v>560</v>
      </c>
      <c r="DU29" s="15">
        <v>0</v>
      </c>
      <c r="DV29" s="16">
        <v>0</v>
      </c>
      <c r="DW29" s="16">
        <v>0</v>
      </c>
      <c r="DX29" s="16">
        <v>0</v>
      </c>
      <c r="DY29" s="16">
        <v>0</v>
      </c>
      <c r="DZ29" s="20">
        <v>0</v>
      </c>
      <c r="EA29" s="18">
        <v>0</v>
      </c>
      <c r="EB29" s="19">
        <v>5610</v>
      </c>
      <c r="EC29" s="16">
        <v>4050</v>
      </c>
      <c r="ED29" s="16">
        <v>1900</v>
      </c>
      <c r="EE29" s="16">
        <v>900</v>
      </c>
      <c r="EF29" s="20">
        <v>12460</v>
      </c>
      <c r="EG29" s="16">
        <v>0</v>
      </c>
      <c r="EH29" s="16">
        <v>9800</v>
      </c>
      <c r="EI29" s="17">
        <v>172757</v>
      </c>
      <c r="EJ29" s="15">
        <v>2287594</v>
      </c>
      <c r="EK29" s="18">
        <v>0</v>
      </c>
      <c r="EL29" s="19">
        <v>0</v>
      </c>
      <c r="EM29" s="17">
        <v>2287594</v>
      </c>
      <c r="EN29" s="15">
        <v>91499</v>
      </c>
      <c r="EO29" s="16">
        <v>91499</v>
      </c>
      <c r="EP29" s="21">
        <f t="shared" si="3"/>
        <v>3.9997919211188698E-2</v>
      </c>
      <c r="EQ29" s="19">
        <v>1202006</v>
      </c>
      <c r="ER29" s="16">
        <v>0</v>
      </c>
      <c r="ES29" s="16">
        <v>0</v>
      </c>
      <c r="ET29" s="17">
        <v>1202006</v>
      </c>
      <c r="EU29" s="15">
        <v>0</v>
      </c>
      <c r="EV29" s="16">
        <v>2081</v>
      </c>
      <c r="EW29" s="16">
        <v>0</v>
      </c>
      <c r="EX29" s="16">
        <v>23710</v>
      </c>
      <c r="EY29" s="16">
        <v>9374</v>
      </c>
      <c r="EZ29" s="16">
        <v>722</v>
      </c>
      <c r="FA29" s="18">
        <v>162</v>
      </c>
      <c r="FB29" s="19">
        <v>0</v>
      </c>
      <c r="FC29" s="16">
        <v>0</v>
      </c>
      <c r="FD29" s="17">
        <v>0</v>
      </c>
      <c r="FE29" s="15">
        <v>0</v>
      </c>
      <c r="FF29" s="16">
        <v>0</v>
      </c>
      <c r="FG29" s="16">
        <v>0</v>
      </c>
      <c r="FH29" s="16">
        <v>0</v>
      </c>
      <c r="FI29" s="16">
        <v>0</v>
      </c>
      <c r="FJ29" s="20">
        <v>0</v>
      </c>
      <c r="FK29" s="18">
        <v>0</v>
      </c>
      <c r="FL29" s="19">
        <v>660</v>
      </c>
      <c r="FM29" s="16">
        <v>1800</v>
      </c>
      <c r="FN29" s="16">
        <v>380</v>
      </c>
      <c r="FO29" s="16">
        <v>0</v>
      </c>
      <c r="FP29" s="20">
        <v>2840</v>
      </c>
      <c r="FQ29" s="16">
        <v>0</v>
      </c>
      <c r="FR29" s="16">
        <v>0</v>
      </c>
      <c r="FS29" s="17">
        <v>38889</v>
      </c>
      <c r="FT29" s="15">
        <v>1163117</v>
      </c>
      <c r="FU29" s="18">
        <v>0</v>
      </c>
      <c r="FV29" s="19">
        <v>0</v>
      </c>
      <c r="FW29" s="17">
        <v>1163117</v>
      </c>
      <c r="FX29" s="15">
        <v>46524</v>
      </c>
      <c r="FY29" s="16">
        <v>46524</v>
      </c>
      <c r="FZ29" s="21">
        <f t="shared" si="4"/>
        <v>3.9999415364060535E-2</v>
      </c>
      <c r="GA29" s="19">
        <v>1011571</v>
      </c>
      <c r="GB29" s="16">
        <v>0</v>
      </c>
      <c r="GC29" s="16">
        <v>0</v>
      </c>
      <c r="GD29" s="17">
        <v>1011571</v>
      </c>
      <c r="GE29" s="15">
        <v>0</v>
      </c>
      <c r="GF29" s="16">
        <v>687</v>
      </c>
      <c r="GG29" s="16">
        <v>0</v>
      </c>
      <c r="GH29" s="16">
        <v>9094</v>
      </c>
      <c r="GI29" s="16">
        <v>4176</v>
      </c>
      <c r="GJ29" s="16">
        <v>294</v>
      </c>
      <c r="GK29" s="18">
        <v>40</v>
      </c>
      <c r="GL29" s="19">
        <v>0</v>
      </c>
      <c r="GM29" s="16">
        <v>0</v>
      </c>
      <c r="GN29" s="17">
        <v>0</v>
      </c>
      <c r="GO29" s="15">
        <v>0</v>
      </c>
      <c r="GP29" s="16">
        <v>0</v>
      </c>
      <c r="GQ29" s="16">
        <v>0</v>
      </c>
      <c r="GR29" s="16">
        <v>0</v>
      </c>
      <c r="GS29" s="16">
        <v>0</v>
      </c>
      <c r="GT29" s="20">
        <v>0</v>
      </c>
      <c r="GU29" s="18">
        <v>0</v>
      </c>
      <c r="GV29" s="19">
        <v>0</v>
      </c>
      <c r="GW29" s="16">
        <v>0</v>
      </c>
      <c r="GX29" s="16">
        <v>380</v>
      </c>
      <c r="GY29" s="16">
        <v>0</v>
      </c>
      <c r="GZ29" s="20">
        <v>380</v>
      </c>
      <c r="HA29" s="16">
        <v>0</v>
      </c>
      <c r="HB29" s="16">
        <v>0</v>
      </c>
      <c r="HC29" s="17">
        <v>14671</v>
      </c>
      <c r="HD29" s="15">
        <v>996900</v>
      </c>
      <c r="HE29" s="18">
        <v>0</v>
      </c>
      <c r="HF29" s="19">
        <v>0</v>
      </c>
      <c r="HG29" s="17">
        <v>996900</v>
      </c>
      <c r="HH29" s="15">
        <v>39876</v>
      </c>
      <c r="HI29" s="16">
        <v>39876</v>
      </c>
      <c r="HJ29" s="21">
        <f t="shared" si="5"/>
        <v>0.04</v>
      </c>
      <c r="HK29" s="19">
        <v>30624585</v>
      </c>
      <c r="HL29" s="16">
        <v>0</v>
      </c>
      <c r="HM29" s="16">
        <v>0</v>
      </c>
      <c r="HN29" s="17">
        <v>30624585</v>
      </c>
      <c r="HO29" s="15">
        <v>7625</v>
      </c>
      <c r="HP29" s="16">
        <v>305247</v>
      </c>
      <c r="HQ29" s="16">
        <v>479</v>
      </c>
      <c r="HR29" s="16">
        <v>3379775</v>
      </c>
      <c r="HS29" s="16">
        <v>838483</v>
      </c>
      <c r="HT29" s="16">
        <v>222570</v>
      </c>
      <c r="HU29" s="18">
        <v>16168</v>
      </c>
      <c r="HV29" s="19">
        <v>29380</v>
      </c>
      <c r="HW29" s="16">
        <v>18600</v>
      </c>
      <c r="HX29" s="17">
        <v>47980</v>
      </c>
      <c r="HY29" s="15">
        <v>8060</v>
      </c>
      <c r="HZ29" s="16">
        <v>12900</v>
      </c>
      <c r="IA29" s="16">
        <v>0</v>
      </c>
      <c r="IB29" s="16">
        <v>178750</v>
      </c>
      <c r="IC29" s="16">
        <v>46740</v>
      </c>
      <c r="ID29" s="20">
        <v>225490</v>
      </c>
      <c r="IE29" s="18">
        <v>60450</v>
      </c>
      <c r="IF29" s="19">
        <v>239910</v>
      </c>
      <c r="IG29" s="16">
        <v>103050</v>
      </c>
      <c r="IH29" s="16">
        <v>91580</v>
      </c>
      <c r="II29" s="16">
        <v>76500</v>
      </c>
      <c r="IJ29" s="20">
        <v>511040</v>
      </c>
      <c r="IK29" s="16">
        <v>6900</v>
      </c>
      <c r="IL29" s="16">
        <v>2911440</v>
      </c>
      <c r="IM29" s="17">
        <v>8554128</v>
      </c>
      <c r="IN29" s="15">
        <v>22070457</v>
      </c>
      <c r="IO29" s="18">
        <v>0</v>
      </c>
      <c r="IP29" s="19">
        <v>0</v>
      </c>
      <c r="IQ29" s="17">
        <v>22070457</v>
      </c>
      <c r="IR29" s="15">
        <v>882530</v>
      </c>
      <c r="IS29" s="16">
        <v>882530</v>
      </c>
      <c r="IT29" s="21">
        <f t="shared" si="6"/>
        <v>3.9986938195253501E-2</v>
      </c>
    </row>
    <row r="30" spans="1:254" s="49" customFormat="1" ht="12.6" customHeight="1" x14ac:dyDescent="0.2">
      <c r="A30" s="65">
        <v>18</v>
      </c>
      <c r="B30" s="66" t="s">
        <v>97</v>
      </c>
      <c r="C30" s="12">
        <v>13035439</v>
      </c>
      <c r="D30" s="9">
        <v>0</v>
      </c>
      <c r="E30" s="9">
        <v>0</v>
      </c>
      <c r="F30" s="10">
        <v>13035439</v>
      </c>
      <c r="G30" s="8">
        <v>271</v>
      </c>
      <c r="H30" s="9">
        <v>169828</v>
      </c>
      <c r="I30" s="9">
        <v>185</v>
      </c>
      <c r="J30" s="9">
        <v>1958948</v>
      </c>
      <c r="K30" s="9">
        <v>405618</v>
      </c>
      <c r="L30" s="9">
        <v>137718</v>
      </c>
      <c r="M30" s="11">
        <v>10054</v>
      </c>
      <c r="N30" s="12">
        <v>20280</v>
      </c>
      <c r="O30" s="9">
        <v>16200</v>
      </c>
      <c r="P30" s="10">
        <v>36480</v>
      </c>
      <c r="Q30" s="8">
        <v>5200</v>
      </c>
      <c r="R30" s="9">
        <v>12300</v>
      </c>
      <c r="S30" s="9">
        <v>260</v>
      </c>
      <c r="T30" s="9">
        <v>130130</v>
      </c>
      <c r="U30" s="9">
        <v>28380</v>
      </c>
      <c r="V30" s="13">
        <v>158510</v>
      </c>
      <c r="W30" s="11">
        <v>46140</v>
      </c>
      <c r="X30" s="12">
        <v>107250</v>
      </c>
      <c r="Y30" s="9">
        <v>67950</v>
      </c>
      <c r="Z30" s="9">
        <v>53200</v>
      </c>
      <c r="AA30" s="9">
        <v>76500</v>
      </c>
      <c r="AB30" s="13">
        <v>304900</v>
      </c>
      <c r="AC30" s="9">
        <v>6670</v>
      </c>
      <c r="AD30" s="9">
        <v>1829650</v>
      </c>
      <c r="AE30" s="10">
        <v>5082547</v>
      </c>
      <c r="AF30" s="8">
        <v>7952892</v>
      </c>
      <c r="AG30" s="11">
        <v>0</v>
      </c>
      <c r="AH30" s="12">
        <v>0</v>
      </c>
      <c r="AI30" s="10">
        <v>7952892</v>
      </c>
      <c r="AJ30" s="8">
        <v>317937</v>
      </c>
      <c r="AK30" s="9">
        <v>317937</v>
      </c>
      <c r="AL30" s="14">
        <f t="shared" si="0"/>
        <v>3.9977532701311672E-2</v>
      </c>
      <c r="AM30" s="12">
        <v>1450369</v>
      </c>
      <c r="AN30" s="9">
        <v>0</v>
      </c>
      <c r="AO30" s="9">
        <v>0</v>
      </c>
      <c r="AP30" s="10">
        <v>1450369</v>
      </c>
      <c r="AQ30" s="8">
        <v>0</v>
      </c>
      <c r="AR30" s="9">
        <v>10104</v>
      </c>
      <c r="AS30" s="9">
        <v>0</v>
      </c>
      <c r="AT30" s="9">
        <v>120297</v>
      </c>
      <c r="AU30" s="9">
        <v>35159</v>
      </c>
      <c r="AV30" s="9">
        <v>5669</v>
      </c>
      <c r="AW30" s="11">
        <v>409</v>
      </c>
      <c r="AX30" s="12">
        <v>0</v>
      </c>
      <c r="AY30" s="9">
        <v>0</v>
      </c>
      <c r="AZ30" s="10">
        <v>0</v>
      </c>
      <c r="BA30" s="8">
        <v>0</v>
      </c>
      <c r="BB30" s="9">
        <v>0</v>
      </c>
      <c r="BC30" s="9">
        <v>0</v>
      </c>
      <c r="BD30" s="9">
        <v>1650</v>
      </c>
      <c r="BE30" s="9">
        <v>0</v>
      </c>
      <c r="BF30" s="13">
        <v>1650</v>
      </c>
      <c r="BG30" s="11">
        <v>370</v>
      </c>
      <c r="BH30" s="12">
        <v>5610</v>
      </c>
      <c r="BI30" s="9">
        <v>2250</v>
      </c>
      <c r="BJ30" s="9">
        <v>3800</v>
      </c>
      <c r="BK30" s="9">
        <v>2250</v>
      </c>
      <c r="BL30" s="13">
        <v>13910</v>
      </c>
      <c r="BM30" s="9">
        <v>0</v>
      </c>
      <c r="BN30" s="9">
        <v>62350</v>
      </c>
      <c r="BO30" s="10">
        <v>249918</v>
      </c>
      <c r="BP30" s="8">
        <v>1200451</v>
      </c>
      <c r="BQ30" s="11">
        <v>0</v>
      </c>
      <c r="BR30" s="12">
        <v>0</v>
      </c>
      <c r="BS30" s="10">
        <v>1200451</v>
      </c>
      <c r="BT30" s="8">
        <v>48012</v>
      </c>
      <c r="BU30" s="9">
        <v>48012</v>
      </c>
      <c r="BV30" s="14">
        <f t="shared" si="1"/>
        <v>3.9994968557650418E-2</v>
      </c>
      <c r="BW30" s="12">
        <v>1875021</v>
      </c>
      <c r="BX30" s="9">
        <v>0</v>
      </c>
      <c r="BY30" s="9">
        <v>0</v>
      </c>
      <c r="BZ30" s="10">
        <v>1875021</v>
      </c>
      <c r="CA30" s="8">
        <v>0</v>
      </c>
      <c r="CB30" s="9">
        <v>22652</v>
      </c>
      <c r="CC30" s="9">
        <v>0</v>
      </c>
      <c r="CD30" s="9">
        <v>112202</v>
      </c>
      <c r="CE30" s="9">
        <v>48140</v>
      </c>
      <c r="CF30" s="9">
        <v>5212</v>
      </c>
      <c r="CG30" s="11">
        <v>558</v>
      </c>
      <c r="CH30" s="12">
        <v>780</v>
      </c>
      <c r="CI30" s="9">
        <v>1200</v>
      </c>
      <c r="CJ30" s="10">
        <v>1980</v>
      </c>
      <c r="CK30" s="8">
        <v>0</v>
      </c>
      <c r="CL30" s="9">
        <v>0</v>
      </c>
      <c r="CM30" s="9">
        <v>0</v>
      </c>
      <c r="CN30" s="9">
        <v>0</v>
      </c>
      <c r="CO30" s="9">
        <v>0</v>
      </c>
      <c r="CP30" s="13">
        <v>0</v>
      </c>
      <c r="CQ30" s="11">
        <v>0</v>
      </c>
      <c r="CR30" s="12">
        <v>6270</v>
      </c>
      <c r="CS30" s="9">
        <v>5850</v>
      </c>
      <c r="CT30" s="9">
        <v>3800</v>
      </c>
      <c r="CU30" s="9">
        <v>900</v>
      </c>
      <c r="CV30" s="13">
        <v>16820</v>
      </c>
      <c r="CW30" s="9">
        <v>460</v>
      </c>
      <c r="CX30" s="9">
        <v>51890</v>
      </c>
      <c r="CY30" s="10">
        <v>259914</v>
      </c>
      <c r="CZ30" s="8">
        <v>1615107</v>
      </c>
      <c r="DA30" s="11">
        <v>0</v>
      </c>
      <c r="DB30" s="12">
        <v>0</v>
      </c>
      <c r="DC30" s="10">
        <v>1615107</v>
      </c>
      <c r="DD30" s="8">
        <v>64599</v>
      </c>
      <c r="DE30" s="9">
        <v>64599</v>
      </c>
      <c r="DF30" s="14">
        <f t="shared" si="2"/>
        <v>3.9996730866747529E-2</v>
      </c>
      <c r="DG30" s="12">
        <v>2030142</v>
      </c>
      <c r="DH30" s="9">
        <v>0</v>
      </c>
      <c r="DI30" s="9">
        <v>0</v>
      </c>
      <c r="DJ30" s="10">
        <v>2030142</v>
      </c>
      <c r="DK30" s="8">
        <v>0</v>
      </c>
      <c r="DL30" s="9">
        <v>8577</v>
      </c>
      <c r="DM30" s="9">
        <v>0</v>
      </c>
      <c r="DN30" s="9">
        <v>69379</v>
      </c>
      <c r="DO30" s="9">
        <v>36196</v>
      </c>
      <c r="DP30" s="9">
        <v>2895</v>
      </c>
      <c r="DQ30" s="11">
        <v>510</v>
      </c>
      <c r="DR30" s="12">
        <v>520</v>
      </c>
      <c r="DS30" s="9">
        <v>0</v>
      </c>
      <c r="DT30" s="10">
        <v>520</v>
      </c>
      <c r="DU30" s="8">
        <v>0</v>
      </c>
      <c r="DV30" s="9">
        <v>0</v>
      </c>
      <c r="DW30" s="9">
        <v>0</v>
      </c>
      <c r="DX30" s="9">
        <v>0</v>
      </c>
      <c r="DY30" s="9">
        <v>0</v>
      </c>
      <c r="DZ30" s="13">
        <v>0</v>
      </c>
      <c r="EA30" s="11">
        <v>0</v>
      </c>
      <c r="EB30" s="12">
        <v>2640</v>
      </c>
      <c r="EC30" s="9">
        <v>4050</v>
      </c>
      <c r="ED30" s="9">
        <v>760</v>
      </c>
      <c r="EE30" s="9">
        <v>2250</v>
      </c>
      <c r="EF30" s="13">
        <v>9700</v>
      </c>
      <c r="EG30" s="9">
        <v>0</v>
      </c>
      <c r="EH30" s="9">
        <v>3890</v>
      </c>
      <c r="EI30" s="10">
        <v>131667</v>
      </c>
      <c r="EJ30" s="8">
        <v>1898475</v>
      </c>
      <c r="EK30" s="11">
        <v>0</v>
      </c>
      <c r="EL30" s="12">
        <v>0</v>
      </c>
      <c r="EM30" s="10">
        <v>1898475</v>
      </c>
      <c r="EN30" s="8">
        <v>75937</v>
      </c>
      <c r="EO30" s="9">
        <v>75937</v>
      </c>
      <c r="EP30" s="14">
        <f t="shared" si="3"/>
        <v>3.9998946522867035E-2</v>
      </c>
      <c r="EQ30" s="12">
        <v>705656</v>
      </c>
      <c r="ER30" s="9">
        <v>0</v>
      </c>
      <c r="ES30" s="9">
        <v>0</v>
      </c>
      <c r="ET30" s="10">
        <v>705656</v>
      </c>
      <c r="EU30" s="8">
        <v>0</v>
      </c>
      <c r="EV30" s="9">
        <v>1030</v>
      </c>
      <c r="EW30" s="9">
        <v>0</v>
      </c>
      <c r="EX30" s="9">
        <v>12440</v>
      </c>
      <c r="EY30" s="9">
        <v>5352</v>
      </c>
      <c r="EZ30" s="9">
        <v>450</v>
      </c>
      <c r="FA30" s="11">
        <v>71</v>
      </c>
      <c r="FB30" s="12">
        <v>0</v>
      </c>
      <c r="FC30" s="9">
        <v>0</v>
      </c>
      <c r="FD30" s="10">
        <v>0</v>
      </c>
      <c r="FE30" s="8">
        <v>0</v>
      </c>
      <c r="FF30" s="9">
        <v>0</v>
      </c>
      <c r="FG30" s="9">
        <v>0</v>
      </c>
      <c r="FH30" s="9">
        <v>0</v>
      </c>
      <c r="FI30" s="9">
        <v>0</v>
      </c>
      <c r="FJ30" s="13">
        <v>0</v>
      </c>
      <c r="FK30" s="11">
        <v>0</v>
      </c>
      <c r="FL30" s="12">
        <v>990</v>
      </c>
      <c r="FM30" s="9">
        <v>0</v>
      </c>
      <c r="FN30" s="9">
        <v>0</v>
      </c>
      <c r="FO30" s="9">
        <v>0</v>
      </c>
      <c r="FP30" s="13">
        <v>990</v>
      </c>
      <c r="FQ30" s="9">
        <v>0</v>
      </c>
      <c r="FR30" s="9">
        <v>0</v>
      </c>
      <c r="FS30" s="10">
        <v>20333</v>
      </c>
      <c r="FT30" s="8">
        <v>685323</v>
      </c>
      <c r="FU30" s="11">
        <v>0</v>
      </c>
      <c r="FV30" s="12">
        <v>0</v>
      </c>
      <c r="FW30" s="10">
        <v>685323</v>
      </c>
      <c r="FX30" s="8">
        <v>27412</v>
      </c>
      <c r="FY30" s="9">
        <v>27412</v>
      </c>
      <c r="FZ30" s="14">
        <f t="shared" si="4"/>
        <v>3.999865756730768E-2</v>
      </c>
      <c r="GA30" s="12">
        <v>0</v>
      </c>
      <c r="GB30" s="9">
        <v>0</v>
      </c>
      <c r="GC30" s="9">
        <v>0</v>
      </c>
      <c r="GD30" s="10">
        <v>0</v>
      </c>
      <c r="GE30" s="8">
        <v>0</v>
      </c>
      <c r="GF30" s="9">
        <v>0</v>
      </c>
      <c r="GG30" s="9">
        <v>0</v>
      </c>
      <c r="GH30" s="9">
        <v>0</v>
      </c>
      <c r="GI30" s="9">
        <v>0</v>
      </c>
      <c r="GJ30" s="9">
        <v>0</v>
      </c>
      <c r="GK30" s="11">
        <v>0</v>
      </c>
      <c r="GL30" s="12">
        <v>0</v>
      </c>
      <c r="GM30" s="9">
        <v>0</v>
      </c>
      <c r="GN30" s="10">
        <v>0</v>
      </c>
      <c r="GO30" s="8">
        <v>0</v>
      </c>
      <c r="GP30" s="9">
        <v>0</v>
      </c>
      <c r="GQ30" s="9">
        <v>0</v>
      </c>
      <c r="GR30" s="9">
        <v>0</v>
      </c>
      <c r="GS30" s="9">
        <v>0</v>
      </c>
      <c r="GT30" s="13">
        <v>0</v>
      </c>
      <c r="GU30" s="11">
        <v>0</v>
      </c>
      <c r="GV30" s="12">
        <v>0</v>
      </c>
      <c r="GW30" s="9">
        <v>0</v>
      </c>
      <c r="GX30" s="9">
        <v>0</v>
      </c>
      <c r="GY30" s="9">
        <v>0</v>
      </c>
      <c r="GZ30" s="13">
        <v>0</v>
      </c>
      <c r="HA30" s="9">
        <v>0</v>
      </c>
      <c r="HB30" s="9">
        <v>0</v>
      </c>
      <c r="HC30" s="10">
        <v>0</v>
      </c>
      <c r="HD30" s="8">
        <v>0</v>
      </c>
      <c r="HE30" s="11">
        <v>0</v>
      </c>
      <c r="HF30" s="12">
        <v>0</v>
      </c>
      <c r="HG30" s="10">
        <v>0</v>
      </c>
      <c r="HH30" s="8">
        <v>0</v>
      </c>
      <c r="HI30" s="9">
        <v>0</v>
      </c>
      <c r="HJ30" s="14" t="e">
        <f t="shared" si="5"/>
        <v>#DIV/0!</v>
      </c>
      <c r="HK30" s="12">
        <v>19096627</v>
      </c>
      <c r="HL30" s="9">
        <v>0</v>
      </c>
      <c r="HM30" s="9">
        <v>0</v>
      </c>
      <c r="HN30" s="10">
        <v>19096627</v>
      </c>
      <c r="HO30" s="8">
        <v>271</v>
      </c>
      <c r="HP30" s="9">
        <v>212191</v>
      </c>
      <c r="HQ30" s="9">
        <v>185</v>
      </c>
      <c r="HR30" s="9">
        <v>2273266</v>
      </c>
      <c r="HS30" s="9">
        <v>530465</v>
      </c>
      <c r="HT30" s="9">
        <v>151944</v>
      </c>
      <c r="HU30" s="11">
        <v>11602</v>
      </c>
      <c r="HV30" s="12">
        <v>21580</v>
      </c>
      <c r="HW30" s="9">
        <v>17400</v>
      </c>
      <c r="HX30" s="10">
        <v>38980</v>
      </c>
      <c r="HY30" s="8">
        <v>5200</v>
      </c>
      <c r="HZ30" s="9">
        <v>12300</v>
      </c>
      <c r="IA30" s="9">
        <v>260</v>
      </c>
      <c r="IB30" s="9">
        <v>131780</v>
      </c>
      <c r="IC30" s="9">
        <v>28380</v>
      </c>
      <c r="ID30" s="13">
        <v>160160</v>
      </c>
      <c r="IE30" s="11">
        <v>46510</v>
      </c>
      <c r="IF30" s="12">
        <v>122760</v>
      </c>
      <c r="IG30" s="9">
        <v>80100</v>
      </c>
      <c r="IH30" s="9">
        <v>61560</v>
      </c>
      <c r="II30" s="9">
        <v>81900</v>
      </c>
      <c r="IJ30" s="13">
        <v>346320</v>
      </c>
      <c r="IK30" s="9">
        <v>7130</v>
      </c>
      <c r="IL30" s="9">
        <v>1947780</v>
      </c>
      <c r="IM30" s="10">
        <v>5744379</v>
      </c>
      <c r="IN30" s="8">
        <v>13352248</v>
      </c>
      <c r="IO30" s="11">
        <v>0</v>
      </c>
      <c r="IP30" s="12">
        <v>0</v>
      </c>
      <c r="IQ30" s="10">
        <v>13352248</v>
      </c>
      <c r="IR30" s="8">
        <v>533897</v>
      </c>
      <c r="IS30" s="9">
        <v>533897</v>
      </c>
      <c r="IT30" s="14">
        <f t="shared" si="6"/>
        <v>3.9985551496646857E-2</v>
      </c>
    </row>
    <row r="31" spans="1:254" s="49" customFormat="1" ht="12.6" customHeight="1" x14ac:dyDescent="0.2">
      <c r="A31" s="67">
        <v>19</v>
      </c>
      <c r="B31" s="68" t="s">
        <v>98</v>
      </c>
      <c r="C31" s="19">
        <v>33419067</v>
      </c>
      <c r="D31" s="16">
        <v>0</v>
      </c>
      <c r="E31" s="16">
        <v>0</v>
      </c>
      <c r="F31" s="17">
        <v>33419067</v>
      </c>
      <c r="G31" s="15">
        <v>2268</v>
      </c>
      <c r="H31" s="16">
        <v>408901</v>
      </c>
      <c r="I31" s="16">
        <v>641</v>
      </c>
      <c r="J31" s="16">
        <v>5002333</v>
      </c>
      <c r="K31" s="16">
        <v>898118</v>
      </c>
      <c r="L31" s="16">
        <v>356393</v>
      </c>
      <c r="M31" s="18">
        <v>22907</v>
      </c>
      <c r="N31" s="19">
        <v>59280</v>
      </c>
      <c r="O31" s="16">
        <v>36600</v>
      </c>
      <c r="P31" s="17">
        <v>95880</v>
      </c>
      <c r="Q31" s="15">
        <v>7540</v>
      </c>
      <c r="R31" s="16">
        <v>26400</v>
      </c>
      <c r="S31" s="16">
        <v>260</v>
      </c>
      <c r="T31" s="16">
        <v>354750</v>
      </c>
      <c r="U31" s="16">
        <v>89680</v>
      </c>
      <c r="V31" s="20">
        <v>444430</v>
      </c>
      <c r="W31" s="18">
        <v>122590</v>
      </c>
      <c r="X31" s="19">
        <v>288750</v>
      </c>
      <c r="Y31" s="16">
        <v>181350</v>
      </c>
      <c r="Z31" s="16">
        <v>95000</v>
      </c>
      <c r="AA31" s="16">
        <v>104850</v>
      </c>
      <c r="AB31" s="20">
        <v>669950</v>
      </c>
      <c r="AC31" s="16">
        <v>12190</v>
      </c>
      <c r="AD31" s="16">
        <v>4727850</v>
      </c>
      <c r="AE31" s="17">
        <v>12798010</v>
      </c>
      <c r="AF31" s="15">
        <v>20621057</v>
      </c>
      <c r="AG31" s="18">
        <v>0</v>
      </c>
      <c r="AH31" s="19">
        <v>0</v>
      </c>
      <c r="AI31" s="17">
        <v>20621057</v>
      </c>
      <c r="AJ31" s="15">
        <v>824387</v>
      </c>
      <c r="AK31" s="16">
        <v>824387</v>
      </c>
      <c r="AL31" s="21">
        <f t="shared" si="0"/>
        <v>3.9977921597326459E-2</v>
      </c>
      <c r="AM31" s="19">
        <v>3366367</v>
      </c>
      <c r="AN31" s="16">
        <v>0</v>
      </c>
      <c r="AO31" s="16">
        <v>0</v>
      </c>
      <c r="AP31" s="17">
        <v>3366367</v>
      </c>
      <c r="AQ31" s="15">
        <v>0</v>
      </c>
      <c r="AR31" s="16">
        <v>30023</v>
      </c>
      <c r="AS31" s="16">
        <v>28</v>
      </c>
      <c r="AT31" s="16">
        <v>273263</v>
      </c>
      <c r="AU31" s="16">
        <v>97226</v>
      </c>
      <c r="AV31" s="16">
        <v>13407</v>
      </c>
      <c r="AW31" s="18">
        <v>1424</v>
      </c>
      <c r="AX31" s="19">
        <v>1300</v>
      </c>
      <c r="AY31" s="16">
        <v>900</v>
      </c>
      <c r="AZ31" s="17">
        <v>2200</v>
      </c>
      <c r="BA31" s="15">
        <v>0</v>
      </c>
      <c r="BB31" s="16">
        <v>0</v>
      </c>
      <c r="BC31" s="16">
        <v>0</v>
      </c>
      <c r="BD31" s="16">
        <v>4400</v>
      </c>
      <c r="BE31" s="16">
        <v>260</v>
      </c>
      <c r="BF31" s="20">
        <v>4660</v>
      </c>
      <c r="BG31" s="18">
        <v>980</v>
      </c>
      <c r="BH31" s="19">
        <v>13860</v>
      </c>
      <c r="BI31" s="16">
        <v>10800</v>
      </c>
      <c r="BJ31" s="16">
        <v>4940</v>
      </c>
      <c r="BK31" s="16">
        <v>3150</v>
      </c>
      <c r="BL31" s="20">
        <v>32750</v>
      </c>
      <c r="BM31" s="16">
        <v>0</v>
      </c>
      <c r="BN31" s="16">
        <v>145340</v>
      </c>
      <c r="BO31" s="17">
        <v>601273</v>
      </c>
      <c r="BP31" s="15">
        <v>2765094</v>
      </c>
      <c r="BQ31" s="18">
        <v>0</v>
      </c>
      <c r="BR31" s="19">
        <v>0</v>
      </c>
      <c r="BS31" s="17">
        <v>2765094</v>
      </c>
      <c r="BT31" s="15">
        <v>110588</v>
      </c>
      <c r="BU31" s="16">
        <v>110588</v>
      </c>
      <c r="BV31" s="21">
        <f t="shared" si="1"/>
        <v>3.9994300374598474E-2</v>
      </c>
      <c r="BW31" s="19">
        <v>5043356</v>
      </c>
      <c r="BX31" s="16">
        <v>0</v>
      </c>
      <c r="BY31" s="16">
        <v>0</v>
      </c>
      <c r="BZ31" s="17">
        <v>5043356</v>
      </c>
      <c r="CA31" s="15">
        <v>0</v>
      </c>
      <c r="CB31" s="16">
        <v>48109</v>
      </c>
      <c r="CC31" s="16">
        <v>0</v>
      </c>
      <c r="CD31" s="16">
        <v>309214</v>
      </c>
      <c r="CE31" s="16">
        <v>130323</v>
      </c>
      <c r="CF31" s="16">
        <v>14157</v>
      </c>
      <c r="CG31" s="18">
        <v>1812</v>
      </c>
      <c r="CH31" s="19">
        <v>520</v>
      </c>
      <c r="CI31" s="16">
        <v>2400</v>
      </c>
      <c r="CJ31" s="17">
        <v>2920</v>
      </c>
      <c r="CK31" s="15">
        <v>0</v>
      </c>
      <c r="CL31" s="16">
        <v>0</v>
      </c>
      <c r="CM31" s="16">
        <v>0</v>
      </c>
      <c r="CN31" s="16">
        <v>0</v>
      </c>
      <c r="CO31" s="16">
        <v>0</v>
      </c>
      <c r="CP31" s="20">
        <v>0</v>
      </c>
      <c r="CQ31" s="18">
        <v>0</v>
      </c>
      <c r="CR31" s="19">
        <v>16830</v>
      </c>
      <c r="CS31" s="16">
        <v>15750</v>
      </c>
      <c r="CT31" s="16">
        <v>6080</v>
      </c>
      <c r="CU31" s="16">
        <v>3150</v>
      </c>
      <c r="CV31" s="20">
        <v>41810</v>
      </c>
      <c r="CW31" s="16">
        <v>460</v>
      </c>
      <c r="CX31" s="16">
        <v>137750</v>
      </c>
      <c r="CY31" s="17">
        <v>686555</v>
      </c>
      <c r="CZ31" s="15">
        <v>4356801</v>
      </c>
      <c r="DA31" s="18">
        <v>0</v>
      </c>
      <c r="DB31" s="19">
        <v>0</v>
      </c>
      <c r="DC31" s="17">
        <v>4356801</v>
      </c>
      <c r="DD31" s="15">
        <v>174258</v>
      </c>
      <c r="DE31" s="16">
        <v>174258</v>
      </c>
      <c r="DF31" s="21">
        <f t="shared" si="2"/>
        <v>3.9996777452080093E-2</v>
      </c>
      <c r="DG31" s="19">
        <v>3919166</v>
      </c>
      <c r="DH31" s="16">
        <v>0</v>
      </c>
      <c r="DI31" s="16">
        <v>0</v>
      </c>
      <c r="DJ31" s="17">
        <v>3919166</v>
      </c>
      <c r="DK31" s="15">
        <v>0</v>
      </c>
      <c r="DL31" s="16">
        <v>20712</v>
      </c>
      <c r="DM31" s="16">
        <v>72</v>
      </c>
      <c r="DN31" s="16">
        <v>139094</v>
      </c>
      <c r="DO31" s="16">
        <v>56200</v>
      </c>
      <c r="DP31" s="16">
        <v>5945</v>
      </c>
      <c r="DQ31" s="18">
        <v>933</v>
      </c>
      <c r="DR31" s="19">
        <v>0</v>
      </c>
      <c r="DS31" s="16">
        <v>600</v>
      </c>
      <c r="DT31" s="17">
        <v>600</v>
      </c>
      <c r="DU31" s="15">
        <v>0</v>
      </c>
      <c r="DV31" s="16">
        <v>0</v>
      </c>
      <c r="DW31" s="16">
        <v>0</v>
      </c>
      <c r="DX31" s="16">
        <v>0</v>
      </c>
      <c r="DY31" s="16">
        <v>0</v>
      </c>
      <c r="DZ31" s="20">
        <v>0</v>
      </c>
      <c r="EA31" s="18">
        <v>0</v>
      </c>
      <c r="EB31" s="19">
        <v>8250</v>
      </c>
      <c r="EC31" s="16">
        <v>8550</v>
      </c>
      <c r="ED31" s="16">
        <v>4940</v>
      </c>
      <c r="EE31" s="16">
        <v>1350</v>
      </c>
      <c r="EF31" s="20">
        <v>23090</v>
      </c>
      <c r="EG31" s="16">
        <v>0</v>
      </c>
      <c r="EH31" s="16">
        <v>12220</v>
      </c>
      <c r="EI31" s="17">
        <v>258794</v>
      </c>
      <c r="EJ31" s="15">
        <v>3660372</v>
      </c>
      <c r="EK31" s="18">
        <v>0</v>
      </c>
      <c r="EL31" s="19">
        <v>0</v>
      </c>
      <c r="EM31" s="17">
        <v>3660372</v>
      </c>
      <c r="EN31" s="15">
        <v>146409</v>
      </c>
      <c r="EO31" s="16">
        <v>146409</v>
      </c>
      <c r="EP31" s="21">
        <f t="shared" si="3"/>
        <v>3.9998393605895792E-2</v>
      </c>
      <c r="EQ31" s="19">
        <v>2350768</v>
      </c>
      <c r="ER31" s="16">
        <v>0</v>
      </c>
      <c r="ES31" s="16">
        <v>0</v>
      </c>
      <c r="ET31" s="17">
        <v>2350768</v>
      </c>
      <c r="EU31" s="15">
        <v>0</v>
      </c>
      <c r="EV31" s="16">
        <v>6813</v>
      </c>
      <c r="EW31" s="16">
        <v>0</v>
      </c>
      <c r="EX31" s="16">
        <v>39002</v>
      </c>
      <c r="EY31" s="16">
        <v>17895</v>
      </c>
      <c r="EZ31" s="16">
        <v>1563</v>
      </c>
      <c r="FA31" s="18">
        <v>203</v>
      </c>
      <c r="FB31" s="19">
        <v>520</v>
      </c>
      <c r="FC31" s="16">
        <v>0</v>
      </c>
      <c r="FD31" s="17">
        <v>520</v>
      </c>
      <c r="FE31" s="15">
        <v>0</v>
      </c>
      <c r="FF31" s="16">
        <v>0</v>
      </c>
      <c r="FG31" s="16">
        <v>0</v>
      </c>
      <c r="FH31" s="16">
        <v>0</v>
      </c>
      <c r="FI31" s="16">
        <v>0</v>
      </c>
      <c r="FJ31" s="20">
        <v>0</v>
      </c>
      <c r="FK31" s="18">
        <v>0</v>
      </c>
      <c r="FL31" s="19">
        <v>3300</v>
      </c>
      <c r="FM31" s="16">
        <v>4500</v>
      </c>
      <c r="FN31" s="16">
        <v>760</v>
      </c>
      <c r="FO31" s="16">
        <v>1350</v>
      </c>
      <c r="FP31" s="20">
        <v>9910</v>
      </c>
      <c r="FQ31" s="16">
        <v>0</v>
      </c>
      <c r="FR31" s="16">
        <v>0</v>
      </c>
      <c r="FS31" s="17">
        <v>75906</v>
      </c>
      <c r="FT31" s="15">
        <v>2274862</v>
      </c>
      <c r="FU31" s="18">
        <v>0</v>
      </c>
      <c r="FV31" s="19">
        <v>0</v>
      </c>
      <c r="FW31" s="17">
        <v>2274862</v>
      </c>
      <c r="FX31" s="15">
        <v>90993</v>
      </c>
      <c r="FY31" s="16">
        <v>90993</v>
      </c>
      <c r="FZ31" s="21">
        <f t="shared" si="4"/>
        <v>3.9999349411085156E-2</v>
      </c>
      <c r="GA31" s="19">
        <v>1747508</v>
      </c>
      <c r="GB31" s="16">
        <v>0</v>
      </c>
      <c r="GC31" s="16">
        <v>0</v>
      </c>
      <c r="GD31" s="17">
        <v>1747508</v>
      </c>
      <c r="GE31" s="15">
        <v>0</v>
      </c>
      <c r="GF31" s="16">
        <v>2090</v>
      </c>
      <c r="GG31" s="16">
        <v>0</v>
      </c>
      <c r="GH31" s="16">
        <v>9830</v>
      </c>
      <c r="GI31" s="16">
        <v>2520</v>
      </c>
      <c r="GJ31" s="16">
        <v>332</v>
      </c>
      <c r="GK31" s="18">
        <v>64</v>
      </c>
      <c r="GL31" s="19">
        <v>0</v>
      </c>
      <c r="GM31" s="16">
        <v>0</v>
      </c>
      <c r="GN31" s="17">
        <v>0</v>
      </c>
      <c r="GO31" s="15">
        <v>0</v>
      </c>
      <c r="GP31" s="16">
        <v>0</v>
      </c>
      <c r="GQ31" s="16">
        <v>0</v>
      </c>
      <c r="GR31" s="16">
        <v>0</v>
      </c>
      <c r="GS31" s="16">
        <v>0</v>
      </c>
      <c r="GT31" s="20">
        <v>0</v>
      </c>
      <c r="GU31" s="18">
        <v>0</v>
      </c>
      <c r="GV31" s="19">
        <v>660</v>
      </c>
      <c r="GW31" s="16">
        <v>0</v>
      </c>
      <c r="GX31" s="16">
        <v>0</v>
      </c>
      <c r="GY31" s="16">
        <v>0</v>
      </c>
      <c r="GZ31" s="20">
        <v>660</v>
      </c>
      <c r="HA31" s="16">
        <v>0</v>
      </c>
      <c r="HB31" s="16">
        <v>0</v>
      </c>
      <c r="HC31" s="17">
        <v>15496</v>
      </c>
      <c r="HD31" s="15">
        <v>1732012</v>
      </c>
      <c r="HE31" s="18">
        <v>0</v>
      </c>
      <c r="HF31" s="19">
        <v>0</v>
      </c>
      <c r="HG31" s="17">
        <v>1732012</v>
      </c>
      <c r="HH31" s="15">
        <v>69280</v>
      </c>
      <c r="HI31" s="16">
        <v>69280</v>
      </c>
      <c r="HJ31" s="21">
        <f t="shared" si="5"/>
        <v>3.999972286566144E-2</v>
      </c>
      <c r="HK31" s="19">
        <v>49846232</v>
      </c>
      <c r="HL31" s="16">
        <v>0</v>
      </c>
      <c r="HM31" s="16">
        <v>0</v>
      </c>
      <c r="HN31" s="17">
        <v>49846232</v>
      </c>
      <c r="HO31" s="15">
        <v>2268</v>
      </c>
      <c r="HP31" s="16">
        <v>516648</v>
      </c>
      <c r="HQ31" s="16">
        <v>741</v>
      </c>
      <c r="HR31" s="16">
        <v>5772736</v>
      </c>
      <c r="HS31" s="16">
        <v>1202282</v>
      </c>
      <c r="HT31" s="16">
        <v>391797</v>
      </c>
      <c r="HU31" s="18">
        <v>27343</v>
      </c>
      <c r="HV31" s="19">
        <v>61620</v>
      </c>
      <c r="HW31" s="16">
        <v>40500</v>
      </c>
      <c r="HX31" s="17">
        <v>102120</v>
      </c>
      <c r="HY31" s="15">
        <v>7540</v>
      </c>
      <c r="HZ31" s="16">
        <v>26400</v>
      </c>
      <c r="IA31" s="16">
        <v>260</v>
      </c>
      <c r="IB31" s="16">
        <v>359150</v>
      </c>
      <c r="IC31" s="16">
        <v>89940</v>
      </c>
      <c r="ID31" s="20">
        <v>449090</v>
      </c>
      <c r="IE31" s="18">
        <v>123570</v>
      </c>
      <c r="IF31" s="19">
        <v>331650</v>
      </c>
      <c r="IG31" s="16">
        <v>220950</v>
      </c>
      <c r="IH31" s="16">
        <v>111720</v>
      </c>
      <c r="II31" s="16">
        <v>113850</v>
      </c>
      <c r="IJ31" s="20">
        <v>778170</v>
      </c>
      <c r="IK31" s="16">
        <v>12650</v>
      </c>
      <c r="IL31" s="16">
        <v>5023160</v>
      </c>
      <c r="IM31" s="17">
        <v>14436034</v>
      </c>
      <c r="IN31" s="15">
        <v>35410198</v>
      </c>
      <c r="IO31" s="18">
        <v>0</v>
      </c>
      <c r="IP31" s="19">
        <v>0</v>
      </c>
      <c r="IQ31" s="17">
        <v>35410198</v>
      </c>
      <c r="IR31" s="15">
        <v>1415915</v>
      </c>
      <c r="IS31" s="16">
        <v>1415915</v>
      </c>
      <c r="IT31" s="21">
        <f t="shared" si="6"/>
        <v>3.9986079716357419E-2</v>
      </c>
    </row>
    <row r="32" spans="1:254" s="49" customFormat="1" ht="12.6" customHeight="1" x14ac:dyDescent="0.2">
      <c r="A32" s="65">
        <v>20</v>
      </c>
      <c r="B32" s="66" t="s">
        <v>99</v>
      </c>
      <c r="C32" s="12">
        <v>48809996</v>
      </c>
      <c r="D32" s="9">
        <v>0</v>
      </c>
      <c r="E32" s="9">
        <v>0</v>
      </c>
      <c r="F32" s="10">
        <v>48809996</v>
      </c>
      <c r="G32" s="8">
        <v>2016</v>
      </c>
      <c r="H32" s="9">
        <v>615828</v>
      </c>
      <c r="I32" s="9">
        <v>1006</v>
      </c>
      <c r="J32" s="9">
        <v>7302459</v>
      </c>
      <c r="K32" s="9">
        <v>1426465</v>
      </c>
      <c r="L32" s="9">
        <v>507122</v>
      </c>
      <c r="M32" s="11">
        <v>32724</v>
      </c>
      <c r="N32" s="12">
        <v>67860</v>
      </c>
      <c r="O32" s="9">
        <v>51000</v>
      </c>
      <c r="P32" s="10">
        <v>118860</v>
      </c>
      <c r="Q32" s="8">
        <v>14040</v>
      </c>
      <c r="R32" s="9">
        <v>29100</v>
      </c>
      <c r="S32" s="9">
        <v>0</v>
      </c>
      <c r="T32" s="9">
        <v>549780</v>
      </c>
      <c r="U32" s="9">
        <v>121220</v>
      </c>
      <c r="V32" s="13">
        <v>671000</v>
      </c>
      <c r="W32" s="11">
        <v>179760</v>
      </c>
      <c r="X32" s="12">
        <v>375540</v>
      </c>
      <c r="Y32" s="9">
        <v>299250</v>
      </c>
      <c r="Z32" s="9">
        <v>112480</v>
      </c>
      <c r="AA32" s="9">
        <v>173700</v>
      </c>
      <c r="AB32" s="13">
        <v>960970</v>
      </c>
      <c r="AC32" s="9">
        <v>21160</v>
      </c>
      <c r="AD32" s="9">
        <v>6805760</v>
      </c>
      <c r="AE32" s="10">
        <v>18687264</v>
      </c>
      <c r="AF32" s="8">
        <v>30122732</v>
      </c>
      <c r="AG32" s="11">
        <v>0</v>
      </c>
      <c r="AH32" s="12">
        <v>0</v>
      </c>
      <c r="AI32" s="10">
        <v>30122732</v>
      </c>
      <c r="AJ32" s="8">
        <v>1204252</v>
      </c>
      <c r="AK32" s="9">
        <v>1204252</v>
      </c>
      <c r="AL32" s="14">
        <f t="shared" si="0"/>
        <v>3.9978179934011294E-2</v>
      </c>
      <c r="AM32" s="12">
        <v>5885428</v>
      </c>
      <c r="AN32" s="9">
        <v>0</v>
      </c>
      <c r="AO32" s="9">
        <v>0</v>
      </c>
      <c r="AP32" s="10">
        <v>5885428</v>
      </c>
      <c r="AQ32" s="8">
        <v>0</v>
      </c>
      <c r="AR32" s="9">
        <v>44054</v>
      </c>
      <c r="AS32" s="9">
        <v>10</v>
      </c>
      <c r="AT32" s="9">
        <v>475732</v>
      </c>
      <c r="AU32" s="9">
        <v>147806</v>
      </c>
      <c r="AV32" s="9">
        <v>23450</v>
      </c>
      <c r="AW32" s="11">
        <v>2893</v>
      </c>
      <c r="AX32" s="12">
        <v>3120</v>
      </c>
      <c r="AY32" s="9">
        <v>1500</v>
      </c>
      <c r="AZ32" s="10">
        <v>4620</v>
      </c>
      <c r="BA32" s="8">
        <v>0</v>
      </c>
      <c r="BB32" s="9">
        <v>0</v>
      </c>
      <c r="BC32" s="9">
        <v>0</v>
      </c>
      <c r="BD32" s="9">
        <v>6160</v>
      </c>
      <c r="BE32" s="9">
        <v>1160</v>
      </c>
      <c r="BF32" s="13">
        <v>7320</v>
      </c>
      <c r="BG32" s="11">
        <v>2620</v>
      </c>
      <c r="BH32" s="12">
        <v>22770</v>
      </c>
      <c r="BI32" s="9">
        <v>22050</v>
      </c>
      <c r="BJ32" s="9">
        <v>8360</v>
      </c>
      <c r="BK32" s="9">
        <v>8550</v>
      </c>
      <c r="BL32" s="13">
        <v>61730</v>
      </c>
      <c r="BM32" s="9">
        <v>690</v>
      </c>
      <c r="BN32" s="9">
        <v>250690</v>
      </c>
      <c r="BO32" s="10">
        <v>1021605</v>
      </c>
      <c r="BP32" s="8">
        <v>4863823</v>
      </c>
      <c r="BQ32" s="11">
        <v>0</v>
      </c>
      <c r="BR32" s="12">
        <v>0</v>
      </c>
      <c r="BS32" s="10">
        <v>4863823</v>
      </c>
      <c r="BT32" s="8">
        <v>194526</v>
      </c>
      <c r="BU32" s="9">
        <v>194526</v>
      </c>
      <c r="BV32" s="14">
        <f t="shared" si="1"/>
        <v>3.9994465259118185E-2</v>
      </c>
      <c r="BW32" s="12">
        <v>9326453</v>
      </c>
      <c r="BX32" s="9">
        <v>0</v>
      </c>
      <c r="BY32" s="9">
        <v>0</v>
      </c>
      <c r="BZ32" s="10">
        <v>9326453</v>
      </c>
      <c r="CA32" s="8">
        <v>0</v>
      </c>
      <c r="CB32" s="9">
        <v>68047</v>
      </c>
      <c r="CC32" s="9">
        <v>29</v>
      </c>
      <c r="CD32" s="9">
        <v>571865</v>
      </c>
      <c r="CE32" s="9">
        <v>220668</v>
      </c>
      <c r="CF32" s="9">
        <v>26359</v>
      </c>
      <c r="CG32" s="11">
        <v>4149</v>
      </c>
      <c r="CH32" s="12">
        <v>2860</v>
      </c>
      <c r="CI32" s="9">
        <v>3900</v>
      </c>
      <c r="CJ32" s="10">
        <v>6760</v>
      </c>
      <c r="CK32" s="8">
        <v>0</v>
      </c>
      <c r="CL32" s="9">
        <v>0</v>
      </c>
      <c r="CM32" s="9">
        <v>0</v>
      </c>
      <c r="CN32" s="9">
        <v>0</v>
      </c>
      <c r="CO32" s="9">
        <v>0</v>
      </c>
      <c r="CP32" s="13">
        <v>0</v>
      </c>
      <c r="CQ32" s="11">
        <v>0</v>
      </c>
      <c r="CR32" s="12">
        <v>28050</v>
      </c>
      <c r="CS32" s="9">
        <v>22050</v>
      </c>
      <c r="CT32" s="9">
        <v>11400</v>
      </c>
      <c r="CU32" s="9">
        <v>4500</v>
      </c>
      <c r="CV32" s="13">
        <v>66000</v>
      </c>
      <c r="CW32" s="9">
        <v>1150</v>
      </c>
      <c r="CX32" s="9">
        <v>249120</v>
      </c>
      <c r="CY32" s="10">
        <v>1214118</v>
      </c>
      <c r="CZ32" s="8">
        <v>8112335</v>
      </c>
      <c r="DA32" s="11">
        <v>0</v>
      </c>
      <c r="DB32" s="12">
        <v>0</v>
      </c>
      <c r="DC32" s="10">
        <v>8112335</v>
      </c>
      <c r="DD32" s="8">
        <v>324467</v>
      </c>
      <c r="DE32" s="9">
        <v>324467</v>
      </c>
      <c r="DF32" s="14">
        <f t="shared" si="2"/>
        <v>3.9996745696522638E-2</v>
      </c>
      <c r="DG32" s="12">
        <v>7651371</v>
      </c>
      <c r="DH32" s="9">
        <v>0</v>
      </c>
      <c r="DI32" s="9">
        <v>0</v>
      </c>
      <c r="DJ32" s="10">
        <v>7651371</v>
      </c>
      <c r="DK32" s="8">
        <v>0</v>
      </c>
      <c r="DL32" s="9">
        <v>46835</v>
      </c>
      <c r="DM32" s="9">
        <v>54</v>
      </c>
      <c r="DN32" s="9">
        <v>273271</v>
      </c>
      <c r="DO32" s="9">
        <v>119687</v>
      </c>
      <c r="DP32" s="9">
        <v>11648</v>
      </c>
      <c r="DQ32" s="11">
        <v>2280</v>
      </c>
      <c r="DR32" s="12">
        <v>520</v>
      </c>
      <c r="DS32" s="9">
        <v>1200</v>
      </c>
      <c r="DT32" s="10">
        <v>1720</v>
      </c>
      <c r="DU32" s="8">
        <v>0</v>
      </c>
      <c r="DV32" s="9">
        <v>0</v>
      </c>
      <c r="DW32" s="9">
        <v>0</v>
      </c>
      <c r="DX32" s="9">
        <v>0</v>
      </c>
      <c r="DY32" s="9">
        <v>0</v>
      </c>
      <c r="DZ32" s="13">
        <v>0</v>
      </c>
      <c r="EA32" s="11">
        <v>0</v>
      </c>
      <c r="EB32" s="12">
        <v>15180</v>
      </c>
      <c r="EC32" s="9">
        <v>12150</v>
      </c>
      <c r="ED32" s="9">
        <v>5320</v>
      </c>
      <c r="EE32" s="9">
        <v>900</v>
      </c>
      <c r="EF32" s="13">
        <v>33550</v>
      </c>
      <c r="EG32" s="9">
        <v>0</v>
      </c>
      <c r="EH32" s="9">
        <v>22750</v>
      </c>
      <c r="EI32" s="10">
        <v>511741</v>
      </c>
      <c r="EJ32" s="8">
        <v>7139630</v>
      </c>
      <c r="EK32" s="11">
        <v>0</v>
      </c>
      <c r="EL32" s="12">
        <v>0</v>
      </c>
      <c r="EM32" s="10">
        <v>7139630</v>
      </c>
      <c r="EN32" s="8">
        <v>285574</v>
      </c>
      <c r="EO32" s="9">
        <v>285574</v>
      </c>
      <c r="EP32" s="14">
        <f t="shared" si="3"/>
        <v>3.9998431291257387E-2</v>
      </c>
      <c r="EQ32" s="12">
        <v>4172398</v>
      </c>
      <c r="ER32" s="9">
        <v>0</v>
      </c>
      <c r="ES32" s="9">
        <v>0</v>
      </c>
      <c r="ET32" s="10">
        <v>4172398</v>
      </c>
      <c r="EU32" s="8">
        <v>0</v>
      </c>
      <c r="EV32" s="9">
        <v>11226</v>
      </c>
      <c r="EW32" s="9">
        <v>8</v>
      </c>
      <c r="EX32" s="9">
        <v>70804</v>
      </c>
      <c r="EY32" s="9">
        <v>24752</v>
      </c>
      <c r="EZ32" s="9">
        <v>2901</v>
      </c>
      <c r="FA32" s="11">
        <v>495</v>
      </c>
      <c r="FB32" s="12">
        <v>0</v>
      </c>
      <c r="FC32" s="9">
        <v>600</v>
      </c>
      <c r="FD32" s="10">
        <v>600</v>
      </c>
      <c r="FE32" s="8">
        <v>0</v>
      </c>
      <c r="FF32" s="9">
        <v>0</v>
      </c>
      <c r="FG32" s="9">
        <v>0</v>
      </c>
      <c r="FH32" s="9">
        <v>0</v>
      </c>
      <c r="FI32" s="9">
        <v>0</v>
      </c>
      <c r="FJ32" s="13">
        <v>0</v>
      </c>
      <c r="FK32" s="11">
        <v>0</v>
      </c>
      <c r="FL32" s="12">
        <v>5610</v>
      </c>
      <c r="FM32" s="9">
        <v>3600</v>
      </c>
      <c r="FN32" s="9">
        <v>760</v>
      </c>
      <c r="FO32" s="9">
        <v>450</v>
      </c>
      <c r="FP32" s="13">
        <v>10420</v>
      </c>
      <c r="FQ32" s="9">
        <v>230</v>
      </c>
      <c r="FR32" s="9">
        <v>0</v>
      </c>
      <c r="FS32" s="10">
        <v>121428</v>
      </c>
      <c r="FT32" s="8">
        <v>4050970</v>
      </c>
      <c r="FU32" s="11">
        <v>0</v>
      </c>
      <c r="FV32" s="12">
        <v>0</v>
      </c>
      <c r="FW32" s="10">
        <v>4050970</v>
      </c>
      <c r="FX32" s="8">
        <v>162036</v>
      </c>
      <c r="FY32" s="9">
        <v>162036</v>
      </c>
      <c r="FZ32" s="14">
        <f t="shared" si="4"/>
        <v>3.9999308807520173E-2</v>
      </c>
      <c r="GA32" s="12">
        <v>3305882</v>
      </c>
      <c r="GB32" s="9">
        <v>0</v>
      </c>
      <c r="GC32" s="9">
        <v>0</v>
      </c>
      <c r="GD32" s="10">
        <v>3305882</v>
      </c>
      <c r="GE32" s="8">
        <v>0</v>
      </c>
      <c r="GF32" s="9">
        <v>1102</v>
      </c>
      <c r="GG32" s="9">
        <v>0</v>
      </c>
      <c r="GH32" s="9">
        <v>19132</v>
      </c>
      <c r="GI32" s="9">
        <v>8834</v>
      </c>
      <c r="GJ32" s="9">
        <v>799</v>
      </c>
      <c r="GK32" s="11">
        <v>70</v>
      </c>
      <c r="GL32" s="12">
        <v>0</v>
      </c>
      <c r="GM32" s="9">
        <v>0</v>
      </c>
      <c r="GN32" s="10">
        <v>0</v>
      </c>
      <c r="GO32" s="8">
        <v>0</v>
      </c>
      <c r="GP32" s="9">
        <v>0</v>
      </c>
      <c r="GQ32" s="9">
        <v>0</v>
      </c>
      <c r="GR32" s="9">
        <v>0</v>
      </c>
      <c r="GS32" s="9">
        <v>0</v>
      </c>
      <c r="GT32" s="13">
        <v>0</v>
      </c>
      <c r="GU32" s="11">
        <v>0</v>
      </c>
      <c r="GV32" s="12">
        <v>660</v>
      </c>
      <c r="GW32" s="9">
        <v>1800</v>
      </c>
      <c r="GX32" s="9">
        <v>760</v>
      </c>
      <c r="GY32" s="9">
        <v>0</v>
      </c>
      <c r="GZ32" s="13">
        <v>3220</v>
      </c>
      <c r="HA32" s="9">
        <v>0</v>
      </c>
      <c r="HB32" s="9">
        <v>0</v>
      </c>
      <c r="HC32" s="10">
        <v>33157</v>
      </c>
      <c r="HD32" s="8">
        <v>3272725</v>
      </c>
      <c r="HE32" s="11">
        <v>0</v>
      </c>
      <c r="HF32" s="12">
        <v>0</v>
      </c>
      <c r="HG32" s="10">
        <v>3272725</v>
      </c>
      <c r="HH32" s="8">
        <v>130908</v>
      </c>
      <c r="HI32" s="9">
        <v>130908</v>
      </c>
      <c r="HJ32" s="14">
        <f t="shared" si="5"/>
        <v>3.9999694444232251E-2</v>
      </c>
      <c r="HK32" s="12">
        <v>79151528</v>
      </c>
      <c r="HL32" s="9">
        <v>0</v>
      </c>
      <c r="HM32" s="9">
        <v>0</v>
      </c>
      <c r="HN32" s="10">
        <v>79151528</v>
      </c>
      <c r="HO32" s="8">
        <v>2016</v>
      </c>
      <c r="HP32" s="9">
        <v>787092</v>
      </c>
      <c r="HQ32" s="9">
        <v>1107</v>
      </c>
      <c r="HR32" s="9">
        <v>8713263</v>
      </c>
      <c r="HS32" s="9">
        <v>1948212</v>
      </c>
      <c r="HT32" s="9">
        <v>572279</v>
      </c>
      <c r="HU32" s="11">
        <v>42611</v>
      </c>
      <c r="HV32" s="12">
        <v>74360</v>
      </c>
      <c r="HW32" s="9">
        <v>58200</v>
      </c>
      <c r="HX32" s="10">
        <v>132560</v>
      </c>
      <c r="HY32" s="8">
        <v>14040</v>
      </c>
      <c r="HZ32" s="9">
        <v>29100</v>
      </c>
      <c r="IA32" s="9">
        <v>0</v>
      </c>
      <c r="IB32" s="9">
        <v>555940</v>
      </c>
      <c r="IC32" s="9">
        <v>122380</v>
      </c>
      <c r="ID32" s="13">
        <v>678320</v>
      </c>
      <c r="IE32" s="11">
        <v>182380</v>
      </c>
      <c r="IF32" s="12">
        <v>447810</v>
      </c>
      <c r="IG32" s="9">
        <v>360900</v>
      </c>
      <c r="IH32" s="9">
        <v>139080</v>
      </c>
      <c r="II32" s="9">
        <v>188100</v>
      </c>
      <c r="IJ32" s="13">
        <v>1135890</v>
      </c>
      <c r="IK32" s="9">
        <v>23230</v>
      </c>
      <c r="IL32" s="9">
        <v>7328320</v>
      </c>
      <c r="IM32" s="10">
        <v>21589313</v>
      </c>
      <c r="IN32" s="8">
        <v>57562215</v>
      </c>
      <c r="IO32" s="11">
        <v>0</v>
      </c>
      <c r="IP32" s="12">
        <v>0</v>
      </c>
      <c r="IQ32" s="10">
        <v>57562215</v>
      </c>
      <c r="IR32" s="8">
        <v>2301763</v>
      </c>
      <c r="IS32" s="9">
        <v>2301763</v>
      </c>
      <c r="IT32" s="14">
        <f t="shared" si="6"/>
        <v>3.9987394508706794E-2</v>
      </c>
    </row>
    <row r="33" spans="1:254" s="49" customFormat="1" ht="12.6" customHeight="1" x14ac:dyDescent="0.2">
      <c r="A33" s="67">
        <v>21</v>
      </c>
      <c r="B33" s="68" t="s">
        <v>100</v>
      </c>
      <c r="C33" s="19">
        <v>44329431</v>
      </c>
      <c r="D33" s="16">
        <v>0</v>
      </c>
      <c r="E33" s="16">
        <v>0</v>
      </c>
      <c r="F33" s="17">
        <v>44329431</v>
      </c>
      <c r="G33" s="15">
        <v>4770</v>
      </c>
      <c r="H33" s="16">
        <v>532147</v>
      </c>
      <c r="I33" s="16">
        <v>777</v>
      </c>
      <c r="J33" s="16">
        <v>6780803</v>
      </c>
      <c r="K33" s="16">
        <v>1292878</v>
      </c>
      <c r="L33" s="16">
        <v>519241</v>
      </c>
      <c r="M33" s="18">
        <v>41363</v>
      </c>
      <c r="N33" s="19">
        <v>80080</v>
      </c>
      <c r="O33" s="16">
        <v>59400</v>
      </c>
      <c r="P33" s="17">
        <v>139480</v>
      </c>
      <c r="Q33" s="15">
        <v>14820</v>
      </c>
      <c r="R33" s="16">
        <v>42000</v>
      </c>
      <c r="S33" s="16">
        <v>0</v>
      </c>
      <c r="T33" s="16">
        <v>597740</v>
      </c>
      <c r="U33" s="16">
        <v>137940</v>
      </c>
      <c r="V33" s="20">
        <v>735680</v>
      </c>
      <c r="W33" s="18">
        <v>216930</v>
      </c>
      <c r="X33" s="19">
        <v>484440</v>
      </c>
      <c r="Y33" s="16">
        <v>322200</v>
      </c>
      <c r="Z33" s="16">
        <v>161120</v>
      </c>
      <c r="AA33" s="16">
        <v>246150</v>
      </c>
      <c r="AB33" s="20">
        <v>1213910</v>
      </c>
      <c r="AC33" s="16">
        <v>26220</v>
      </c>
      <c r="AD33" s="16">
        <v>6314980</v>
      </c>
      <c r="AE33" s="17">
        <v>17875222</v>
      </c>
      <c r="AF33" s="15">
        <v>26454209</v>
      </c>
      <c r="AG33" s="18">
        <v>0</v>
      </c>
      <c r="AH33" s="19">
        <v>0</v>
      </c>
      <c r="AI33" s="17">
        <v>26454209</v>
      </c>
      <c r="AJ33" s="15">
        <v>1057568</v>
      </c>
      <c r="AK33" s="16">
        <v>1057568</v>
      </c>
      <c r="AL33" s="21">
        <f t="shared" si="0"/>
        <v>3.9977305690750385E-2</v>
      </c>
      <c r="AM33" s="19">
        <v>3975314</v>
      </c>
      <c r="AN33" s="16">
        <v>0</v>
      </c>
      <c r="AO33" s="16">
        <v>0</v>
      </c>
      <c r="AP33" s="17">
        <v>3975314</v>
      </c>
      <c r="AQ33" s="15">
        <v>0</v>
      </c>
      <c r="AR33" s="16">
        <v>35711</v>
      </c>
      <c r="AS33" s="16">
        <v>0</v>
      </c>
      <c r="AT33" s="16">
        <v>329020</v>
      </c>
      <c r="AU33" s="16">
        <v>108134</v>
      </c>
      <c r="AV33" s="16">
        <v>16950</v>
      </c>
      <c r="AW33" s="18">
        <v>2217</v>
      </c>
      <c r="AX33" s="19">
        <v>2860</v>
      </c>
      <c r="AY33" s="16">
        <v>3000</v>
      </c>
      <c r="AZ33" s="17">
        <v>5860</v>
      </c>
      <c r="BA33" s="15">
        <v>0</v>
      </c>
      <c r="BB33" s="16">
        <v>0</v>
      </c>
      <c r="BC33" s="16">
        <v>0</v>
      </c>
      <c r="BD33" s="16">
        <v>3630</v>
      </c>
      <c r="BE33" s="16">
        <v>130</v>
      </c>
      <c r="BF33" s="20">
        <v>3760</v>
      </c>
      <c r="BG33" s="18">
        <v>1230</v>
      </c>
      <c r="BH33" s="19">
        <v>19140</v>
      </c>
      <c r="BI33" s="16">
        <v>16650</v>
      </c>
      <c r="BJ33" s="16">
        <v>4560</v>
      </c>
      <c r="BK33" s="16">
        <v>4950</v>
      </c>
      <c r="BL33" s="20">
        <v>45300</v>
      </c>
      <c r="BM33" s="16">
        <v>460</v>
      </c>
      <c r="BN33" s="16">
        <v>169570</v>
      </c>
      <c r="BO33" s="17">
        <v>718212</v>
      </c>
      <c r="BP33" s="15">
        <v>3257102</v>
      </c>
      <c r="BQ33" s="18">
        <v>0</v>
      </c>
      <c r="BR33" s="19">
        <v>0</v>
      </c>
      <c r="BS33" s="17">
        <v>3257102</v>
      </c>
      <c r="BT33" s="15">
        <v>130265</v>
      </c>
      <c r="BU33" s="16">
        <v>130265</v>
      </c>
      <c r="BV33" s="21">
        <f t="shared" si="1"/>
        <v>3.9994142031781629E-2</v>
      </c>
      <c r="BW33" s="19">
        <v>5285809</v>
      </c>
      <c r="BX33" s="16">
        <v>0</v>
      </c>
      <c r="BY33" s="16">
        <v>0</v>
      </c>
      <c r="BZ33" s="17">
        <v>5285809</v>
      </c>
      <c r="CA33" s="15">
        <v>0</v>
      </c>
      <c r="CB33" s="16">
        <v>35979</v>
      </c>
      <c r="CC33" s="16">
        <v>17</v>
      </c>
      <c r="CD33" s="16">
        <v>325484</v>
      </c>
      <c r="CE33" s="16">
        <v>132351</v>
      </c>
      <c r="CF33" s="16">
        <v>14614</v>
      </c>
      <c r="CG33" s="18">
        <v>2086</v>
      </c>
      <c r="CH33" s="19">
        <v>1040</v>
      </c>
      <c r="CI33" s="16">
        <v>2400</v>
      </c>
      <c r="CJ33" s="17">
        <v>3440</v>
      </c>
      <c r="CK33" s="15">
        <v>0</v>
      </c>
      <c r="CL33" s="16">
        <v>0</v>
      </c>
      <c r="CM33" s="16">
        <v>0</v>
      </c>
      <c r="CN33" s="16">
        <v>0</v>
      </c>
      <c r="CO33" s="16">
        <v>0</v>
      </c>
      <c r="CP33" s="20">
        <v>0</v>
      </c>
      <c r="CQ33" s="18">
        <v>0</v>
      </c>
      <c r="CR33" s="19">
        <v>17820</v>
      </c>
      <c r="CS33" s="16">
        <v>15750</v>
      </c>
      <c r="CT33" s="16">
        <v>4180</v>
      </c>
      <c r="CU33" s="16">
        <v>5850</v>
      </c>
      <c r="CV33" s="20">
        <v>43600</v>
      </c>
      <c r="CW33" s="16">
        <v>1150</v>
      </c>
      <c r="CX33" s="16">
        <v>141900</v>
      </c>
      <c r="CY33" s="17">
        <v>700604</v>
      </c>
      <c r="CZ33" s="15">
        <v>4585205</v>
      </c>
      <c r="DA33" s="18">
        <v>0</v>
      </c>
      <c r="DB33" s="19">
        <v>0</v>
      </c>
      <c r="DC33" s="17">
        <v>4585205</v>
      </c>
      <c r="DD33" s="15">
        <v>183392</v>
      </c>
      <c r="DE33" s="16">
        <v>183392</v>
      </c>
      <c r="DF33" s="21">
        <f t="shared" si="2"/>
        <v>3.9996466897336103E-2</v>
      </c>
      <c r="DG33" s="19">
        <v>2599064</v>
      </c>
      <c r="DH33" s="16">
        <v>0</v>
      </c>
      <c r="DI33" s="16">
        <v>0</v>
      </c>
      <c r="DJ33" s="17">
        <v>2599064</v>
      </c>
      <c r="DK33" s="15">
        <v>0</v>
      </c>
      <c r="DL33" s="16">
        <v>8841</v>
      </c>
      <c r="DM33" s="16">
        <v>0</v>
      </c>
      <c r="DN33" s="16">
        <v>93934</v>
      </c>
      <c r="DO33" s="16">
        <v>43072</v>
      </c>
      <c r="DP33" s="16">
        <v>3805</v>
      </c>
      <c r="DQ33" s="18">
        <v>602</v>
      </c>
      <c r="DR33" s="19">
        <v>260</v>
      </c>
      <c r="DS33" s="16">
        <v>1500</v>
      </c>
      <c r="DT33" s="17">
        <v>1760</v>
      </c>
      <c r="DU33" s="15">
        <v>0</v>
      </c>
      <c r="DV33" s="16">
        <v>0</v>
      </c>
      <c r="DW33" s="16">
        <v>0</v>
      </c>
      <c r="DX33" s="16">
        <v>0</v>
      </c>
      <c r="DY33" s="16">
        <v>0</v>
      </c>
      <c r="DZ33" s="20">
        <v>0</v>
      </c>
      <c r="EA33" s="18">
        <v>0</v>
      </c>
      <c r="EB33" s="19">
        <v>4290</v>
      </c>
      <c r="EC33" s="16">
        <v>6300</v>
      </c>
      <c r="ED33" s="16">
        <v>1520</v>
      </c>
      <c r="EE33" s="16">
        <v>1800</v>
      </c>
      <c r="EF33" s="20">
        <v>13910</v>
      </c>
      <c r="EG33" s="16">
        <v>690</v>
      </c>
      <c r="EH33" s="16">
        <v>8190</v>
      </c>
      <c r="EI33" s="17">
        <v>174804</v>
      </c>
      <c r="EJ33" s="15">
        <v>2424260</v>
      </c>
      <c r="EK33" s="18">
        <v>0</v>
      </c>
      <c r="EL33" s="19">
        <v>0</v>
      </c>
      <c r="EM33" s="17">
        <v>2424260</v>
      </c>
      <c r="EN33" s="15">
        <v>96966</v>
      </c>
      <c r="EO33" s="16">
        <v>96966</v>
      </c>
      <c r="EP33" s="21">
        <f t="shared" si="3"/>
        <v>3.9998185013158653E-2</v>
      </c>
      <c r="EQ33" s="19">
        <v>1042642</v>
      </c>
      <c r="ER33" s="16">
        <v>0</v>
      </c>
      <c r="ES33" s="16">
        <v>0</v>
      </c>
      <c r="ET33" s="17">
        <v>1042642</v>
      </c>
      <c r="EU33" s="15">
        <v>0</v>
      </c>
      <c r="EV33" s="16">
        <v>2311</v>
      </c>
      <c r="EW33" s="16">
        <v>0</v>
      </c>
      <c r="EX33" s="16">
        <v>18597</v>
      </c>
      <c r="EY33" s="16">
        <v>6964</v>
      </c>
      <c r="EZ33" s="16">
        <v>716</v>
      </c>
      <c r="FA33" s="18">
        <v>108</v>
      </c>
      <c r="FB33" s="19">
        <v>0</v>
      </c>
      <c r="FC33" s="16">
        <v>0</v>
      </c>
      <c r="FD33" s="17">
        <v>0</v>
      </c>
      <c r="FE33" s="15">
        <v>0</v>
      </c>
      <c r="FF33" s="16">
        <v>0</v>
      </c>
      <c r="FG33" s="16">
        <v>0</v>
      </c>
      <c r="FH33" s="16">
        <v>0</v>
      </c>
      <c r="FI33" s="16">
        <v>0</v>
      </c>
      <c r="FJ33" s="20">
        <v>0</v>
      </c>
      <c r="FK33" s="18">
        <v>0</v>
      </c>
      <c r="FL33" s="19">
        <v>660</v>
      </c>
      <c r="FM33" s="16">
        <v>2250</v>
      </c>
      <c r="FN33" s="16">
        <v>760</v>
      </c>
      <c r="FO33" s="16">
        <v>0</v>
      </c>
      <c r="FP33" s="20">
        <v>3670</v>
      </c>
      <c r="FQ33" s="16">
        <v>0</v>
      </c>
      <c r="FR33" s="16">
        <v>0</v>
      </c>
      <c r="FS33" s="17">
        <v>32366</v>
      </c>
      <c r="FT33" s="15">
        <v>1010276</v>
      </c>
      <c r="FU33" s="18">
        <v>0</v>
      </c>
      <c r="FV33" s="19">
        <v>0</v>
      </c>
      <c r="FW33" s="17">
        <v>1010276</v>
      </c>
      <c r="FX33" s="15">
        <v>40410</v>
      </c>
      <c r="FY33" s="16">
        <v>40410</v>
      </c>
      <c r="FZ33" s="21">
        <f t="shared" si="4"/>
        <v>3.9998970578337012E-2</v>
      </c>
      <c r="GA33" s="19">
        <v>386336</v>
      </c>
      <c r="GB33" s="16">
        <v>0</v>
      </c>
      <c r="GC33" s="16">
        <v>0</v>
      </c>
      <c r="GD33" s="17">
        <v>386336</v>
      </c>
      <c r="GE33" s="15">
        <v>0</v>
      </c>
      <c r="GF33" s="16">
        <v>748</v>
      </c>
      <c r="GG33" s="16">
        <v>0</v>
      </c>
      <c r="GH33" s="16">
        <v>3598</v>
      </c>
      <c r="GI33" s="16">
        <v>1116</v>
      </c>
      <c r="GJ33" s="16">
        <v>140</v>
      </c>
      <c r="GK33" s="18">
        <v>41</v>
      </c>
      <c r="GL33" s="19">
        <v>0</v>
      </c>
      <c r="GM33" s="16">
        <v>0</v>
      </c>
      <c r="GN33" s="17">
        <v>0</v>
      </c>
      <c r="GO33" s="15">
        <v>0</v>
      </c>
      <c r="GP33" s="16">
        <v>0</v>
      </c>
      <c r="GQ33" s="16">
        <v>0</v>
      </c>
      <c r="GR33" s="16">
        <v>0</v>
      </c>
      <c r="GS33" s="16">
        <v>0</v>
      </c>
      <c r="GT33" s="20">
        <v>0</v>
      </c>
      <c r="GU33" s="18">
        <v>0</v>
      </c>
      <c r="GV33" s="19">
        <v>0</v>
      </c>
      <c r="GW33" s="16">
        <v>450</v>
      </c>
      <c r="GX33" s="16">
        <v>0</v>
      </c>
      <c r="GY33" s="16">
        <v>0</v>
      </c>
      <c r="GZ33" s="20">
        <v>450</v>
      </c>
      <c r="HA33" s="16">
        <v>0</v>
      </c>
      <c r="HB33" s="16">
        <v>0</v>
      </c>
      <c r="HC33" s="17">
        <v>6093</v>
      </c>
      <c r="HD33" s="15">
        <v>380243</v>
      </c>
      <c r="HE33" s="18">
        <v>0</v>
      </c>
      <c r="HF33" s="19">
        <v>0</v>
      </c>
      <c r="HG33" s="17">
        <v>380243</v>
      </c>
      <c r="HH33" s="15">
        <v>15209</v>
      </c>
      <c r="HI33" s="16">
        <v>15209</v>
      </c>
      <c r="HJ33" s="21">
        <f t="shared" si="5"/>
        <v>3.9998106474017928E-2</v>
      </c>
      <c r="HK33" s="19">
        <v>57618596</v>
      </c>
      <c r="HL33" s="16">
        <v>0</v>
      </c>
      <c r="HM33" s="16">
        <v>0</v>
      </c>
      <c r="HN33" s="17">
        <v>57618596</v>
      </c>
      <c r="HO33" s="15">
        <v>4770</v>
      </c>
      <c r="HP33" s="16">
        <v>615737</v>
      </c>
      <c r="HQ33" s="16">
        <v>794</v>
      </c>
      <c r="HR33" s="16">
        <v>7551436</v>
      </c>
      <c r="HS33" s="16">
        <v>1584515</v>
      </c>
      <c r="HT33" s="16">
        <v>555466</v>
      </c>
      <c r="HU33" s="18">
        <v>46417</v>
      </c>
      <c r="HV33" s="19">
        <v>84240</v>
      </c>
      <c r="HW33" s="16">
        <v>66300</v>
      </c>
      <c r="HX33" s="17">
        <v>150540</v>
      </c>
      <c r="HY33" s="15">
        <v>14820</v>
      </c>
      <c r="HZ33" s="16">
        <v>42000</v>
      </c>
      <c r="IA33" s="16">
        <v>0</v>
      </c>
      <c r="IB33" s="16">
        <v>601370</v>
      </c>
      <c r="IC33" s="16">
        <v>138070</v>
      </c>
      <c r="ID33" s="20">
        <v>739440</v>
      </c>
      <c r="IE33" s="18">
        <v>218160</v>
      </c>
      <c r="IF33" s="19">
        <v>526350</v>
      </c>
      <c r="IG33" s="16">
        <v>363600</v>
      </c>
      <c r="IH33" s="16">
        <v>172140</v>
      </c>
      <c r="II33" s="16">
        <v>258750</v>
      </c>
      <c r="IJ33" s="20">
        <v>1320840</v>
      </c>
      <c r="IK33" s="16">
        <v>28520</v>
      </c>
      <c r="IL33" s="16">
        <v>6634640</v>
      </c>
      <c r="IM33" s="17">
        <v>19507301</v>
      </c>
      <c r="IN33" s="15">
        <v>38111295</v>
      </c>
      <c r="IO33" s="18">
        <v>0</v>
      </c>
      <c r="IP33" s="19">
        <v>0</v>
      </c>
      <c r="IQ33" s="17">
        <v>38111295</v>
      </c>
      <c r="IR33" s="15">
        <v>1523810</v>
      </c>
      <c r="IS33" s="16">
        <v>1523810</v>
      </c>
      <c r="IT33" s="21">
        <f t="shared" si="6"/>
        <v>3.9983159848018812E-2</v>
      </c>
    </row>
    <row r="34" spans="1:254" s="49" customFormat="1" ht="12.6" customHeight="1" x14ac:dyDescent="0.2">
      <c r="A34" s="65">
        <v>22</v>
      </c>
      <c r="B34" s="66" t="s">
        <v>101</v>
      </c>
      <c r="C34" s="12">
        <v>26838618</v>
      </c>
      <c r="D34" s="9">
        <v>0</v>
      </c>
      <c r="E34" s="9">
        <v>0</v>
      </c>
      <c r="F34" s="10">
        <v>26838618</v>
      </c>
      <c r="G34" s="8">
        <v>2460</v>
      </c>
      <c r="H34" s="9">
        <v>340509</v>
      </c>
      <c r="I34" s="9">
        <v>561</v>
      </c>
      <c r="J34" s="9">
        <v>4122417</v>
      </c>
      <c r="K34" s="9">
        <v>775020</v>
      </c>
      <c r="L34" s="9">
        <v>308189</v>
      </c>
      <c r="M34" s="11">
        <v>25821</v>
      </c>
      <c r="N34" s="12">
        <v>36920</v>
      </c>
      <c r="O34" s="9">
        <v>31500</v>
      </c>
      <c r="P34" s="10">
        <v>68420</v>
      </c>
      <c r="Q34" s="8">
        <v>8060</v>
      </c>
      <c r="R34" s="9">
        <v>23400</v>
      </c>
      <c r="S34" s="9">
        <v>0</v>
      </c>
      <c r="T34" s="9">
        <v>313060</v>
      </c>
      <c r="U34" s="9">
        <v>77780</v>
      </c>
      <c r="V34" s="13">
        <v>390840</v>
      </c>
      <c r="W34" s="11">
        <v>119490</v>
      </c>
      <c r="X34" s="12">
        <v>295020</v>
      </c>
      <c r="Y34" s="9">
        <v>181800</v>
      </c>
      <c r="Z34" s="9">
        <v>91200</v>
      </c>
      <c r="AA34" s="9">
        <v>153450</v>
      </c>
      <c r="AB34" s="13">
        <v>721470</v>
      </c>
      <c r="AC34" s="9">
        <v>13110</v>
      </c>
      <c r="AD34" s="9">
        <v>3799050</v>
      </c>
      <c r="AE34" s="10">
        <v>10718256</v>
      </c>
      <c r="AF34" s="8">
        <v>16120362</v>
      </c>
      <c r="AG34" s="11">
        <v>0</v>
      </c>
      <c r="AH34" s="12">
        <v>0</v>
      </c>
      <c r="AI34" s="10">
        <v>16120362</v>
      </c>
      <c r="AJ34" s="8">
        <v>644448</v>
      </c>
      <c r="AK34" s="9">
        <v>644448</v>
      </c>
      <c r="AL34" s="14">
        <f t="shared" si="0"/>
        <v>3.9977266019212226E-2</v>
      </c>
      <c r="AM34" s="12">
        <v>2408389</v>
      </c>
      <c r="AN34" s="9">
        <v>0</v>
      </c>
      <c r="AO34" s="9">
        <v>0</v>
      </c>
      <c r="AP34" s="10">
        <v>2408389</v>
      </c>
      <c r="AQ34" s="8">
        <v>0</v>
      </c>
      <c r="AR34" s="9">
        <v>25005</v>
      </c>
      <c r="AS34" s="9">
        <v>0</v>
      </c>
      <c r="AT34" s="9">
        <v>187039</v>
      </c>
      <c r="AU34" s="9">
        <v>77599</v>
      </c>
      <c r="AV34" s="9">
        <v>10144</v>
      </c>
      <c r="AW34" s="11">
        <v>1192</v>
      </c>
      <c r="AX34" s="12">
        <v>260</v>
      </c>
      <c r="AY34" s="9">
        <v>0</v>
      </c>
      <c r="AZ34" s="10">
        <v>260</v>
      </c>
      <c r="BA34" s="8">
        <v>0</v>
      </c>
      <c r="BB34" s="9">
        <v>0</v>
      </c>
      <c r="BC34" s="9">
        <v>0</v>
      </c>
      <c r="BD34" s="9">
        <v>3410</v>
      </c>
      <c r="BE34" s="9">
        <v>0</v>
      </c>
      <c r="BF34" s="13">
        <v>3410</v>
      </c>
      <c r="BG34" s="11">
        <v>1740</v>
      </c>
      <c r="BH34" s="12">
        <v>11220</v>
      </c>
      <c r="BI34" s="9">
        <v>8100</v>
      </c>
      <c r="BJ34" s="9">
        <v>2280</v>
      </c>
      <c r="BK34" s="9">
        <v>4500</v>
      </c>
      <c r="BL34" s="13">
        <v>26100</v>
      </c>
      <c r="BM34" s="9">
        <v>0</v>
      </c>
      <c r="BN34" s="9">
        <v>103200</v>
      </c>
      <c r="BO34" s="10">
        <v>435689</v>
      </c>
      <c r="BP34" s="8">
        <v>1972700</v>
      </c>
      <c r="BQ34" s="11">
        <v>0</v>
      </c>
      <c r="BR34" s="12">
        <v>0</v>
      </c>
      <c r="BS34" s="10">
        <v>1972700</v>
      </c>
      <c r="BT34" s="8">
        <v>78897</v>
      </c>
      <c r="BU34" s="9">
        <v>78897</v>
      </c>
      <c r="BV34" s="14">
        <f t="shared" si="1"/>
        <v>3.999442388604451E-2</v>
      </c>
      <c r="BW34" s="12">
        <v>3691943</v>
      </c>
      <c r="BX34" s="9">
        <v>0</v>
      </c>
      <c r="BY34" s="9">
        <v>0</v>
      </c>
      <c r="BZ34" s="10">
        <v>3691943</v>
      </c>
      <c r="CA34" s="8">
        <v>0</v>
      </c>
      <c r="CB34" s="9">
        <v>25209</v>
      </c>
      <c r="CC34" s="9">
        <v>0</v>
      </c>
      <c r="CD34" s="9">
        <v>224887</v>
      </c>
      <c r="CE34" s="9">
        <v>89375</v>
      </c>
      <c r="CF34" s="9">
        <v>11038</v>
      </c>
      <c r="CG34" s="11">
        <v>1673</v>
      </c>
      <c r="CH34" s="12">
        <v>1300</v>
      </c>
      <c r="CI34" s="9">
        <v>2100</v>
      </c>
      <c r="CJ34" s="10">
        <v>3400</v>
      </c>
      <c r="CK34" s="8">
        <v>0</v>
      </c>
      <c r="CL34" s="9">
        <v>0</v>
      </c>
      <c r="CM34" s="9">
        <v>0</v>
      </c>
      <c r="CN34" s="9">
        <v>0</v>
      </c>
      <c r="CO34" s="9">
        <v>0</v>
      </c>
      <c r="CP34" s="13">
        <v>0</v>
      </c>
      <c r="CQ34" s="11">
        <v>0</v>
      </c>
      <c r="CR34" s="12">
        <v>13200</v>
      </c>
      <c r="CS34" s="9">
        <v>11250</v>
      </c>
      <c r="CT34" s="9">
        <v>3800</v>
      </c>
      <c r="CU34" s="9">
        <v>3600</v>
      </c>
      <c r="CV34" s="13">
        <v>31850</v>
      </c>
      <c r="CW34" s="9">
        <v>230</v>
      </c>
      <c r="CX34" s="9">
        <v>98620</v>
      </c>
      <c r="CY34" s="10">
        <v>486282</v>
      </c>
      <c r="CZ34" s="8">
        <v>3205661</v>
      </c>
      <c r="DA34" s="11">
        <v>0</v>
      </c>
      <c r="DB34" s="12">
        <v>0</v>
      </c>
      <c r="DC34" s="10">
        <v>3205661</v>
      </c>
      <c r="DD34" s="8">
        <v>128216</v>
      </c>
      <c r="DE34" s="9">
        <v>128216</v>
      </c>
      <c r="DF34" s="14">
        <f t="shared" si="2"/>
        <v>3.9996743261374174E-2</v>
      </c>
      <c r="DG34" s="12">
        <v>1965974</v>
      </c>
      <c r="DH34" s="9">
        <v>0</v>
      </c>
      <c r="DI34" s="9">
        <v>0</v>
      </c>
      <c r="DJ34" s="10">
        <v>1965974</v>
      </c>
      <c r="DK34" s="8">
        <v>0</v>
      </c>
      <c r="DL34" s="9">
        <v>12126</v>
      </c>
      <c r="DM34" s="9">
        <v>0</v>
      </c>
      <c r="DN34" s="9">
        <v>66597</v>
      </c>
      <c r="DO34" s="9">
        <v>24120</v>
      </c>
      <c r="DP34" s="9">
        <v>2824</v>
      </c>
      <c r="DQ34" s="11">
        <v>454</v>
      </c>
      <c r="DR34" s="12">
        <v>260</v>
      </c>
      <c r="DS34" s="9">
        <v>300</v>
      </c>
      <c r="DT34" s="10">
        <v>560</v>
      </c>
      <c r="DU34" s="8">
        <v>0</v>
      </c>
      <c r="DV34" s="9">
        <v>0</v>
      </c>
      <c r="DW34" s="9">
        <v>0</v>
      </c>
      <c r="DX34" s="9">
        <v>0</v>
      </c>
      <c r="DY34" s="9">
        <v>0</v>
      </c>
      <c r="DZ34" s="13">
        <v>0</v>
      </c>
      <c r="EA34" s="11">
        <v>0</v>
      </c>
      <c r="EB34" s="12">
        <v>5940</v>
      </c>
      <c r="EC34" s="9">
        <v>2700</v>
      </c>
      <c r="ED34" s="9">
        <v>2280</v>
      </c>
      <c r="EE34" s="9">
        <v>0</v>
      </c>
      <c r="EF34" s="13">
        <v>10920</v>
      </c>
      <c r="EG34" s="9">
        <v>230</v>
      </c>
      <c r="EH34" s="9">
        <v>5610</v>
      </c>
      <c r="EI34" s="10">
        <v>123441</v>
      </c>
      <c r="EJ34" s="8">
        <v>1842533</v>
      </c>
      <c r="EK34" s="11">
        <v>0</v>
      </c>
      <c r="EL34" s="12">
        <v>0</v>
      </c>
      <c r="EM34" s="10">
        <v>1842533</v>
      </c>
      <c r="EN34" s="8">
        <v>73698</v>
      </c>
      <c r="EO34" s="9">
        <v>73698</v>
      </c>
      <c r="EP34" s="14">
        <f t="shared" si="3"/>
        <v>3.9998198132679304E-2</v>
      </c>
      <c r="EQ34" s="12">
        <v>672928</v>
      </c>
      <c r="ER34" s="9">
        <v>0</v>
      </c>
      <c r="ES34" s="9">
        <v>0</v>
      </c>
      <c r="ET34" s="10">
        <v>672928</v>
      </c>
      <c r="EU34" s="8">
        <v>0</v>
      </c>
      <c r="EV34" s="9">
        <v>2191</v>
      </c>
      <c r="EW34" s="9">
        <v>0</v>
      </c>
      <c r="EX34" s="9">
        <v>12364</v>
      </c>
      <c r="EY34" s="9">
        <v>3352</v>
      </c>
      <c r="EZ34" s="9">
        <v>431</v>
      </c>
      <c r="FA34" s="11">
        <v>74</v>
      </c>
      <c r="FB34" s="12">
        <v>0</v>
      </c>
      <c r="FC34" s="9">
        <v>0</v>
      </c>
      <c r="FD34" s="10">
        <v>0</v>
      </c>
      <c r="FE34" s="8">
        <v>0</v>
      </c>
      <c r="FF34" s="9">
        <v>0</v>
      </c>
      <c r="FG34" s="9">
        <v>0</v>
      </c>
      <c r="FH34" s="9">
        <v>0</v>
      </c>
      <c r="FI34" s="9">
        <v>0</v>
      </c>
      <c r="FJ34" s="13">
        <v>0</v>
      </c>
      <c r="FK34" s="11">
        <v>0</v>
      </c>
      <c r="FL34" s="12">
        <v>990</v>
      </c>
      <c r="FM34" s="9">
        <v>0</v>
      </c>
      <c r="FN34" s="9">
        <v>380</v>
      </c>
      <c r="FO34" s="9">
        <v>0</v>
      </c>
      <c r="FP34" s="13">
        <v>1370</v>
      </c>
      <c r="FQ34" s="9">
        <v>0</v>
      </c>
      <c r="FR34" s="9">
        <v>0</v>
      </c>
      <c r="FS34" s="10">
        <v>19782</v>
      </c>
      <c r="FT34" s="8">
        <v>653146</v>
      </c>
      <c r="FU34" s="11">
        <v>0</v>
      </c>
      <c r="FV34" s="12">
        <v>0</v>
      </c>
      <c r="FW34" s="10">
        <v>653146</v>
      </c>
      <c r="FX34" s="8">
        <v>26126</v>
      </c>
      <c r="FY34" s="9">
        <v>26126</v>
      </c>
      <c r="FZ34" s="14">
        <f t="shared" si="4"/>
        <v>4.0000244968200066E-2</v>
      </c>
      <c r="GA34" s="12">
        <v>752650</v>
      </c>
      <c r="GB34" s="9">
        <v>0</v>
      </c>
      <c r="GC34" s="9">
        <v>0</v>
      </c>
      <c r="GD34" s="10">
        <v>752650</v>
      </c>
      <c r="GE34" s="8">
        <v>0</v>
      </c>
      <c r="GF34" s="9">
        <v>952</v>
      </c>
      <c r="GG34" s="9">
        <v>0</v>
      </c>
      <c r="GH34" s="9">
        <v>6145</v>
      </c>
      <c r="GI34" s="9">
        <v>3312</v>
      </c>
      <c r="GJ34" s="9">
        <v>261</v>
      </c>
      <c r="GK34" s="11">
        <v>50</v>
      </c>
      <c r="GL34" s="12">
        <v>0</v>
      </c>
      <c r="GM34" s="9">
        <v>0</v>
      </c>
      <c r="GN34" s="10">
        <v>0</v>
      </c>
      <c r="GO34" s="8">
        <v>0</v>
      </c>
      <c r="GP34" s="9">
        <v>0</v>
      </c>
      <c r="GQ34" s="9">
        <v>0</v>
      </c>
      <c r="GR34" s="9">
        <v>0</v>
      </c>
      <c r="GS34" s="9">
        <v>0</v>
      </c>
      <c r="GT34" s="13">
        <v>0</v>
      </c>
      <c r="GU34" s="11">
        <v>0</v>
      </c>
      <c r="GV34" s="12">
        <v>0</v>
      </c>
      <c r="GW34" s="9">
        <v>0</v>
      </c>
      <c r="GX34" s="9">
        <v>0</v>
      </c>
      <c r="GY34" s="9">
        <v>0</v>
      </c>
      <c r="GZ34" s="13">
        <v>0</v>
      </c>
      <c r="HA34" s="9">
        <v>0</v>
      </c>
      <c r="HB34" s="9">
        <v>0</v>
      </c>
      <c r="HC34" s="10">
        <v>10720</v>
      </c>
      <c r="HD34" s="8">
        <v>741930</v>
      </c>
      <c r="HE34" s="11">
        <v>0</v>
      </c>
      <c r="HF34" s="12">
        <v>0</v>
      </c>
      <c r="HG34" s="10">
        <v>741930</v>
      </c>
      <c r="HH34" s="8">
        <v>29677</v>
      </c>
      <c r="HI34" s="9">
        <v>29677</v>
      </c>
      <c r="HJ34" s="14">
        <f t="shared" si="5"/>
        <v>3.9999730432790155E-2</v>
      </c>
      <c r="HK34" s="12">
        <v>36330502</v>
      </c>
      <c r="HL34" s="9">
        <v>0</v>
      </c>
      <c r="HM34" s="9">
        <v>0</v>
      </c>
      <c r="HN34" s="10">
        <v>36330502</v>
      </c>
      <c r="HO34" s="8">
        <v>2460</v>
      </c>
      <c r="HP34" s="9">
        <v>405992</v>
      </c>
      <c r="HQ34" s="9">
        <v>561</v>
      </c>
      <c r="HR34" s="9">
        <v>4619449</v>
      </c>
      <c r="HS34" s="9">
        <v>972778</v>
      </c>
      <c r="HT34" s="9">
        <v>332887</v>
      </c>
      <c r="HU34" s="11">
        <v>29264</v>
      </c>
      <c r="HV34" s="12">
        <v>38740</v>
      </c>
      <c r="HW34" s="9">
        <v>33900</v>
      </c>
      <c r="HX34" s="10">
        <v>72640</v>
      </c>
      <c r="HY34" s="8">
        <v>8060</v>
      </c>
      <c r="HZ34" s="9">
        <v>23400</v>
      </c>
      <c r="IA34" s="9">
        <v>0</v>
      </c>
      <c r="IB34" s="9">
        <v>316470</v>
      </c>
      <c r="IC34" s="9">
        <v>77780</v>
      </c>
      <c r="ID34" s="13">
        <v>394250</v>
      </c>
      <c r="IE34" s="11">
        <v>121230</v>
      </c>
      <c r="IF34" s="12">
        <v>326370</v>
      </c>
      <c r="IG34" s="9">
        <v>203850</v>
      </c>
      <c r="IH34" s="9">
        <v>99940</v>
      </c>
      <c r="II34" s="9">
        <v>161550</v>
      </c>
      <c r="IJ34" s="13">
        <v>791710</v>
      </c>
      <c r="IK34" s="9">
        <v>13570</v>
      </c>
      <c r="IL34" s="9">
        <v>4006480</v>
      </c>
      <c r="IM34" s="10">
        <v>11794170</v>
      </c>
      <c r="IN34" s="8">
        <v>24536332</v>
      </c>
      <c r="IO34" s="11">
        <v>0</v>
      </c>
      <c r="IP34" s="12">
        <v>0</v>
      </c>
      <c r="IQ34" s="10">
        <v>24536332</v>
      </c>
      <c r="IR34" s="8">
        <v>981062</v>
      </c>
      <c r="IS34" s="9">
        <v>981062</v>
      </c>
      <c r="IT34" s="14">
        <f t="shared" si="6"/>
        <v>3.9984053036126184E-2</v>
      </c>
    </row>
    <row r="35" spans="1:254" s="49" customFormat="1" ht="12.6" customHeight="1" x14ac:dyDescent="0.2">
      <c r="A35" s="67">
        <v>23</v>
      </c>
      <c r="B35" s="68" t="s">
        <v>102</v>
      </c>
      <c r="C35" s="19">
        <v>39730548</v>
      </c>
      <c r="D35" s="16">
        <v>0</v>
      </c>
      <c r="E35" s="16">
        <v>0</v>
      </c>
      <c r="F35" s="17">
        <v>39730548</v>
      </c>
      <c r="G35" s="15">
        <v>168</v>
      </c>
      <c r="H35" s="16">
        <v>482963</v>
      </c>
      <c r="I35" s="16">
        <v>830</v>
      </c>
      <c r="J35" s="16">
        <v>6224209</v>
      </c>
      <c r="K35" s="16">
        <v>1068473</v>
      </c>
      <c r="L35" s="16">
        <v>455936</v>
      </c>
      <c r="M35" s="18">
        <v>33931</v>
      </c>
      <c r="N35" s="19">
        <v>66300</v>
      </c>
      <c r="O35" s="16">
        <v>61500</v>
      </c>
      <c r="P35" s="17">
        <v>127800</v>
      </c>
      <c r="Q35" s="15">
        <v>17160</v>
      </c>
      <c r="R35" s="16">
        <v>43500</v>
      </c>
      <c r="S35" s="16">
        <v>0</v>
      </c>
      <c r="T35" s="16">
        <v>524590</v>
      </c>
      <c r="U35" s="16">
        <v>124260</v>
      </c>
      <c r="V35" s="20">
        <v>648850</v>
      </c>
      <c r="W35" s="18">
        <v>184830</v>
      </c>
      <c r="X35" s="19">
        <v>451770</v>
      </c>
      <c r="Y35" s="16">
        <v>308250</v>
      </c>
      <c r="Z35" s="16">
        <v>146680</v>
      </c>
      <c r="AA35" s="16">
        <v>207900</v>
      </c>
      <c r="AB35" s="20">
        <v>1114600</v>
      </c>
      <c r="AC35" s="16">
        <v>27830</v>
      </c>
      <c r="AD35" s="16">
        <v>5676720</v>
      </c>
      <c r="AE35" s="17">
        <v>16106970</v>
      </c>
      <c r="AF35" s="15">
        <v>23623578</v>
      </c>
      <c r="AG35" s="18">
        <v>0</v>
      </c>
      <c r="AH35" s="19">
        <v>0</v>
      </c>
      <c r="AI35" s="17">
        <v>23623578</v>
      </c>
      <c r="AJ35" s="15">
        <v>944400</v>
      </c>
      <c r="AK35" s="16">
        <v>944400</v>
      </c>
      <c r="AL35" s="21">
        <f t="shared" si="0"/>
        <v>3.9977009409836221E-2</v>
      </c>
      <c r="AM35" s="19">
        <v>3726261</v>
      </c>
      <c r="AN35" s="16">
        <v>0</v>
      </c>
      <c r="AO35" s="16">
        <v>0</v>
      </c>
      <c r="AP35" s="17">
        <v>3726261</v>
      </c>
      <c r="AQ35" s="15">
        <v>0</v>
      </c>
      <c r="AR35" s="16">
        <v>37241</v>
      </c>
      <c r="AS35" s="16">
        <v>0</v>
      </c>
      <c r="AT35" s="16">
        <v>310623</v>
      </c>
      <c r="AU35" s="16">
        <v>100421</v>
      </c>
      <c r="AV35" s="16">
        <v>15548</v>
      </c>
      <c r="AW35" s="18">
        <v>1589</v>
      </c>
      <c r="AX35" s="19">
        <v>1560</v>
      </c>
      <c r="AY35" s="16">
        <v>1800</v>
      </c>
      <c r="AZ35" s="17">
        <v>3360</v>
      </c>
      <c r="BA35" s="15">
        <v>0</v>
      </c>
      <c r="BB35" s="16">
        <v>0</v>
      </c>
      <c r="BC35" s="16">
        <v>0</v>
      </c>
      <c r="BD35" s="16">
        <v>3630</v>
      </c>
      <c r="BE35" s="16">
        <v>760</v>
      </c>
      <c r="BF35" s="20">
        <v>4390</v>
      </c>
      <c r="BG35" s="18">
        <v>1520</v>
      </c>
      <c r="BH35" s="19">
        <v>22770</v>
      </c>
      <c r="BI35" s="16">
        <v>14400</v>
      </c>
      <c r="BJ35" s="16">
        <v>9120</v>
      </c>
      <c r="BK35" s="16">
        <v>4050</v>
      </c>
      <c r="BL35" s="20">
        <v>50340</v>
      </c>
      <c r="BM35" s="16">
        <v>460</v>
      </c>
      <c r="BN35" s="16">
        <v>158670</v>
      </c>
      <c r="BO35" s="17">
        <v>684162</v>
      </c>
      <c r="BP35" s="15">
        <v>3042099</v>
      </c>
      <c r="BQ35" s="18">
        <v>0</v>
      </c>
      <c r="BR35" s="19">
        <v>0</v>
      </c>
      <c r="BS35" s="17">
        <v>3042099</v>
      </c>
      <c r="BT35" s="15">
        <v>121668</v>
      </c>
      <c r="BU35" s="16">
        <v>121668</v>
      </c>
      <c r="BV35" s="21">
        <f t="shared" si="1"/>
        <v>3.9994753622416626E-2</v>
      </c>
      <c r="BW35" s="19">
        <v>4706557</v>
      </c>
      <c r="BX35" s="16">
        <v>0</v>
      </c>
      <c r="BY35" s="16">
        <v>0</v>
      </c>
      <c r="BZ35" s="17">
        <v>4706557</v>
      </c>
      <c r="CA35" s="15">
        <v>0</v>
      </c>
      <c r="CB35" s="16">
        <v>36378</v>
      </c>
      <c r="CC35" s="16">
        <v>0</v>
      </c>
      <c r="CD35" s="16">
        <v>294701</v>
      </c>
      <c r="CE35" s="16">
        <v>103263</v>
      </c>
      <c r="CF35" s="16">
        <v>13223</v>
      </c>
      <c r="CG35" s="18">
        <v>1696</v>
      </c>
      <c r="CH35" s="19">
        <v>1300</v>
      </c>
      <c r="CI35" s="16">
        <v>2100</v>
      </c>
      <c r="CJ35" s="17">
        <v>3400</v>
      </c>
      <c r="CK35" s="15">
        <v>0</v>
      </c>
      <c r="CL35" s="16">
        <v>0</v>
      </c>
      <c r="CM35" s="16">
        <v>0</v>
      </c>
      <c r="CN35" s="16">
        <v>0</v>
      </c>
      <c r="CO35" s="16">
        <v>0</v>
      </c>
      <c r="CP35" s="20">
        <v>0</v>
      </c>
      <c r="CQ35" s="18">
        <v>0</v>
      </c>
      <c r="CR35" s="19">
        <v>19140</v>
      </c>
      <c r="CS35" s="16">
        <v>16200</v>
      </c>
      <c r="CT35" s="16">
        <v>7600</v>
      </c>
      <c r="CU35" s="16">
        <v>900</v>
      </c>
      <c r="CV35" s="20">
        <v>43840</v>
      </c>
      <c r="CW35" s="16">
        <v>230</v>
      </c>
      <c r="CX35" s="16">
        <v>130290</v>
      </c>
      <c r="CY35" s="17">
        <v>627021</v>
      </c>
      <c r="CZ35" s="15">
        <v>4079536</v>
      </c>
      <c r="DA35" s="18">
        <v>0</v>
      </c>
      <c r="DB35" s="19">
        <v>0</v>
      </c>
      <c r="DC35" s="17">
        <v>4079536</v>
      </c>
      <c r="DD35" s="15">
        <v>163169</v>
      </c>
      <c r="DE35" s="16">
        <v>163169</v>
      </c>
      <c r="DF35" s="21">
        <f t="shared" si="2"/>
        <v>3.9996950633601466E-2</v>
      </c>
      <c r="DG35" s="19">
        <v>2579069</v>
      </c>
      <c r="DH35" s="16">
        <v>0</v>
      </c>
      <c r="DI35" s="16">
        <v>0</v>
      </c>
      <c r="DJ35" s="17">
        <v>2579069</v>
      </c>
      <c r="DK35" s="15">
        <v>0</v>
      </c>
      <c r="DL35" s="16">
        <v>10710</v>
      </c>
      <c r="DM35" s="16">
        <v>0</v>
      </c>
      <c r="DN35" s="16">
        <v>91094</v>
      </c>
      <c r="DO35" s="16">
        <v>41062</v>
      </c>
      <c r="DP35" s="16">
        <v>4034</v>
      </c>
      <c r="DQ35" s="18">
        <v>595</v>
      </c>
      <c r="DR35" s="19">
        <v>780</v>
      </c>
      <c r="DS35" s="16">
        <v>600</v>
      </c>
      <c r="DT35" s="17">
        <v>1380</v>
      </c>
      <c r="DU35" s="15">
        <v>0</v>
      </c>
      <c r="DV35" s="16">
        <v>0</v>
      </c>
      <c r="DW35" s="16">
        <v>0</v>
      </c>
      <c r="DX35" s="16">
        <v>0</v>
      </c>
      <c r="DY35" s="16">
        <v>0</v>
      </c>
      <c r="DZ35" s="20">
        <v>0</v>
      </c>
      <c r="EA35" s="18">
        <v>0</v>
      </c>
      <c r="EB35" s="19">
        <v>7920</v>
      </c>
      <c r="EC35" s="16">
        <v>1800</v>
      </c>
      <c r="ED35" s="16">
        <v>3040</v>
      </c>
      <c r="EE35" s="16">
        <v>900</v>
      </c>
      <c r="EF35" s="20">
        <v>13660</v>
      </c>
      <c r="EG35" s="16">
        <v>460</v>
      </c>
      <c r="EH35" s="16">
        <v>8920</v>
      </c>
      <c r="EI35" s="17">
        <v>171915</v>
      </c>
      <c r="EJ35" s="15">
        <v>2407154</v>
      </c>
      <c r="EK35" s="18">
        <v>0</v>
      </c>
      <c r="EL35" s="19">
        <v>0</v>
      </c>
      <c r="EM35" s="17">
        <v>2407154</v>
      </c>
      <c r="EN35" s="15">
        <v>96283</v>
      </c>
      <c r="EO35" s="16">
        <v>96283</v>
      </c>
      <c r="EP35" s="21">
        <f t="shared" si="3"/>
        <v>3.9998687246432928E-2</v>
      </c>
      <c r="EQ35" s="19">
        <v>1142768</v>
      </c>
      <c r="ER35" s="16">
        <v>0</v>
      </c>
      <c r="ES35" s="16">
        <v>0</v>
      </c>
      <c r="ET35" s="17">
        <v>1142768</v>
      </c>
      <c r="EU35" s="15">
        <v>0</v>
      </c>
      <c r="EV35" s="16">
        <v>5692</v>
      </c>
      <c r="EW35" s="16">
        <v>0</v>
      </c>
      <c r="EX35" s="16">
        <v>19890</v>
      </c>
      <c r="EY35" s="16">
        <v>9913</v>
      </c>
      <c r="EZ35" s="16">
        <v>812</v>
      </c>
      <c r="FA35" s="18">
        <v>198</v>
      </c>
      <c r="FB35" s="19">
        <v>0</v>
      </c>
      <c r="FC35" s="16">
        <v>600</v>
      </c>
      <c r="FD35" s="17">
        <v>600</v>
      </c>
      <c r="FE35" s="15">
        <v>0</v>
      </c>
      <c r="FF35" s="16">
        <v>0</v>
      </c>
      <c r="FG35" s="16">
        <v>0</v>
      </c>
      <c r="FH35" s="16">
        <v>0</v>
      </c>
      <c r="FI35" s="16">
        <v>0</v>
      </c>
      <c r="FJ35" s="20">
        <v>0</v>
      </c>
      <c r="FK35" s="18">
        <v>0</v>
      </c>
      <c r="FL35" s="19">
        <v>330</v>
      </c>
      <c r="FM35" s="16">
        <v>1350</v>
      </c>
      <c r="FN35" s="16">
        <v>0</v>
      </c>
      <c r="FO35" s="16">
        <v>0</v>
      </c>
      <c r="FP35" s="20">
        <v>1680</v>
      </c>
      <c r="FQ35" s="16">
        <v>460</v>
      </c>
      <c r="FR35" s="16">
        <v>0</v>
      </c>
      <c r="FS35" s="17">
        <v>39245</v>
      </c>
      <c r="FT35" s="15">
        <v>1103523</v>
      </c>
      <c r="FU35" s="18">
        <v>0</v>
      </c>
      <c r="FV35" s="19">
        <v>0</v>
      </c>
      <c r="FW35" s="17">
        <v>1103523</v>
      </c>
      <c r="FX35" s="15">
        <v>44140</v>
      </c>
      <c r="FY35" s="16">
        <v>44140</v>
      </c>
      <c r="FZ35" s="21">
        <f t="shared" si="4"/>
        <v>3.9999166306456682E-2</v>
      </c>
      <c r="GA35" s="19">
        <v>1454133</v>
      </c>
      <c r="GB35" s="16">
        <v>0</v>
      </c>
      <c r="GC35" s="16">
        <v>0</v>
      </c>
      <c r="GD35" s="17">
        <v>1454133</v>
      </c>
      <c r="GE35" s="15">
        <v>0</v>
      </c>
      <c r="GF35" s="16">
        <v>788</v>
      </c>
      <c r="GG35" s="16">
        <v>0</v>
      </c>
      <c r="GH35" s="16">
        <v>8934</v>
      </c>
      <c r="GI35" s="16">
        <v>3802</v>
      </c>
      <c r="GJ35" s="16">
        <v>210</v>
      </c>
      <c r="GK35" s="18">
        <v>56</v>
      </c>
      <c r="GL35" s="19">
        <v>260</v>
      </c>
      <c r="GM35" s="16">
        <v>0</v>
      </c>
      <c r="GN35" s="17">
        <v>260</v>
      </c>
      <c r="GO35" s="15">
        <v>0</v>
      </c>
      <c r="GP35" s="16">
        <v>0</v>
      </c>
      <c r="GQ35" s="16">
        <v>0</v>
      </c>
      <c r="GR35" s="16">
        <v>0</v>
      </c>
      <c r="GS35" s="16">
        <v>0</v>
      </c>
      <c r="GT35" s="20">
        <v>0</v>
      </c>
      <c r="GU35" s="18">
        <v>0</v>
      </c>
      <c r="GV35" s="19">
        <v>990</v>
      </c>
      <c r="GW35" s="16">
        <v>1350</v>
      </c>
      <c r="GX35" s="16">
        <v>0</v>
      </c>
      <c r="GY35" s="16">
        <v>0</v>
      </c>
      <c r="GZ35" s="20">
        <v>2340</v>
      </c>
      <c r="HA35" s="16">
        <v>0</v>
      </c>
      <c r="HB35" s="16">
        <v>0</v>
      </c>
      <c r="HC35" s="17">
        <v>16390</v>
      </c>
      <c r="HD35" s="15">
        <v>1437743</v>
      </c>
      <c r="HE35" s="18">
        <v>0</v>
      </c>
      <c r="HF35" s="19">
        <v>0</v>
      </c>
      <c r="HG35" s="17">
        <v>1437743</v>
      </c>
      <c r="HH35" s="15">
        <v>57509</v>
      </c>
      <c r="HI35" s="16">
        <v>57509</v>
      </c>
      <c r="HJ35" s="21">
        <f t="shared" si="5"/>
        <v>3.9999499215089204E-2</v>
      </c>
      <c r="HK35" s="19">
        <v>53339336</v>
      </c>
      <c r="HL35" s="16">
        <v>0</v>
      </c>
      <c r="HM35" s="16">
        <v>0</v>
      </c>
      <c r="HN35" s="17">
        <v>53339336</v>
      </c>
      <c r="HO35" s="15">
        <v>168</v>
      </c>
      <c r="HP35" s="16">
        <v>573772</v>
      </c>
      <c r="HQ35" s="16">
        <v>830</v>
      </c>
      <c r="HR35" s="16">
        <v>6949451</v>
      </c>
      <c r="HS35" s="16">
        <v>1326934</v>
      </c>
      <c r="HT35" s="16">
        <v>489763</v>
      </c>
      <c r="HU35" s="18">
        <v>38065</v>
      </c>
      <c r="HV35" s="19">
        <v>70200</v>
      </c>
      <c r="HW35" s="16">
        <v>66600</v>
      </c>
      <c r="HX35" s="17">
        <v>136800</v>
      </c>
      <c r="HY35" s="15">
        <v>17160</v>
      </c>
      <c r="HZ35" s="16">
        <v>43500</v>
      </c>
      <c r="IA35" s="16">
        <v>0</v>
      </c>
      <c r="IB35" s="16">
        <v>528220</v>
      </c>
      <c r="IC35" s="16">
        <v>125020</v>
      </c>
      <c r="ID35" s="20">
        <v>653240</v>
      </c>
      <c r="IE35" s="18">
        <v>186350</v>
      </c>
      <c r="IF35" s="19">
        <v>502920</v>
      </c>
      <c r="IG35" s="16">
        <v>343350</v>
      </c>
      <c r="IH35" s="16">
        <v>166440</v>
      </c>
      <c r="II35" s="16">
        <v>213750</v>
      </c>
      <c r="IJ35" s="20">
        <v>1226460</v>
      </c>
      <c r="IK35" s="16">
        <v>29440</v>
      </c>
      <c r="IL35" s="16">
        <v>5974600</v>
      </c>
      <c r="IM35" s="17">
        <v>17645703</v>
      </c>
      <c r="IN35" s="15">
        <v>35693633</v>
      </c>
      <c r="IO35" s="18">
        <v>0</v>
      </c>
      <c r="IP35" s="19">
        <v>0</v>
      </c>
      <c r="IQ35" s="17">
        <v>35693633</v>
      </c>
      <c r="IR35" s="15">
        <v>1427169</v>
      </c>
      <c r="IS35" s="16">
        <v>1427169</v>
      </c>
      <c r="IT35" s="21">
        <f t="shared" si="6"/>
        <v>3.9983853702983949E-2</v>
      </c>
    </row>
    <row r="36" spans="1:254" s="49" customFormat="1" ht="12.6" customHeight="1" x14ac:dyDescent="0.2">
      <c r="A36" s="65">
        <v>24</v>
      </c>
      <c r="B36" s="66" t="s">
        <v>103</v>
      </c>
      <c r="C36" s="12">
        <f>SUM(C13:C35)</f>
        <v>625120958</v>
      </c>
      <c r="D36" s="9">
        <f t="shared" ref="D36:AK36" si="7">SUM(D13:D35)</f>
        <v>1</v>
      </c>
      <c r="E36" s="9">
        <f t="shared" si="7"/>
        <v>0</v>
      </c>
      <c r="F36" s="10">
        <f t="shared" si="7"/>
        <v>625120959</v>
      </c>
      <c r="G36" s="8">
        <f t="shared" si="7"/>
        <v>138496</v>
      </c>
      <c r="H36" s="9">
        <f t="shared" si="7"/>
        <v>9003442</v>
      </c>
      <c r="I36" s="9">
        <f t="shared" si="7"/>
        <v>11073</v>
      </c>
      <c r="J36" s="9">
        <f t="shared" si="7"/>
        <v>90161554</v>
      </c>
      <c r="K36" s="9">
        <f t="shared" si="7"/>
        <v>18969404</v>
      </c>
      <c r="L36" s="9">
        <f t="shared" si="7"/>
        <v>6183703</v>
      </c>
      <c r="M36" s="11">
        <f t="shared" si="7"/>
        <v>401208</v>
      </c>
      <c r="N36" s="12">
        <f t="shared" si="7"/>
        <v>773240</v>
      </c>
      <c r="O36" s="9">
        <f t="shared" si="7"/>
        <v>606300</v>
      </c>
      <c r="P36" s="10">
        <f t="shared" si="7"/>
        <v>1379540</v>
      </c>
      <c r="Q36" s="8">
        <f t="shared" si="7"/>
        <v>219180</v>
      </c>
      <c r="R36" s="9">
        <f t="shared" si="7"/>
        <v>447000</v>
      </c>
      <c r="S36" s="9">
        <f t="shared" si="7"/>
        <v>2080</v>
      </c>
      <c r="T36" s="9">
        <f t="shared" si="7"/>
        <v>5406390</v>
      </c>
      <c r="U36" s="9">
        <f t="shared" si="7"/>
        <v>1254350</v>
      </c>
      <c r="V36" s="13">
        <f t="shared" si="7"/>
        <v>6660740</v>
      </c>
      <c r="W36" s="11">
        <f t="shared" si="7"/>
        <v>1796520</v>
      </c>
      <c r="X36" s="12">
        <f t="shared" si="7"/>
        <v>4363920</v>
      </c>
      <c r="Y36" s="9">
        <f t="shared" si="7"/>
        <v>2884050</v>
      </c>
      <c r="Z36" s="9">
        <f t="shared" si="7"/>
        <v>1699740</v>
      </c>
      <c r="AA36" s="9">
        <f t="shared" si="7"/>
        <v>1986750</v>
      </c>
      <c r="AB36" s="13">
        <f t="shared" si="7"/>
        <v>10934460</v>
      </c>
      <c r="AC36" s="9">
        <f t="shared" si="7"/>
        <v>231150</v>
      </c>
      <c r="AD36" s="9">
        <f t="shared" si="7"/>
        <v>86313640</v>
      </c>
      <c r="AE36" s="10">
        <f t="shared" si="7"/>
        <v>232842117</v>
      </c>
      <c r="AF36" s="8">
        <f t="shared" si="7"/>
        <v>392278842</v>
      </c>
      <c r="AG36" s="11">
        <f t="shared" si="7"/>
        <v>0</v>
      </c>
      <c r="AH36" s="12">
        <f t="shared" si="7"/>
        <v>0</v>
      </c>
      <c r="AI36" s="10">
        <f t="shared" si="7"/>
        <v>392278842</v>
      </c>
      <c r="AJ36" s="8">
        <f t="shared" si="7"/>
        <v>15682849</v>
      </c>
      <c r="AK36" s="9">
        <f t="shared" si="7"/>
        <v>15682849</v>
      </c>
      <c r="AL36" s="14">
        <f>AJ36/AI36</f>
        <v>3.997882965097567E-2</v>
      </c>
      <c r="AM36" s="12">
        <f>SUM(AM13:AM35)</f>
        <v>96118765</v>
      </c>
      <c r="AN36" s="9">
        <f t="shared" ref="AN36:BU36" si="8">SUM(AN13:AN35)</f>
        <v>0</v>
      </c>
      <c r="AO36" s="9">
        <f t="shared" si="8"/>
        <v>0</v>
      </c>
      <c r="AP36" s="10">
        <f t="shared" si="8"/>
        <v>96118765</v>
      </c>
      <c r="AQ36" s="8">
        <f t="shared" si="8"/>
        <v>0</v>
      </c>
      <c r="AR36" s="9">
        <f t="shared" si="8"/>
        <v>986419</v>
      </c>
      <c r="AS36" s="9">
        <f t="shared" si="8"/>
        <v>397</v>
      </c>
      <c r="AT36" s="9">
        <f t="shared" si="8"/>
        <v>7793805</v>
      </c>
      <c r="AU36" s="9">
        <f t="shared" si="8"/>
        <v>2674596</v>
      </c>
      <c r="AV36" s="9">
        <f t="shared" si="8"/>
        <v>359746</v>
      </c>
      <c r="AW36" s="11">
        <f t="shared" si="8"/>
        <v>37751</v>
      </c>
      <c r="AX36" s="12">
        <f t="shared" si="8"/>
        <v>35360</v>
      </c>
      <c r="AY36" s="9">
        <f t="shared" si="8"/>
        <v>33600</v>
      </c>
      <c r="AZ36" s="10">
        <f t="shared" si="8"/>
        <v>68960</v>
      </c>
      <c r="BA36" s="8">
        <f t="shared" si="8"/>
        <v>0</v>
      </c>
      <c r="BB36" s="9">
        <f t="shared" si="8"/>
        <v>0</v>
      </c>
      <c r="BC36" s="9">
        <f t="shared" si="8"/>
        <v>0</v>
      </c>
      <c r="BD36" s="9">
        <f t="shared" si="8"/>
        <v>77990</v>
      </c>
      <c r="BE36" s="9">
        <f t="shared" si="8"/>
        <v>7080</v>
      </c>
      <c r="BF36" s="13">
        <f t="shared" si="8"/>
        <v>85070</v>
      </c>
      <c r="BG36" s="11">
        <f t="shared" si="8"/>
        <v>22190</v>
      </c>
      <c r="BH36" s="12">
        <f t="shared" si="8"/>
        <v>301950</v>
      </c>
      <c r="BI36" s="9">
        <f t="shared" si="8"/>
        <v>226350</v>
      </c>
      <c r="BJ36" s="9">
        <f t="shared" si="8"/>
        <v>137940</v>
      </c>
      <c r="BK36" s="9">
        <f t="shared" si="8"/>
        <v>78750</v>
      </c>
      <c r="BL36" s="13">
        <f t="shared" si="8"/>
        <v>744990</v>
      </c>
      <c r="BM36" s="9">
        <f t="shared" si="8"/>
        <v>10120</v>
      </c>
      <c r="BN36" s="9">
        <f t="shared" si="8"/>
        <v>4097920</v>
      </c>
      <c r="BO36" s="10">
        <f t="shared" si="8"/>
        <v>16881567</v>
      </c>
      <c r="BP36" s="8">
        <f t="shared" si="8"/>
        <v>79237198</v>
      </c>
      <c r="BQ36" s="11">
        <f t="shared" si="8"/>
        <v>0</v>
      </c>
      <c r="BR36" s="12">
        <f t="shared" si="8"/>
        <v>0</v>
      </c>
      <c r="BS36" s="10">
        <f t="shared" si="8"/>
        <v>79237198</v>
      </c>
      <c r="BT36" s="8">
        <f t="shared" si="8"/>
        <v>3169056</v>
      </c>
      <c r="BU36" s="9">
        <f t="shared" si="8"/>
        <v>3169056</v>
      </c>
      <c r="BV36" s="14">
        <f>BT36/BS36</f>
        <v>3.9994549024815342E-2</v>
      </c>
      <c r="BW36" s="12">
        <f>SUM(BW13:BW35)</f>
        <v>167905814</v>
      </c>
      <c r="BX36" s="9">
        <f t="shared" ref="BX36:DE36" si="9">SUM(BX13:BX35)</f>
        <v>0</v>
      </c>
      <c r="BY36" s="9">
        <f t="shared" si="9"/>
        <v>0</v>
      </c>
      <c r="BZ36" s="10">
        <f t="shared" si="9"/>
        <v>167905814</v>
      </c>
      <c r="CA36" s="8">
        <f t="shared" si="9"/>
        <v>2781</v>
      </c>
      <c r="CB36" s="9">
        <f t="shared" si="9"/>
        <v>1503642</v>
      </c>
      <c r="CC36" s="9">
        <f t="shared" si="9"/>
        <v>422</v>
      </c>
      <c r="CD36" s="9">
        <f t="shared" si="9"/>
        <v>9957822</v>
      </c>
      <c r="CE36" s="9">
        <f t="shared" si="9"/>
        <v>4027648</v>
      </c>
      <c r="CF36" s="9">
        <f t="shared" si="9"/>
        <v>434600</v>
      </c>
      <c r="CG36" s="11">
        <f t="shared" si="9"/>
        <v>55175</v>
      </c>
      <c r="CH36" s="12">
        <f t="shared" si="9"/>
        <v>42120</v>
      </c>
      <c r="CI36" s="9">
        <f t="shared" si="9"/>
        <v>47100</v>
      </c>
      <c r="CJ36" s="10">
        <f t="shared" si="9"/>
        <v>89220</v>
      </c>
      <c r="CK36" s="8">
        <f t="shared" si="9"/>
        <v>0</v>
      </c>
      <c r="CL36" s="9">
        <f t="shared" si="9"/>
        <v>0</v>
      </c>
      <c r="CM36" s="9">
        <f t="shared" si="9"/>
        <v>0</v>
      </c>
      <c r="CN36" s="9">
        <f t="shared" si="9"/>
        <v>0</v>
      </c>
      <c r="CO36" s="9">
        <f t="shared" si="9"/>
        <v>0</v>
      </c>
      <c r="CP36" s="13">
        <f t="shared" si="9"/>
        <v>0</v>
      </c>
      <c r="CQ36" s="11">
        <f t="shared" si="9"/>
        <v>0</v>
      </c>
      <c r="CR36" s="12">
        <f t="shared" si="9"/>
        <v>449130</v>
      </c>
      <c r="CS36" s="9">
        <f t="shared" si="9"/>
        <v>350100</v>
      </c>
      <c r="CT36" s="9">
        <f t="shared" si="9"/>
        <v>181260</v>
      </c>
      <c r="CU36" s="9">
        <f t="shared" si="9"/>
        <v>76950</v>
      </c>
      <c r="CV36" s="13">
        <f t="shared" si="9"/>
        <v>1057440</v>
      </c>
      <c r="CW36" s="9">
        <f t="shared" si="9"/>
        <v>14260</v>
      </c>
      <c r="CX36" s="9">
        <f t="shared" si="9"/>
        <v>4513940</v>
      </c>
      <c r="CY36" s="10">
        <f t="shared" si="9"/>
        <v>21656528</v>
      </c>
      <c r="CZ36" s="8">
        <f t="shared" si="9"/>
        <v>146249286</v>
      </c>
      <c r="DA36" s="11">
        <f t="shared" si="9"/>
        <v>0</v>
      </c>
      <c r="DB36" s="12">
        <f t="shared" si="9"/>
        <v>0</v>
      </c>
      <c r="DC36" s="10">
        <f t="shared" si="9"/>
        <v>146249286</v>
      </c>
      <c r="DD36" s="8">
        <f t="shared" si="9"/>
        <v>5849489</v>
      </c>
      <c r="DE36" s="9">
        <f t="shared" si="9"/>
        <v>5849489</v>
      </c>
      <c r="DF36" s="14">
        <f>DD36/DC36</f>
        <v>3.9996701248852594E-2</v>
      </c>
      <c r="DG36" s="12">
        <f>SUM(DG13:DG35)</f>
        <v>169889202</v>
      </c>
      <c r="DH36" s="9">
        <f t="shared" ref="DH36:EO36" si="10">SUM(DH13:DH35)</f>
        <v>0</v>
      </c>
      <c r="DI36" s="9">
        <f t="shared" si="10"/>
        <v>0</v>
      </c>
      <c r="DJ36" s="10">
        <f t="shared" si="10"/>
        <v>169889202</v>
      </c>
      <c r="DK36" s="8">
        <f t="shared" si="10"/>
        <v>538</v>
      </c>
      <c r="DL36" s="9">
        <f t="shared" si="10"/>
        <v>1047749</v>
      </c>
      <c r="DM36" s="9">
        <f t="shared" si="10"/>
        <v>262</v>
      </c>
      <c r="DN36" s="9">
        <f t="shared" si="10"/>
        <v>5698347</v>
      </c>
      <c r="DO36" s="9">
        <f t="shared" si="10"/>
        <v>2421582</v>
      </c>
      <c r="DP36" s="9">
        <f t="shared" si="10"/>
        <v>234722</v>
      </c>
      <c r="DQ36" s="11">
        <f t="shared" si="10"/>
        <v>35635</v>
      </c>
      <c r="DR36" s="12">
        <f t="shared" si="10"/>
        <v>21840</v>
      </c>
      <c r="DS36" s="9">
        <f t="shared" si="10"/>
        <v>24000</v>
      </c>
      <c r="DT36" s="10">
        <f t="shared" si="10"/>
        <v>45840</v>
      </c>
      <c r="DU36" s="8">
        <f t="shared" si="10"/>
        <v>0</v>
      </c>
      <c r="DV36" s="9">
        <f t="shared" si="10"/>
        <v>0</v>
      </c>
      <c r="DW36" s="9">
        <f t="shared" si="10"/>
        <v>0</v>
      </c>
      <c r="DX36" s="9">
        <f t="shared" si="10"/>
        <v>0</v>
      </c>
      <c r="DY36" s="9">
        <f t="shared" si="10"/>
        <v>0</v>
      </c>
      <c r="DZ36" s="13">
        <f t="shared" si="10"/>
        <v>0</v>
      </c>
      <c r="EA36" s="11">
        <f t="shared" si="10"/>
        <v>0</v>
      </c>
      <c r="EB36" s="12">
        <f t="shared" si="10"/>
        <v>316470</v>
      </c>
      <c r="EC36" s="9">
        <f t="shared" si="10"/>
        <v>245700</v>
      </c>
      <c r="ED36" s="9">
        <f t="shared" si="10"/>
        <v>112860</v>
      </c>
      <c r="EE36" s="9">
        <f t="shared" si="10"/>
        <v>35550</v>
      </c>
      <c r="EF36" s="13">
        <f t="shared" si="10"/>
        <v>710580</v>
      </c>
      <c r="EG36" s="9">
        <f t="shared" si="10"/>
        <v>7820</v>
      </c>
      <c r="EH36" s="9">
        <f t="shared" si="10"/>
        <v>417880</v>
      </c>
      <c r="EI36" s="10">
        <f t="shared" si="10"/>
        <v>10620693</v>
      </c>
      <c r="EJ36" s="8">
        <f t="shared" si="10"/>
        <v>159268509</v>
      </c>
      <c r="EK36" s="11">
        <f t="shared" si="10"/>
        <v>0</v>
      </c>
      <c r="EL36" s="12">
        <f t="shared" si="10"/>
        <v>0</v>
      </c>
      <c r="EM36" s="10">
        <f t="shared" si="10"/>
        <v>159268509</v>
      </c>
      <c r="EN36" s="8">
        <f t="shared" si="10"/>
        <v>6370496</v>
      </c>
      <c r="EO36" s="9">
        <f t="shared" si="10"/>
        <v>6370496</v>
      </c>
      <c r="EP36" s="14">
        <f>EN36/EM36</f>
        <v>3.9998465735621345E-2</v>
      </c>
      <c r="EQ36" s="12">
        <f>SUM(EQ13:EQ35)</f>
        <v>98175425</v>
      </c>
      <c r="ER36" s="9">
        <f t="shared" ref="ER36:FY36" si="11">SUM(ER13:ER35)</f>
        <v>1</v>
      </c>
      <c r="ES36" s="9">
        <f t="shared" si="11"/>
        <v>0</v>
      </c>
      <c r="ET36" s="10">
        <f t="shared" si="11"/>
        <v>98175426</v>
      </c>
      <c r="EU36" s="8">
        <f t="shared" si="11"/>
        <v>0</v>
      </c>
      <c r="EV36" s="9">
        <f t="shared" si="11"/>
        <v>331790</v>
      </c>
      <c r="EW36" s="9">
        <f t="shared" si="11"/>
        <v>184</v>
      </c>
      <c r="EX36" s="9">
        <f t="shared" si="11"/>
        <v>1668673</v>
      </c>
      <c r="EY36" s="9">
        <f t="shared" si="11"/>
        <v>662120</v>
      </c>
      <c r="EZ36" s="9">
        <f t="shared" si="11"/>
        <v>60480</v>
      </c>
      <c r="FA36" s="11">
        <f t="shared" si="11"/>
        <v>10674</v>
      </c>
      <c r="FB36" s="12">
        <f t="shared" si="11"/>
        <v>3900</v>
      </c>
      <c r="FC36" s="9">
        <f t="shared" si="11"/>
        <v>6000</v>
      </c>
      <c r="FD36" s="10">
        <f t="shared" si="11"/>
        <v>9900</v>
      </c>
      <c r="FE36" s="8">
        <f t="shared" si="11"/>
        <v>0</v>
      </c>
      <c r="FF36" s="9">
        <f t="shared" si="11"/>
        <v>0</v>
      </c>
      <c r="FG36" s="9">
        <f t="shared" si="11"/>
        <v>0</v>
      </c>
      <c r="FH36" s="9">
        <f t="shared" si="11"/>
        <v>0</v>
      </c>
      <c r="FI36" s="9">
        <f t="shared" si="11"/>
        <v>0</v>
      </c>
      <c r="FJ36" s="13">
        <f t="shared" si="11"/>
        <v>0</v>
      </c>
      <c r="FK36" s="11">
        <f t="shared" si="11"/>
        <v>0</v>
      </c>
      <c r="FL36" s="12">
        <f t="shared" si="11"/>
        <v>95040</v>
      </c>
      <c r="FM36" s="9">
        <f t="shared" si="11"/>
        <v>76950</v>
      </c>
      <c r="FN36" s="9">
        <f t="shared" si="11"/>
        <v>31540</v>
      </c>
      <c r="FO36" s="9">
        <f t="shared" si="11"/>
        <v>6750</v>
      </c>
      <c r="FP36" s="13">
        <f t="shared" si="11"/>
        <v>210280</v>
      </c>
      <c r="FQ36" s="9">
        <f t="shared" si="11"/>
        <v>2300</v>
      </c>
      <c r="FR36" s="9">
        <f t="shared" si="11"/>
        <v>0</v>
      </c>
      <c r="FS36" s="10">
        <f t="shared" si="11"/>
        <v>2956217</v>
      </c>
      <c r="FT36" s="8">
        <f t="shared" si="11"/>
        <v>95219209</v>
      </c>
      <c r="FU36" s="11">
        <f t="shared" si="11"/>
        <v>0</v>
      </c>
      <c r="FV36" s="12">
        <f t="shared" si="11"/>
        <v>0</v>
      </c>
      <c r="FW36" s="10">
        <f t="shared" si="11"/>
        <v>95219209</v>
      </c>
      <c r="FX36" s="8">
        <f t="shared" si="11"/>
        <v>3808707</v>
      </c>
      <c r="FY36" s="9">
        <f t="shared" si="11"/>
        <v>3808707</v>
      </c>
      <c r="FZ36" s="14">
        <f>FX36/FW36</f>
        <v>3.9999355592210392E-2</v>
      </c>
      <c r="GA36" s="12">
        <f>SUM(GA13:GA35)</f>
        <v>119339752</v>
      </c>
      <c r="GB36" s="9">
        <f t="shared" ref="GB36:HI36" si="12">SUM(GB13:GB35)</f>
        <v>0</v>
      </c>
      <c r="GC36" s="9">
        <f t="shared" si="12"/>
        <v>0</v>
      </c>
      <c r="GD36" s="10">
        <f t="shared" si="12"/>
        <v>119339752</v>
      </c>
      <c r="GE36" s="8">
        <f t="shared" si="12"/>
        <v>0</v>
      </c>
      <c r="GF36" s="9">
        <f t="shared" si="12"/>
        <v>164427</v>
      </c>
      <c r="GG36" s="13">
        <f t="shared" si="12"/>
        <v>0</v>
      </c>
      <c r="GH36" s="9">
        <f t="shared" si="12"/>
        <v>731819</v>
      </c>
      <c r="GI36" s="9">
        <f t="shared" si="12"/>
        <v>229043</v>
      </c>
      <c r="GJ36" s="9">
        <f t="shared" si="12"/>
        <v>23541</v>
      </c>
      <c r="GK36" s="11">
        <f t="shared" si="12"/>
        <v>4822</v>
      </c>
      <c r="GL36" s="12">
        <f t="shared" si="12"/>
        <v>2080</v>
      </c>
      <c r="GM36" s="9">
        <f t="shared" si="12"/>
        <v>1500</v>
      </c>
      <c r="GN36" s="10">
        <f t="shared" si="12"/>
        <v>3580</v>
      </c>
      <c r="GO36" s="8">
        <f t="shared" si="12"/>
        <v>0</v>
      </c>
      <c r="GP36" s="9">
        <f t="shared" si="12"/>
        <v>0</v>
      </c>
      <c r="GQ36" s="9">
        <f t="shared" si="12"/>
        <v>0</v>
      </c>
      <c r="GR36" s="9">
        <f t="shared" si="12"/>
        <v>0</v>
      </c>
      <c r="GS36" s="9">
        <f t="shared" si="12"/>
        <v>0</v>
      </c>
      <c r="GT36" s="13">
        <f t="shared" si="12"/>
        <v>0</v>
      </c>
      <c r="GU36" s="11">
        <f t="shared" si="12"/>
        <v>0</v>
      </c>
      <c r="GV36" s="12">
        <f t="shared" si="12"/>
        <v>44220</v>
      </c>
      <c r="GW36" s="9">
        <f t="shared" si="12"/>
        <v>33300</v>
      </c>
      <c r="GX36" s="9">
        <f t="shared" si="12"/>
        <v>14060</v>
      </c>
      <c r="GY36" s="9">
        <f t="shared" si="12"/>
        <v>2250</v>
      </c>
      <c r="GZ36" s="13">
        <f t="shared" si="12"/>
        <v>93830</v>
      </c>
      <c r="HA36" s="9">
        <f t="shared" si="12"/>
        <v>690</v>
      </c>
      <c r="HB36" s="9">
        <f t="shared" si="12"/>
        <v>0</v>
      </c>
      <c r="HC36" s="10">
        <f t="shared" si="12"/>
        <v>1251752</v>
      </c>
      <c r="HD36" s="8">
        <f t="shared" si="12"/>
        <v>118088000</v>
      </c>
      <c r="HE36" s="11">
        <f t="shared" si="12"/>
        <v>0</v>
      </c>
      <c r="HF36" s="12">
        <f t="shared" si="12"/>
        <v>0</v>
      </c>
      <c r="HG36" s="10">
        <f t="shared" si="12"/>
        <v>118088000</v>
      </c>
      <c r="HH36" s="8">
        <f t="shared" si="12"/>
        <v>4736228</v>
      </c>
      <c r="HI36" s="9">
        <f t="shared" si="12"/>
        <v>4736228</v>
      </c>
      <c r="HJ36" s="14">
        <f>HH36/HG36</f>
        <v>4.0107614660253373E-2</v>
      </c>
      <c r="HK36" s="12">
        <f>SUM(HK13:HK35)</f>
        <v>1276549916</v>
      </c>
      <c r="HL36" s="9">
        <f t="shared" ref="HL36:IS36" si="13">SUM(HL13:HL35)</f>
        <v>2</v>
      </c>
      <c r="HM36" s="9">
        <f t="shared" si="13"/>
        <v>0</v>
      </c>
      <c r="HN36" s="10">
        <f t="shared" si="13"/>
        <v>1276549918</v>
      </c>
      <c r="HO36" s="8">
        <f t="shared" si="13"/>
        <v>141815</v>
      </c>
      <c r="HP36" s="9">
        <f t="shared" si="13"/>
        <v>13037469</v>
      </c>
      <c r="HQ36" s="9">
        <f t="shared" si="13"/>
        <v>12338</v>
      </c>
      <c r="HR36" s="9">
        <f t="shared" si="13"/>
        <v>116012020</v>
      </c>
      <c r="HS36" s="9">
        <f t="shared" si="13"/>
        <v>28984393</v>
      </c>
      <c r="HT36" s="9">
        <f t="shared" si="13"/>
        <v>7296792</v>
      </c>
      <c r="HU36" s="11">
        <f t="shared" si="13"/>
        <v>545265</v>
      </c>
      <c r="HV36" s="12">
        <f t="shared" si="13"/>
        <v>878540</v>
      </c>
      <c r="HW36" s="9">
        <f t="shared" si="13"/>
        <v>718500</v>
      </c>
      <c r="HX36" s="10">
        <f t="shared" si="13"/>
        <v>1597040</v>
      </c>
      <c r="HY36" s="8">
        <f t="shared" si="13"/>
        <v>219180</v>
      </c>
      <c r="HZ36" s="9">
        <f t="shared" si="13"/>
        <v>447000</v>
      </c>
      <c r="IA36" s="9">
        <f t="shared" si="13"/>
        <v>2080</v>
      </c>
      <c r="IB36" s="9">
        <f t="shared" si="13"/>
        <v>5484380</v>
      </c>
      <c r="IC36" s="9">
        <f t="shared" si="13"/>
        <v>1261430</v>
      </c>
      <c r="ID36" s="13">
        <f t="shared" si="13"/>
        <v>6745810</v>
      </c>
      <c r="IE36" s="11">
        <f t="shared" si="13"/>
        <v>1818710</v>
      </c>
      <c r="IF36" s="12">
        <f t="shared" si="13"/>
        <v>5570730</v>
      </c>
      <c r="IG36" s="9">
        <f t="shared" si="13"/>
        <v>3816450</v>
      </c>
      <c r="IH36" s="9">
        <f t="shared" si="13"/>
        <v>2177400</v>
      </c>
      <c r="II36" s="9">
        <f t="shared" si="13"/>
        <v>2187000</v>
      </c>
      <c r="IJ36" s="13">
        <f t="shared" si="13"/>
        <v>13751580</v>
      </c>
      <c r="IK36" s="9">
        <f t="shared" si="13"/>
        <v>266340</v>
      </c>
      <c r="IL36" s="9">
        <f t="shared" si="13"/>
        <v>95343380</v>
      </c>
      <c r="IM36" s="10">
        <f t="shared" si="13"/>
        <v>286208874</v>
      </c>
      <c r="IN36" s="8">
        <f t="shared" si="13"/>
        <v>990341044</v>
      </c>
      <c r="IO36" s="11">
        <f t="shared" si="13"/>
        <v>0</v>
      </c>
      <c r="IP36" s="12">
        <f t="shared" si="13"/>
        <v>0</v>
      </c>
      <c r="IQ36" s="10">
        <f t="shared" si="13"/>
        <v>990341044</v>
      </c>
      <c r="IR36" s="8">
        <f t="shared" si="13"/>
        <v>39616825</v>
      </c>
      <c r="IS36" s="9">
        <f t="shared" si="13"/>
        <v>39616825</v>
      </c>
      <c r="IT36" s="14">
        <f>IR36/IQ36</f>
        <v>4.0003214286653356E-2</v>
      </c>
    </row>
    <row r="37" spans="1:254" s="49" customFormat="1" ht="12.6" customHeight="1" x14ac:dyDescent="0.2">
      <c r="A37" s="67">
        <v>25</v>
      </c>
      <c r="B37" s="68" t="s">
        <v>104</v>
      </c>
      <c r="C37" s="19">
        <v>241350735</v>
      </c>
      <c r="D37" s="16">
        <v>350</v>
      </c>
      <c r="E37" s="16">
        <v>984</v>
      </c>
      <c r="F37" s="17">
        <v>241352069</v>
      </c>
      <c r="G37" s="15">
        <v>18036</v>
      </c>
      <c r="H37" s="16">
        <v>2948722</v>
      </c>
      <c r="I37" s="16">
        <v>4372</v>
      </c>
      <c r="J37" s="16">
        <v>34599892</v>
      </c>
      <c r="K37" s="16">
        <v>6895897</v>
      </c>
      <c r="L37" s="16">
        <v>2721519</v>
      </c>
      <c r="M37" s="18">
        <v>208830</v>
      </c>
      <c r="N37" s="19">
        <v>384800</v>
      </c>
      <c r="O37" s="16">
        <v>295500</v>
      </c>
      <c r="P37" s="17">
        <v>680300</v>
      </c>
      <c r="Q37" s="15">
        <v>89440</v>
      </c>
      <c r="R37" s="16">
        <v>231900</v>
      </c>
      <c r="S37" s="16">
        <v>260</v>
      </c>
      <c r="T37" s="16">
        <v>2885300</v>
      </c>
      <c r="U37" s="16">
        <v>633870</v>
      </c>
      <c r="V37" s="20">
        <v>3519170</v>
      </c>
      <c r="W37" s="18">
        <v>1055760</v>
      </c>
      <c r="X37" s="19">
        <v>2172390</v>
      </c>
      <c r="Y37" s="16">
        <v>1643400</v>
      </c>
      <c r="Z37" s="16">
        <v>494380</v>
      </c>
      <c r="AA37" s="16">
        <v>991800</v>
      </c>
      <c r="AB37" s="20">
        <v>5301970</v>
      </c>
      <c r="AC37" s="16">
        <v>127880</v>
      </c>
      <c r="AD37" s="16">
        <v>33731360</v>
      </c>
      <c r="AE37" s="17">
        <v>92130936</v>
      </c>
      <c r="AF37" s="15">
        <v>149219799</v>
      </c>
      <c r="AG37" s="18">
        <v>350</v>
      </c>
      <c r="AH37" s="19">
        <v>984</v>
      </c>
      <c r="AI37" s="17">
        <v>149221133</v>
      </c>
      <c r="AJ37" s="15">
        <v>5965687</v>
      </c>
      <c r="AK37" s="16">
        <v>5965687</v>
      </c>
      <c r="AL37" s="22">
        <f>AJ37/AI37</f>
        <v>3.9978834633295539E-2</v>
      </c>
      <c r="AM37" s="19">
        <v>27323147</v>
      </c>
      <c r="AN37" s="16">
        <v>0</v>
      </c>
      <c r="AO37" s="16">
        <v>0</v>
      </c>
      <c r="AP37" s="17">
        <v>27323147</v>
      </c>
      <c r="AQ37" s="15">
        <v>0</v>
      </c>
      <c r="AR37" s="16">
        <v>242217</v>
      </c>
      <c r="AS37" s="16">
        <v>27</v>
      </c>
      <c r="AT37" s="16">
        <v>2285866</v>
      </c>
      <c r="AU37" s="16">
        <v>784072</v>
      </c>
      <c r="AV37" s="16">
        <v>114462</v>
      </c>
      <c r="AW37" s="18">
        <v>14603</v>
      </c>
      <c r="AX37" s="19">
        <v>8580</v>
      </c>
      <c r="AY37" s="16">
        <v>10500</v>
      </c>
      <c r="AZ37" s="17">
        <v>19080</v>
      </c>
      <c r="BA37" s="15"/>
      <c r="BB37" s="16"/>
      <c r="BC37" s="16"/>
      <c r="BD37" s="16">
        <v>37730</v>
      </c>
      <c r="BE37" s="16">
        <v>4760</v>
      </c>
      <c r="BF37" s="20">
        <v>42490</v>
      </c>
      <c r="BG37" s="18">
        <v>9450</v>
      </c>
      <c r="BH37" s="19">
        <v>109230</v>
      </c>
      <c r="BI37" s="16">
        <v>87300</v>
      </c>
      <c r="BJ37" s="16">
        <v>32680</v>
      </c>
      <c r="BK37" s="16">
        <v>29700</v>
      </c>
      <c r="BL37" s="20">
        <v>258910</v>
      </c>
      <c r="BM37" s="16">
        <v>3680</v>
      </c>
      <c r="BN37" s="16">
        <v>1164010</v>
      </c>
      <c r="BO37" s="17">
        <v>4938840</v>
      </c>
      <c r="BP37" s="15">
        <v>22384307</v>
      </c>
      <c r="BQ37" s="18">
        <v>0</v>
      </c>
      <c r="BR37" s="19">
        <v>0</v>
      </c>
      <c r="BS37" s="17">
        <v>22384307</v>
      </c>
      <c r="BT37" s="15">
        <v>895259</v>
      </c>
      <c r="BU37" s="16">
        <v>895259</v>
      </c>
      <c r="BV37" s="22">
        <f>BT37/BS37</f>
        <v>3.9994939311724056E-2</v>
      </c>
      <c r="BW37" s="19">
        <v>38194346</v>
      </c>
      <c r="BX37" s="16">
        <v>0</v>
      </c>
      <c r="BY37" s="16">
        <v>0</v>
      </c>
      <c r="BZ37" s="17">
        <v>38194346</v>
      </c>
      <c r="CA37" s="15">
        <v>0</v>
      </c>
      <c r="CB37" s="16">
        <v>289772</v>
      </c>
      <c r="CC37" s="16">
        <v>142</v>
      </c>
      <c r="CD37" s="16">
        <v>2346136</v>
      </c>
      <c r="CE37" s="16">
        <v>993473</v>
      </c>
      <c r="CF37" s="16">
        <v>111863</v>
      </c>
      <c r="CG37" s="18">
        <v>16390</v>
      </c>
      <c r="CH37" s="19">
        <v>14820</v>
      </c>
      <c r="CI37" s="16">
        <v>11700</v>
      </c>
      <c r="CJ37" s="17">
        <v>26520</v>
      </c>
      <c r="CK37" s="15"/>
      <c r="CL37" s="16"/>
      <c r="CM37" s="16"/>
      <c r="CN37" s="16"/>
      <c r="CO37" s="16"/>
      <c r="CP37" s="20"/>
      <c r="CQ37" s="18"/>
      <c r="CR37" s="19">
        <v>136620</v>
      </c>
      <c r="CS37" s="16">
        <v>118350</v>
      </c>
      <c r="CT37" s="16">
        <v>47500</v>
      </c>
      <c r="CU37" s="16">
        <v>24300</v>
      </c>
      <c r="CV37" s="20">
        <v>326770</v>
      </c>
      <c r="CW37" s="16">
        <v>3450</v>
      </c>
      <c r="CX37" s="16">
        <v>1045200</v>
      </c>
      <c r="CY37" s="17">
        <v>5159574</v>
      </c>
      <c r="CZ37" s="15">
        <v>33034772</v>
      </c>
      <c r="DA37" s="18">
        <v>0</v>
      </c>
      <c r="DB37" s="19">
        <v>0</v>
      </c>
      <c r="DC37" s="17">
        <v>33034772</v>
      </c>
      <c r="DD37" s="15">
        <v>1321270</v>
      </c>
      <c r="DE37" s="16">
        <v>1321270</v>
      </c>
      <c r="DF37" s="22">
        <f>DD37/DC37</f>
        <v>3.9996340825358204E-2</v>
      </c>
      <c r="DG37" s="19">
        <v>29403525</v>
      </c>
      <c r="DH37" s="16">
        <v>0</v>
      </c>
      <c r="DI37" s="16">
        <v>0</v>
      </c>
      <c r="DJ37" s="17">
        <v>29403525</v>
      </c>
      <c r="DK37" s="15">
        <v>0</v>
      </c>
      <c r="DL37" s="16">
        <v>147956</v>
      </c>
      <c r="DM37" s="16">
        <v>57</v>
      </c>
      <c r="DN37" s="16">
        <v>1012706</v>
      </c>
      <c r="DO37" s="16">
        <v>461071</v>
      </c>
      <c r="DP37" s="16">
        <v>43424</v>
      </c>
      <c r="DQ37" s="18">
        <v>7598</v>
      </c>
      <c r="DR37" s="19">
        <v>5200</v>
      </c>
      <c r="DS37" s="16">
        <v>5400</v>
      </c>
      <c r="DT37" s="17">
        <v>10600</v>
      </c>
      <c r="DU37" s="15"/>
      <c r="DV37" s="16"/>
      <c r="DW37" s="16"/>
      <c r="DX37" s="16"/>
      <c r="DY37" s="16"/>
      <c r="DZ37" s="20"/>
      <c r="EA37" s="18"/>
      <c r="EB37" s="19">
        <v>67650</v>
      </c>
      <c r="EC37" s="16">
        <v>57600</v>
      </c>
      <c r="ED37" s="16">
        <v>17100</v>
      </c>
      <c r="EE37" s="16">
        <v>7650</v>
      </c>
      <c r="EF37" s="20">
        <v>150000</v>
      </c>
      <c r="EG37" s="16">
        <v>2300</v>
      </c>
      <c r="EH37" s="16">
        <v>73700</v>
      </c>
      <c r="EI37" s="17">
        <v>1909355</v>
      </c>
      <c r="EJ37" s="15">
        <v>27494170</v>
      </c>
      <c r="EK37" s="18">
        <v>0</v>
      </c>
      <c r="EL37" s="19">
        <v>0</v>
      </c>
      <c r="EM37" s="17">
        <v>27494170</v>
      </c>
      <c r="EN37" s="15">
        <v>1099730</v>
      </c>
      <c r="EO37" s="16">
        <v>1099730</v>
      </c>
      <c r="EP37" s="22">
        <f>EN37/EM37</f>
        <v>3.9998661534427118E-2</v>
      </c>
      <c r="EQ37" s="19">
        <v>13599884</v>
      </c>
      <c r="ER37" s="16">
        <v>0</v>
      </c>
      <c r="ES37" s="16">
        <v>0</v>
      </c>
      <c r="ET37" s="17">
        <v>13599884</v>
      </c>
      <c r="EU37" s="15">
        <v>0</v>
      </c>
      <c r="EV37" s="16">
        <v>33704</v>
      </c>
      <c r="EW37" s="16">
        <v>0</v>
      </c>
      <c r="EX37" s="16">
        <v>235746</v>
      </c>
      <c r="EY37" s="16">
        <v>105497</v>
      </c>
      <c r="EZ37" s="16">
        <v>9048</v>
      </c>
      <c r="FA37" s="18">
        <v>1809</v>
      </c>
      <c r="FB37" s="19">
        <v>2340</v>
      </c>
      <c r="FC37" s="16">
        <v>1800</v>
      </c>
      <c r="FD37" s="17">
        <v>4140</v>
      </c>
      <c r="FE37" s="15"/>
      <c r="FF37" s="16"/>
      <c r="FG37" s="16"/>
      <c r="FH37" s="16"/>
      <c r="FI37" s="16"/>
      <c r="FJ37" s="20"/>
      <c r="FK37" s="18"/>
      <c r="FL37" s="19">
        <v>22770</v>
      </c>
      <c r="FM37" s="16">
        <v>18450</v>
      </c>
      <c r="FN37" s="16">
        <v>4940</v>
      </c>
      <c r="FO37" s="16">
        <v>2700</v>
      </c>
      <c r="FP37" s="20">
        <v>48860</v>
      </c>
      <c r="FQ37" s="16">
        <v>920</v>
      </c>
      <c r="FR37" s="16">
        <v>0</v>
      </c>
      <c r="FS37" s="17">
        <v>439724</v>
      </c>
      <c r="FT37" s="15">
        <v>13160160</v>
      </c>
      <c r="FU37" s="18">
        <v>0</v>
      </c>
      <c r="FV37" s="19">
        <v>0</v>
      </c>
      <c r="FW37" s="17">
        <v>13160160</v>
      </c>
      <c r="FX37" s="15">
        <v>526398</v>
      </c>
      <c r="FY37" s="16">
        <v>526398</v>
      </c>
      <c r="FZ37" s="22">
        <f>FX37/FW37</f>
        <v>3.9999361709888027E-2</v>
      </c>
      <c r="GA37" s="19">
        <v>9127428</v>
      </c>
      <c r="GB37" s="16">
        <v>0</v>
      </c>
      <c r="GC37" s="16">
        <v>0</v>
      </c>
      <c r="GD37" s="17">
        <v>9127428</v>
      </c>
      <c r="GE37" s="15">
        <v>0</v>
      </c>
      <c r="GF37" s="16">
        <v>9489</v>
      </c>
      <c r="GG37" s="16">
        <v>0</v>
      </c>
      <c r="GH37" s="16">
        <v>68111</v>
      </c>
      <c r="GI37" s="16">
        <v>28534</v>
      </c>
      <c r="GJ37" s="16">
        <v>2297</v>
      </c>
      <c r="GK37" s="18">
        <v>393</v>
      </c>
      <c r="GL37" s="19">
        <v>520</v>
      </c>
      <c r="GM37" s="16">
        <v>0</v>
      </c>
      <c r="GN37" s="17">
        <v>520</v>
      </c>
      <c r="GO37" s="15"/>
      <c r="GP37" s="16"/>
      <c r="GQ37" s="16"/>
      <c r="GR37" s="16"/>
      <c r="GS37" s="16"/>
      <c r="GT37" s="20"/>
      <c r="GU37" s="18"/>
      <c r="GV37" s="19">
        <v>3630</v>
      </c>
      <c r="GW37" s="16">
        <v>4050</v>
      </c>
      <c r="GX37" s="16">
        <v>380</v>
      </c>
      <c r="GY37" s="16">
        <v>900</v>
      </c>
      <c r="GZ37" s="20">
        <v>8960</v>
      </c>
      <c r="HA37" s="16">
        <v>0</v>
      </c>
      <c r="HB37" s="16">
        <v>0</v>
      </c>
      <c r="HC37" s="17">
        <v>118304</v>
      </c>
      <c r="HD37" s="15">
        <v>9009124</v>
      </c>
      <c r="HE37" s="18">
        <v>0</v>
      </c>
      <c r="HF37" s="19">
        <v>0</v>
      </c>
      <c r="HG37" s="17">
        <v>9009124</v>
      </c>
      <c r="HH37" s="15">
        <v>360361</v>
      </c>
      <c r="HI37" s="16">
        <v>360361</v>
      </c>
      <c r="HJ37" s="22">
        <f>HH37/HG37</f>
        <v>3.9999560445610476E-2</v>
      </c>
      <c r="HK37" s="19">
        <v>358999065</v>
      </c>
      <c r="HL37" s="16">
        <v>350</v>
      </c>
      <c r="HM37" s="16">
        <v>984</v>
      </c>
      <c r="HN37" s="17">
        <v>359000399</v>
      </c>
      <c r="HO37" s="15">
        <v>18036</v>
      </c>
      <c r="HP37" s="16">
        <v>3671860</v>
      </c>
      <c r="HQ37" s="16">
        <v>4598</v>
      </c>
      <c r="HR37" s="16">
        <v>40548457</v>
      </c>
      <c r="HS37" s="16">
        <v>9268544</v>
      </c>
      <c r="HT37" s="16">
        <v>3002613</v>
      </c>
      <c r="HU37" s="18">
        <v>249623</v>
      </c>
      <c r="HV37" s="19">
        <v>416260</v>
      </c>
      <c r="HW37" s="16">
        <v>324900</v>
      </c>
      <c r="HX37" s="17">
        <v>741160</v>
      </c>
      <c r="HY37" s="15">
        <v>89440</v>
      </c>
      <c r="HZ37" s="16">
        <v>231900</v>
      </c>
      <c r="IA37" s="16">
        <v>260</v>
      </c>
      <c r="IB37" s="16">
        <v>2923030</v>
      </c>
      <c r="IC37" s="16">
        <v>638630</v>
      </c>
      <c r="ID37" s="20">
        <v>3561660</v>
      </c>
      <c r="IE37" s="18">
        <v>1065210</v>
      </c>
      <c r="IF37" s="19">
        <v>2512290</v>
      </c>
      <c r="IG37" s="16">
        <v>1929150</v>
      </c>
      <c r="IH37" s="16">
        <v>596980</v>
      </c>
      <c r="II37" s="16">
        <v>1057050</v>
      </c>
      <c r="IJ37" s="20">
        <v>6095470</v>
      </c>
      <c r="IK37" s="16">
        <v>138230</v>
      </c>
      <c r="IL37" s="16">
        <v>36014270</v>
      </c>
      <c r="IM37" s="17">
        <v>104696733</v>
      </c>
      <c r="IN37" s="15">
        <v>254302332</v>
      </c>
      <c r="IO37" s="18">
        <v>350</v>
      </c>
      <c r="IP37" s="19">
        <v>984</v>
      </c>
      <c r="IQ37" s="17">
        <v>254303666</v>
      </c>
      <c r="IR37" s="15">
        <v>10168705</v>
      </c>
      <c r="IS37" s="16">
        <v>10168705</v>
      </c>
      <c r="IT37" s="22">
        <f>IR37/IQ37</f>
        <v>3.9986466416099563E-2</v>
      </c>
    </row>
    <row r="38" spans="1:254" s="49" customFormat="1" ht="12.6" customHeight="1" x14ac:dyDescent="0.2">
      <c r="A38" s="69">
        <v>26</v>
      </c>
      <c r="B38" s="70" t="s">
        <v>105</v>
      </c>
      <c r="C38" s="27">
        <f>C36+C37</f>
        <v>866471693</v>
      </c>
      <c r="D38" s="24">
        <f t="shared" ref="D38:AK38" si="14">D36+D37</f>
        <v>351</v>
      </c>
      <c r="E38" s="24">
        <f t="shared" si="14"/>
        <v>984</v>
      </c>
      <c r="F38" s="25">
        <f t="shared" si="14"/>
        <v>866473028</v>
      </c>
      <c r="G38" s="23">
        <f t="shared" si="14"/>
        <v>156532</v>
      </c>
      <c r="H38" s="24">
        <f t="shared" si="14"/>
        <v>11952164</v>
      </c>
      <c r="I38" s="24">
        <f t="shared" si="14"/>
        <v>15445</v>
      </c>
      <c r="J38" s="24">
        <f t="shared" si="14"/>
        <v>124761446</v>
      </c>
      <c r="K38" s="24">
        <f t="shared" si="14"/>
        <v>25865301</v>
      </c>
      <c r="L38" s="24">
        <f t="shared" si="14"/>
        <v>8905222</v>
      </c>
      <c r="M38" s="26">
        <f t="shared" si="14"/>
        <v>610038</v>
      </c>
      <c r="N38" s="27">
        <f t="shared" si="14"/>
        <v>1158040</v>
      </c>
      <c r="O38" s="24">
        <f t="shared" si="14"/>
        <v>901800</v>
      </c>
      <c r="P38" s="25">
        <f t="shared" si="14"/>
        <v>2059840</v>
      </c>
      <c r="Q38" s="23">
        <f t="shared" si="14"/>
        <v>308620</v>
      </c>
      <c r="R38" s="24">
        <f t="shared" si="14"/>
        <v>678900</v>
      </c>
      <c r="S38" s="24">
        <f t="shared" si="14"/>
        <v>2340</v>
      </c>
      <c r="T38" s="24">
        <f t="shared" si="14"/>
        <v>8291690</v>
      </c>
      <c r="U38" s="24">
        <f t="shared" si="14"/>
        <v>1888220</v>
      </c>
      <c r="V38" s="28">
        <f t="shared" si="14"/>
        <v>10179910</v>
      </c>
      <c r="W38" s="26">
        <f t="shared" si="14"/>
        <v>2852280</v>
      </c>
      <c r="X38" s="27">
        <f t="shared" si="14"/>
        <v>6536310</v>
      </c>
      <c r="Y38" s="24">
        <f t="shared" si="14"/>
        <v>4527450</v>
      </c>
      <c r="Z38" s="24">
        <f t="shared" si="14"/>
        <v>2194120</v>
      </c>
      <c r="AA38" s="24">
        <f t="shared" si="14"/>
        <v>2978550</v>
      </c>
      <c r="AB38" s="28">
        <f t="shared" si="14"/>
        <v>16236430</v>
      </c>
      <c r="AC38" s="24">
        <f t="shared" si="14"/>
        <v>359030</v>
      </c>
      <c r="AD38" s="24">
        <f t="shared" si="14"/>
        <v>120045000</v>
      </c>
      <c r="AE38" s="25">
        <f t="shared" si="14"/>
        <v>324973053</v>
      </c>
      <c r="AF38" s="23">
        <f t="shared" si="14"/>
        <v>541498641</v>
      </c>
      <c r="AG38" s="26">
        <f t="shared" si="14"/>
        <v>350</v>
      </c>
      <c r="AH38" s="27">
        <f t="shared" si="14"/>
        <v>984</v>
      </c>
      <c r="AI38" s="25">
        <f t="shared" si="14"/>
        <v>541499975</v>
      </c>
      <c r="AJ38" s="23">
        <f t="shared" si="14"/>
        <v>21648536</v>
      </c>
      <c r="AK38" s="24">
        <f t="shared" si="14"/>
        <v>21648536</v>
      </c>
      <c r="AL38" s="29">
        <f>AJ38/AI38</f>
        <v>3.9978831023953415E-2</v>
      </c>
      <c r="AM38" s="27">
        <f>AM36+AM37</f>
        <v>123441912</v>
      </c>
      <c r="AN38" s="24">
        <f t="shared" ref="AN38:BU38" si="15">AN36+AN37</f>
        <v>0</v>
      </c>
      <c r="AO38" s="24">
        <f t="shared" si="15"/>
        <v>0</v>
      </c>
      <c r="AP38" s="25">
        <f t="shared" si="15"/>
        <v>123441912</v>
      </c>
      <c r="AQ38" s="23">
        <f t="shared" si="15"/>
        <v>0</v>
      </c>
      <c r="AR38" s="24">
        <f t="shared" si="15"/>
        <v>1228636</v>
      </c>
      <c r="AS38" s="24">
        <f t="shared" si="15"/>
        <v>424</v>
      </c>
      <c r="AT38" s="24">
        <f t="shared" si="15"/>
        <v>10079671</v>
      </c>
      <c r="AU38" s="24">
        <f t="shared" si="15"/>
        <v>3458668</v>
      </c>
      <c r="AV38" s="24">
        <f t="shared" si="15"/>
        <v>474208</v>
      </c>
      <c r="AW38" s="26">
        <f t="shared" si="15"/>
        <v>52354</v>
      </c>
      <c r="AX38" s="27">
        <f t="shared" si="15"/>
        <v>43940</v>
      </c>
      <c r="AY38" s="24">
        <f t="shared" si="15"/>
        <v>44100</v>
      </c>
      <c r="AZ38" s="25">
        <f t="shared" si="15"/>
        <v>88040</v>
      </c>
      <c r="BA38" s="23">
        <f t="shared" si="15"/>
        <v>0</v>
      </c>
      <c r="BB38" s="24">
        <f t="shared" si="15"/>
        <v>0</v>
      </c>
      <c r="BC38" s="24">
        <f t="shared" si="15"/>
        <v>0</v>
      </c>
      <c r="BD38" s="24">
        <f t="shared" si="15"/>
        <v>115720</v>
      </c>
      <c r="BE38" s="24">
        <f t="shared" si="15"/>
        <v>11840</v>
      </c>
      <c r="BF38" s="28">
        <f t="shared" si="15"/>
        <v>127560</v>
      </c>
      <c r="BG38" s="26">
        <f t="shared" si="15"/>
        <v>31640</v>
      </c>
      <c r="BH38" s="27">
        <f t="shared" si="15"/>
        <v>411180</v>
      </c>
      <c r="BI38" s="24">
        <f t="shared" si="15"/>
        <v>313650</v>
      </c>
      <c r="BJ38" s="24">
        <f t="shared" si="15"/>
        <v>170620</v>
      </c>
      <c r="BK38" s="24">
        <f t="shared" si="15"/>
        <v>108450</v>
      </c>
      <c r="BL38" s="28">
        <f t="shared" si="15"/>
        <v>1003900</v>
      </c>
      <c r="BM38" s="24">
        <f t="shared" si="15"/>
        <v>13800</v>
      </c>
      <c r="BN38" s="24">
        <f t="shared" si="15"/>
        <v>5261930</v>
      </c>
      <c r="BO38" s="25">
        <f t="shared" si="15"/>
        <v>21820407</v>
      </c>
      <c r="BP38" s="23">
        <f t="shared" si="15"/>
        <v>101621505</v>
      </c>
      <c r="BQ38" s="26">
        <f t="shared" si="15"/>
        <v>0</v>
      </c>
      <c r="BR38" s="27">
        <f t="shared" si="15"/>
        <v>0</v>
      </c>
      <c r="BS38" s="25">
        <f t="shared" si="15"/>
        <v>101621505</v>
      </c>
      <c r="BT38" s="23">
        <f t="shared" si="15"/>
        <v>4064315</v>
      </c>
      <c r="BU38" s="24">
        <f t="shared" si="15"/>
        <v>4064315</v>
      </c>
      <c r="BV38" s="29">
        <f>BT38/BS38</f>
        <v>3.9994634993843085E-2</v>
      </c>
      <c r="BW38" s="27">
        <f>BW36+BW37</f>
        <v>206100160</v>
      </c>
      <c r="BX38" s="24">
        <f t="shared" ref="BX38:DE38" si="16">BX36+BX37</f>
        <v>0</v>
      </c>
      <c r="BY38" s="24">
        <f t="shared" si="16"/>
        <v>0</v>
      </c>
      <c r="BZ38" s="25">
        <f t="shared" si="16"/>
        <v>206100160</v>
      </c>
      <c r="CA38" s="23">
        <f t="shared" si="16"/>
        <v>2781</v>
      </c>
      <c r="CB38" s="24">
        <f t="shared" si="16"/>
        <v>1793414</v>
      </c>
      <c r="CC38" s="24">
        <f t="shared" si="16"/>
        <v>564</v>
      </c>
      <c r="CD38" s="24">
        <f t="shared" si="16"/>
        <v>12303958</v>
      </c>
      <c r="CE38" s="24">
        <f t="shared" si="16"/>
        <v>5021121</v>
      </c>
      <c r="CF38" s="24">
        <f t="shared" si="16"/>
        <v>546463</v>
      </c>
      <c r="CG38" s="26">
        <f t="shared" si="16"/>
        <v>71565</v>
      </c>
      <c r="CH38" s="27">
        <f t="shared" si="16"/>
        <v>56940</v>
      </c>
      <c r="CI38" s="24">
        <f t="shared" si="16"/>
        <v>58800</v>
      </c>
      <c r="CJ38" s="25">
        <f t="shared" si="16"/>
        <v>115740</v>
      </c>
      <c r="CK38" s="23">
        <f t="shared" si="16"/>
        <v>0</v>
      </c>
      <c r="CL38" s="24">
        <f t="shared" si="16"/>
        <v>0</v>
      </c>
      <c r="CM38" s="24">
        <f t="shared" si="16"/>
        <v>0</v>
      </c>
      <c r="CN38" s="24">
        <f t="shared" si="16"/>
        <v>0</v>
      </c>
      <c r="CO38" s="24">
        <f t="shared" si="16"/>
        <v>0</v>
      </c>
      <c r="CP38" s="28">
        <f t="shared" si="16"/>
        <v>0</v>
      </c>
      <c r="CQ38" s="26">
        <f t="shared" si="16"/>
        <v>0</v>
      </c>
      <c r="CR38" s="27">
        <f t="shared" si="16"/>
        <v>585750</v>
      </c>
      <c r="CS38" s="24">
        <f t="shared" si="16"/>
        <v>468450</v>
      </c>
      <c r="CT38" s="24">
        <f t="shared" si="16"/>
        <v>228760</v>
      </c>
      <c r="CU38" s="24">
        <f t="shared" si="16"/>
        <v>101250</v>
      </c>
      <c r="CV38" s="28">
        <f t="shared" si="16"/>
        <v>1384210</v>
      </c>
      <c r="CW38" s="24">
        <f t="shared" si="16"/>
        <v>17710</v>
      </c>
      <c r="CX38" s="24">
        <f t="shared" si="16"/>
        <v>5559140</v>
      </c>
      <c r="CY38" s="25">
        <f t="shared" si="16"/>
        <v>26816102</v>
      </c>
      <c r="CZ38" s="23">
        <f t="shared" si="16"/>
        <v>179284058</v>
      </c>
      <c r="DA38" s="26">
        <f t="shared" si="16"/>
        <v>0</v>
      </c>
      <c r="DB38" s="27">
        <f t="shared" si="16"/>
        <v>0</v>
      </c>
      <c r="DC38" s="25">
        <f t="shared" si="16"/>
        <v>179284058</v>
      </c>
      <c r="DD38" s="23">
        <f t="shared" si="16"/>
        <v>7170759</v>
      </c>
      <c r="DE38" s="24">
        <f t="shared" si="16"/>
        <v>7170759</v>
      </c>
      <c r="DF38" s="29">
        <f>DD38/DC38</f>
        <v>3.9996634837437692E-2</v>
      </c>
      <c r="DG38" s="27">
        <f>DG36+DG37</f>
        <v>199292727</v>
      </c>
      <c r="DH38" s="24">
        <f t="shared" ref="DH38:EO38" si="17">DH36+DH37</f>
        <v>0</v>
      </c>
      <c r="DI38" s="24">
        <f t="shared" si="17"/>
        <v>0</v>
      </c>
      <c r="DJ38" s="25">
        <f t="shared" si="17"/>
        <v>199292727</v>
      </c>
      <c r="DK38" s="23">
        <f t="shared" si="17"/>
        <v>538</v>
      </c>
      <c r="DL38" s="24">
        <f t="shared" si="17"/>
        <v>1195705</v>
      </c>
      <c r="DM38" s="24">
        <f t="shared" si="17"/>
        <v>319</v>
      </c>
      <c r="DN38" s="24">
        <f t="shared" si="17"/>
        <v>6711053</v>
      </c>
      <c r="DO38" s="24">
        <f t="shared" si="17"/>
        <v>2882653</v>
      </c>
      <c r="DP38" s="24">
        <f t="shared" si="17"/>
        <v>278146</v>
      </c>
      <c r="DQ38" s="26">
        <f t="shared" si="17"/>
        <v>43233</v>
      </c>
      <c r="DR38" s="27">
        <f t="shared" si="17"/>
        <v>27040</v>
      </c>
      <c r="DS38" s="24">
        <f t="shared" si="17"/>
        <v>29400</v>
      </c>
      <c r="DT38" s="25">
        <f t="shared" si="17"/>
        <v>56440</v>
      </c>
      <c r="DU38" s="23">
        <f t="shared" si="17"/>
        <v>0</v>
      </c>
      <c r="DV38" s="24">
        <f t="shared" si="17"/>
        <v>0</v>
      </c>
      <c r="DW38" s="24">
        <f t="shared" si="17"/>
        <v>0</v>
      </c>
      <c r="DX38" s="24">
        <f t="shared" si="17"/>
        <v>0</v>
      </c>
      <c r="DY38" s="24">
        <f t="shared" si="17"/>
        <v>0</v>
      </c>
      <c r="DZ38" s="28">
        <f t="shared" si="17"/>
        <v>0</v>
      </c>
      <c r="EA38" s="26">
        <f t="shared" si="17"/>
        <v>0</v>
      </c>
      <c r="EB38" s="27">
        <f t="shared" si="17"/>
        <v>384120</v>
      </c>
      <c r="EC38" s="24">
        <f t="shared" si="17"/>
        <v>303300</v>
      </c>
      <c r="ED38" s="24">
        <f t="shared" si="17"/>
        <v>129960</v>
      </c>
      <c r="EE38" s="24">
        <f t="shared" si="17"/>
        <v>43200</v>
      </c>
      <c r="EF38" s="28">
        <f t="shared" si="17"/>
        <v>860580</v>
      </c>
      <c r="EG38" s="24">
        <f t="shared" si="17"/>
        <v>10120</v>
      </c>
      <c r="EH38" s="24">
        <f t="shared" si="17"/>
        <v>491580</v>
      </c>
      <c r="EI38" s="25">
        <f t="shared" si="17"/>
        <v>12530048</v>
      </c>
      <c r="EJ38" s="23">
        <f t="shared" si="17"/>
        <v>186762679</v>
      </c>
      <c r="EK38" s="26">
        <f t="shared" si="17"/>
        <v>0</v>
      </c>
      <c r="EL38" s="27">
        <f t="shared" si="17"/>
        <v>0</v>
      </c>
      <c r="EM38" s="25">
        <f t="shared" si="17"/>
        <v>186762679</v>
      </c>
      <c r="EN38" s="23">
        <f t="shared" si="17"/>
        <v>7470226</v>
      </c>
      <c r="EO38" s="24">
        <f t="shared" si="17"/>
        <v>7470226</v>
      </c>
      <c r="EP38" s="29">
        <f>EN38/EM38</f>
        <v>3.9998494560040017E-2</v>
      </c>
      <c r="EQ38" s="27">
        <f>EQ36+EQ37</f>
        <v>111775309</v>
      </c>
      <c r="ER38" s="24">
        <f t="shared" ref="ER38:FY38" si="18">ER36+ER37</f>
        <v>1</v>
      </c>
      <c r="ES38" s="24">
        <f t="shared" si="18"/>
        <v>0</v>
      </c>
      <c r="ET38" s="25">
        <f t="shared" si="18"/>
        <v>111775310</v>
      </c>
      <c r="EU38" s="23">
        <f t="shared" si="18"/>
        <v>0</v>
      </c>
      <c r="EV38" s="24">
        <f t="shared" si="18"/>
        <v>365494</v>
      </c>
      <c r="EW38" s="24">
        <f t="shared" si="18"/>
        <v>184</v>
      </c>
      <c r="EX38" s="24">
        <f t="shared" si="18"/>
        <v>1904419</v>
      </c>
      <c r="EY38" s="24">
        <f t="shared" si="18"/>
        <v>767617</v>
      </c>
      <c r="EZ38" s="24">
        <f t="shared" si="18"/>
        <v>69528</v>
      </c>
      <c r="FA38" s="26">
        <f t="shared" si="18"/>
        <v>12483</v>
      </c>
      <c r="FB38" s="27">
        <f t="shared" si="18"/>
        <v>6240</v>
      </c>
      <c r="FC38" s="24">
        <f t="shared" si="18"/>
        <v>7800</v>
      </c>
      <c r="FD38" s="25">
        <f t="shared" si="18"/>
        <v>14040</v>
      </c>
      <c r="FE38" s="23">
        <f t="shared" si="18"/>
        <v>0</v>
      </c>
      <c r="FF38" s="24">
        <f t="shared" si="18"/>
        <v>0</v>
      </c>
      <c r="FG38" s="24">
        <f t="shared" si="18"/>
        <v>0</v>
      </c>
      <c r="FH38" s="24">
        <f t="shared" si="18"/>
        <v>0</v>
      </c>
      <c r="FI38" s="24">
        <f t="shared" si="18"/>
        <v>0</v>
      </c>
      <c r="FJ38" s="28">
        <f t="shared" si="18"/>
        <v>0</v>
      </c>
      <c r="FK38" s="26">
        <f t="shared" si="18"/>
        <v>0</v>
      </c>
      <c r="FL38" s="27">
        <f t="shared" si="18"/>
        <v>117810</v>
      </c>
      <c r="FM38" s="24">
        <f t="shared" si="18"/>
        <v>95400</v>
      </c>
      <c r="FN38" s="24">
        <f t="shared" si="18"/>
        <v>36480</v>
      </c>
      <c r="FO38" s="24">
        <f t="shared" si="18"/>
        <v>9450</v>
      </c>
      <c r="FP38" s="28">
        <f t="shared" si="18"/>
        <v>259140</v>
      </c>
      <c r="FQ38" s="24">
        <f t="shared" si="18"/>
        <v>3220</v>
      </c>
      <c r="FR38" s="24">
        <f t="shared" si="18"/>
        <v>0</v>
      </c>
      <c r="FS38" s="25">
        <f t="shared" si="18"/>
        <v>3395941</v>
      </c>
      <c r="FT38" s="23">
        <f t="shared" si="18"/>
        <v>108379369</v>
      </c>
      <c r="FU38" s="26">
        <f t="shared" si="18"/>
        <v>0</v>
      </c>
      <c r="FV38" s="27">
        <f t="shared" si="18"/>
        <v>0</v>
      </c>
      <c r="FW38" s="25">
        <f t="shared" si="18"/>
        <v>108379369</v>
      </c>
      <c r="FX38" s="23">
        <f t="shared" si="18"/>
        <v>4335105</v>
      </c>
      <c r="FY38" s="24">
        <f t="shared" si="18"/>
        <v>4335105</v>
      </c>
      <c r="FZ38" s="29">
        <f>FX38/FW38</f>
        <v>3.999935633506041E-2</v>
      </c>
      <c r="GA38" s="27">
        <f>GA36+GA37</f>
        <v>128467180</v>
      </c>
      <c r="GB38" s="24">
        <f t="shared" ref="GB38:HI38" si="19">GB36+GB37</f>
        <v>0</v>
      </c>
      <c r="GC38" s="24">
        <f t="shared" si="19"/>
        <v>0</v>
      </c>
      <c r="GD38" s="25">
        <f t="shared" si="19"/>
        <v>128467180</v>
      </c>
      <c r="GE38" s="23">
        <f t="shared" si="19"/>
        <v>0</v>
      </c>
      <c r="GF38" s="24">
        <f t="shared" si="19"/>
        <v>173916</v>
      </c>
      <c r="GG38" s="28">
        <f t="shared" si="19"/>
        <v>0</v>
      </c>
      <c r="GH38" s="24">
        <f t="shared" si="19"/>
        <v>799930</v>
      </c>
      <c r="GI38" s="24">
        <f t="shared" si="19"/>
        <v>257577</v>
      </c>
      <c r="GJ38" s="24">
        <f t="shared" si="19"/>
        <v>25838</v>
      </c>
      <c r="GK38" s="26">
        <f t="shared" si="19"/>
        <v>5215</v>
      </c>
      <c r="GL38" s="27">
        <f t="shared" si="19"/>
        <v>2600</v>
      </c>
      <c r="GM38" s="24">
        <f t="shared" si="19"/>
        <v>1500</v>
      </c>
      <c r="GN38" s="25">
        <f t="shared" si="19"/>
        <v>4100</v>
      </c>
      <c r="GO38" s="23">
        <f t="shared" si="19"/>
        <v>0</v>
      </c>
      <c r="GP38" s="24">
        <f t="shared" si="19"/>
        <v>0</v>
      </c>
      <c r="GQ38" s="24">
        <f t="shared" si="19"/>
        <v>0</v>
      </c>
      <c r="GR38" s="24">
        <f t="shared" si="19"/>
        <v>0</v>
      </c>
      <c r="GS38" s="24">
        <f t="shared" si="19"/>
        <v>0</v>
      </c>
      <c r="GT38" s="28">
        <f t="shared" si="19"/>
        <v>0</v>
      </c>
      <c r="GU38" s="26">
        <f t="shared" si="19"/>
        <v>0</v>
      </c>
      <c r="GV38" s="27">
        <f t="shared" si="19"/>
        <v>47850</v>
      </c>
      <c r="GW38" s="24">
        <f t="shared" si="19"/>
        <v>37350</v>
      </c>
      <c r="GX38" s="24">
        <f t="shared" si="19"/>
        <v>14440</v>
      </c>
      <c r="GY38" s="24">
        <f t="shared" si="19"/>
        <v>3150</v>
      </c>
      <c r="GZ38" s="28">
        <f t="shared" si="19"/>
        <v>102790</v>
      </c>
      <c r="HA38" s="24">
        <f t="shared" si="19"/>
        <v>690</v>
      </c>
      <c r="HB38" s="24">
        <f t="shared" si="19"/>
        <v>0</v>
      </c>
      <c r="HC38" s="25">
        <f t="shared" si="19"/>
        <v>1370056</v>
      </c>
      <c r="HD38" s="23">
        <f t="shared" si="19"/>
        <v>127097124</v>
      </c>
      <c r="HE38" s="26">
        <f t="shared" si="19"/>
        <v>0</v>
      </c>
      <c r="HF38" s="27">
        <f t="shared" si="19"/>
        <v>0</v>
      </c>
      <c r="HG38" s="25">
        <f t="shared" si="19"/>
        <v>127097124</v>
      </c>
      <c r="HH38" s="23">
        <f t="shared" si="19"/>
        <v>5096589</v>
      </c>
      <c r="HI38" s="24">
        <f t="shared" si="19"/>
        <v>5096589</v>
      </c>
      <c r="HJ38" s="29">
        <f>HH38/HG38</f>
        <v>4.0099955369564462E-2</v>
      </c>
      <c r="HK38" s="27">
        <f>HK36+HK37</f>
        <v>1635548981</v>
      </c>
      <c r="HL38" s="24">
        <f t="shared" ref="HL38:IS38" si="20">HL36+HL37</f>
        <v>352</v>
      </c>
      <c r="HM38" s="24">
        <f t="shared" si="20"/>
        <v>984</v>
      </c>
      <c r="HN38" s="25">
        <f t="shared" si="20"/>
        <v>1635550317</v>
      </c>
      <c r="HO38" s="23">
        <f t="shared" si="20"/>
        <v>159851</v>
      </c>
      <c r="HP38" s="24">
        <f t="shared" si="20"/>
        <v>16709329</v>
      </c>
      <c r="HQ38" s="28">
        <f t="shared" si="20"/>
        <v>16936</v>
      </c>
      <c r="HR38" s="24">
        <f t="shared" si="20"/>
        <v>156560477</v>
      </c>
      <c r="HS38" s="24">
        <f t="shared" si="20"/>
        <v>38252937</v>
      </c>
      <c r="HT38" s="24">
        <f t="shared" si="20"/>
        <v>10299405</v>
      </c>
      <c r="HU38" s="26">
        <f t="shared" si="20"/>
        <v>794888</v>
      </c>
      <c r="HV38" s="27">
        <f t="shared" si="20"/>
        <v>1294800</v>
      </c>
      <c r="HW38" s="24">
        <f t="shared" si="20"/>
        <v>1043400</v>
      </c>
      <c r="HX38" s="25">
        <f t="shared" si="20"/>
        <v>2338200</v>
      </c>
      <c r="HY38" s="23">
        <f t="shared" si="20"/>
        <v>308620</v>
      </c>
      <c r="HZ38" s="24">
        <f t="shared" si="20"/>
        <v>678900</v>
      </c>
      <c r="IA38" s="24">
        <f t="shared" si="20"/>
        <v>2340</v>
      </c>
      <c r="IB38" s="24">
        <f t="shared" si="20"/>
        <v>8407410</v>
      </c>
      <c r="IC38" s="24">
        <f t="shared" si="20"/>
        <v>1900060</v>
      </c>
      <c r="ID38" s="28">
        <f t="shared" si="20"/>
        <v>10307470</v>
      </c>
      <c r="IE38" s="26">
        <f t="shared" si="20"/>
        <v>2883920</v>
      </c>
      <c r="IF38" s="27">
        <f t="shared" si="20"/>
        <v>8083020</v>
      </c>
      <c r="IG38" s="24">
        <f t="shared" si="20"/>
        <v>5745600</v>
      </c>
      <c r="IH38" s="24">
        <f t="shared" si="20"/>
        <v>2774380</v>
      </c>
      <c r="II38" s="24">
        <f t="shared" si="20"/>
        <v>3244050</v>
      </c>
      <c r="IJ38" s="28">
        <f t="shared" si="20"/>
        <v>19847050</v>
      </c>
      <c r="IK38" s="24">
        <f t="shared" si="20"/>
        <v>404570</v>
      </c>
      <c r="IL38" s="24">
        <f t="shared" si="20"/>
        <v>131357650</v>
      </c>
      <c r="IM38" s="25">
        <f t="shared" si="20"/>
        <v>390905607</v>
      </c>
      <c r="IN38" s="23">
        <f t="shared" si="20"/>
        <v>1244643376</v>
      </c>
      <c r="IO38" s="26">
        <f t="shared" si="20"/>
        <v>350</v>
      </c>
      <c r="IP38" s="27">
        <f t="shared" si="20"/>
        <v>984</v>
      </c>
      <c r="IQ38" s="25">
        <f t="shared" si="20"/>
        <v>1244644710</v>
      </c>
      <c r="IR38" s="23">
        <f t="shared" si="20"/>
        <v>49785530</v>
      </c>
      <c r="IS38" s="24">
        <f t="shared" si="20"/>
        <v>49785530</v>
      </c>
      <c r="IT38" s="29">
        <f>IR38/IQ38</f>
        <v>3.9999792390552964E-2</v>
      </c>
    </row>
  </sheetData>
  <mergeCells count="466">
    <mergeCell ref="C4:F4"/>
    <mergeCell ref="A4:B4"/>
    <mergeCell ref="C2:M2"/>
    <mergeCell ref="AM2:AW2"/>
    <mergeCell ref="GA2:GK2"/>
    <mergeCell ref="HK2:HU2"/>
    <mergeCell ref="AJ4:AK4"/>
    <mergeCell ref="AM4:AP4"/>
    <mergeCell ref="AQ4:AW4"/>
    <mergeCell ref="AX4:AZ4"/>
    <mergeCell ref="BA4:BG4"/>
    <mergeCell ref="BH4:BO4"/>
    <mergeCell ref="G4:M4"/>
    <mergeCell ref="N4:P4"/>
    <mergeCell ref="Q4:W4"/>
    <mergeCell ref="X4:AE4"/>
    <mergeCell ref="AF4:AG4"/>
    <mergeCell ref="AH4:AI4"/>
    <mergeCell ref="DG2:DQ2"/>
    <mergeCell ref="DG4:DJ4"/>
    <mergeCell ref="DK4:DQ4"/>
    <mergeCell ref="DR4:DT4"/>
    <mergeCell ref="DU4:EA4"/>
    <mergeCell ref="FL4:FS4"/>
    <mergeCell ref="IR4:IS4"/>
    <mergeCell ref="A5:B5"/>
    <mergeCell ref="HO4:HU4"/>
    <mergeCell ref="HV4:HX4"/>
    <mergeCell ref="HY4:IE4"/>
    <mergeCell ref="IF4:IM4"/>
    <mergeCell ref="IN4:IO4"/>
    <mergeCell ref="IP4:IQ4"/>
    <mergeCell ref="GO4:GU4"/>
    <mergeCell ref="GV4:HC4"/>
    <mergeCell ref="HD4:HE4"/>
    <mergeCell ref="HF4:HG4"/>
    <mergeCell ref="HH4:HI4"/>
    <mergeCell ref="HK4:HN4"/>
    <mergeCell ref="BP4:BQ4"/>
    <mergeCell ref="BR4:BS4"/>
    <mergeCell ref="BT4:BU4"/>
    <mergeCell ref="GA4:GD4"/>
    <mergeCell ref="GE4:GK4"/>
    <mergeCell ref="GL4:GN4"/>
    <mergeCell ref="EB4:EI4"/>
    <mergeCell ref="EJ4:EK4"/>
    <mergeCell ref="EL4:EM4"/>
    <mergeCell ref="EN4:EO4"/>
    <mergeCell ref="X5:AE5"/>
    <mergeCell ref="AF5:AG5"/>
    <mergeCell ref="AH5:AI5"/>
    <mergeCell ref="AJ5:AL5"/>
    <mergeCell ref="AM5:AP5"/>
    <mergeCell ref="AQ5:AW5"/>
    <mergeCell ref="C5:F5"/>
    <mergeCell ref="G5:M5"/>
    <mergeCell ref="N5:P5"/>
    <mergeCell ref="Q5:W5"/>
    <mergeCell ref="C6:F6"/>
    <mergeCell ref="IF5:IM5"/>
    <mergeCell ref="IN5:IO5"/>
    <mergeCell ref="IP5:IQ5"/>
    <mergeCell ref="IR5:IT5"/>
    <mergeCell ref="A6:B6"/>
    <mergeCell ref="HF5:HG5"/>
    <mergeCell ref="HH5:HJ5"/>
    <mergeCell ref="HK5:HN5"/>
    <mergeCell ref="HO5:HU5"/>
    <mergeCell ref="HV5:HX5"/>
    <mergeCell ref="HY5:IE5"/>
    <mergeCell ref="GA5:GD5"/>
    <mergeCell ref="GE5:GK5"/>
    <mergeCell ref="GL5:GN5"/>
    <mergeCell ref="GO5:GU5"/>
    <mergeCell ref="GV5:HC5"/>
    <mergeCell ref="HD5:HE5"/>
    <mergeCell ref="AX5:AZ5"/>
    <mergeCell ref="BA5:BG5"/>
    <mergeCell ref="BH5:BO5"/>
    <mergeCell ref="BP5:BQ5"/>
    <mergeCell ref="BR5:BS5"/>
    <mergeCell ref="BT5:BV5"/>
    <mergeCell ref="AJ6:AL6"/>
    <mergeCell ref="AM6:AP6"/>
    <mergeCell ref="AQ6:AW6"/>
    <mergeCell ref="AX6:AZ6"/>
    <mergeCell ref="BA6:BG6"/>
    <mergeCell ref="BH6:BO6"/>
    <mergeCell ref="G6:M6"/>
    <mergeCell ref="N6:P6"/>
    <mergeCell ref="Q6:W6"/>
    <mergeCell ref="X6:AE6"/>
    <mergeCell ref="AF6:AG6"/>
    <mergeCell ref="AH6:AI6"/>
    <mergeCell ref="C7:C11"/>
    <mergeCell ref="D7:D11"/>
    <mergeCell ref="IR6:IT6"/>
    <mergeCell ref="A7:B12"/>
    <mergeCell ref="HO6:HU6"/>
    <mergeCell ref="HV6:HX6"/>
    <mergeCell ref="HY6:IE6"/>
    <mergeCell ref="IF6:IM6"/>
    <mergeCell ref="IN6:IO6"/>
    <mergeCell ref="IP6:IQ6"/>
    <mergeCell ref="GO6:GU6"/>
    <mergeCell ref="GV6:HC6"/>
    <mergeCell ref="HD6:HE6"/>
    <mergeCell ref="HF6:HG6"/>
    <mergeCell ref="HH6:HJ6"/>
    <mergeCell ref="HK6:HN6"/>
    <mergeCell ref="BP6:BQ6"/>
    <mergeCell ref="BR6:BS6"/>
    <mergeCell ref="BT6:BV6"/>
    <mergeCell ref="GA6:GD6"/>
    <mergeCell ref="GE6:GK6"/>
    <mergeCell ref="GL6:GN6"/>
    <mergeCell ref="DB6:DC6"/>
    <mergeCell ref="DD6:DF6"/>
    <mergeCell ref="L7:L11"/>
    <mergeCell ref="M7:M11"/>
    <mergeCell ref="N7:P7"/>
    <mergeCell ref="Q7:Q11"/>
    <mergeCell ref="R7:R11"/>
    <mergeCell ref="S7:S11"/>
    <mergeCell ref="P9:P11"/>
    <mergeCell ref="E7:E11"/>
    <mergeCell ref="F7:F11"/>
    <mergeCell ref="G7:G11"/>
    <mergeCell ref="H7:I8"/>
    <mergeCell ref="J7:J11"/>
    <mergeCell ref="K7:K11"/>
    <mergeCell ref="N8:P8"/>
    <mergeCell ref="I9:I11"/>
    <mergeCell ref="N9:N11"/>
    <mergeCell ref="O9:O11"/>
    <mergeCell ref="AG7:AG11"/>
    <mergeCell ref="AH7:AH11"/>
    <mergeCell ref="AI7:AI11"/>
    <mergeCell ref="AJ7:AJ11"/>
    <mergeCell ref="AK7:AK8"/>
    <mergeCell ref="T7:V7"/>
    <mergeCell ref="W7:W11"/>
    <mergeCell ref="X7:AB7"/>
    <mergeCell ref="AC7:AC11"/>
    <mergeCell ref="AD7:AD11"/>
    <mergeCell ref="AE7:AE11"/>
    <mergeCell ref="U8:U11"/>
    <mergeCell ref="V8:V11"/>
    <mergeCell ref="X8:X11"/>
    <mergeCell ref="Y8:Y11"/>
    <mergeCell ref="T8:T11"/>
    <mergeCell ref="Z8:Z11"/>
    <mergeCell ref="AA8:AA11"/>
    <mergeCell ref="AB8:AB11"/>
    <mergeCell ref="AF7:AF11"/>
    <mergeCell ref="BM7:BM11"/>
    <mergeCell ref="BN7:BN11"/>
    <mergeCell ref="BO7:BO11"/>
    <mergeCell ref="BP7:BP11"/>
    <mergeCell ref="BQ7:BQ11"/>
    <mergeCell ref="BR7:BR11"/>
    <mergeCell ref="BA7:BA11"/>
    <mergeCell ref="BB7:BB11"/>
    <mergeCell ref="BC7:BC11"/>
    <mergeCell ref="BD7:BF7"/>
    <mergeCell ref="BG7:BG11"/>
    <mergeCell ref="BH7:BL7"/>
    <mergeCell ref="BF8:BF11"/>
    <mergeCell ref="BH8:BH11"/>
    <mergeCell ref="BI8:BI11"/>
    <mergeCell ref="BJ8:BJ11"/>
    <mergeCell ref="BK8:BK11"/>
    <mergeCell ref="BL8:BL11"/>
    <mergeCell ref="BT7:BT11"/>
    <mergeCell ref="BU7:BU8"/>
    <mergeCell ref="BV7:BV11"/>
    <mergeCell ref="GA7:GA11"/>
    <mergeCell ref="GB7:GB11"/>
    <mergeCell ref="BW7:BW11"/>
    <mergeCell ref="BX7:BX11"/>
    <mergeCell ref="BY7:BY11"/>
    <mergeCell ref="BZ7:BZ11"/>
    <mergeCell ref="CI9:CI11"/>
    <mergeCell ref="CJ9:CJ11"/>
    <mergeCell ref="CA7:CA11"/>
    <mergeCell ref="CB7:CC8"/>
    <mergeCell ref="CD7:CD11"/>
    <mergeCell ref="CE7:CE11"/>
    <mergeCell ref="CF7:CF11"/>
    <mergeCell ref="CG7:CG11"/>
    <mergeCell ref="CC9:CC11"/>
    <mergeCell ref="DB7:DB11"/>
    <mergeCell ref="DC7:DC11"/>
    <mergeCell ref="DD7:DD11"/>
    <mergeCell ref="DE7:DE8"/>
    <mergeCell ref="DF7:DF11"/>
    <mergeCell ref="CH8:CJ8"/>
    <mergeCell ref="HD7:HD11"/>
    <mergeCell ref="HE7:HE11"/>
    <mergeCell ref="HF7:HF11"/>
    <mergeCell ref="HG7:HG11"/>
    <mergeCell ref="HH7:HH11"/>
    <mergeCell ref="HI7:HI8"/>
    <mergeCell ref="GR7:GT7"/>
    <mergeCell ref="GU7:GU11"/>
    <mergeCell ref="GV7:GZ7"/>
    <mergeCell ref="HA7:HA11"/>
    <mergeCell ref="HB7:HB11"/>
    <mergeCell ref="HC7:HC11"/>
    <mergeCell ref="GV8:GV11"/>
    <mergeCell ref="GW8:GW11"/>
    <mergeCell ref="GX8:GX11"/>
    <mergeCell ref="GY8:GY11"/>
    <mergeCell ref="HT7:HT11"/>
    <mergeCell ref="HU7:HU11"/>
    <mergeCell ref="HV7:HX7"/>
    <mergeCell ref="HX9:HX11"/>
    <mergeCell ref="HJ7:HJ11"/>
    <mergeCell ref="HK7:HK11"/>
    <mergeCell ref="HL7:HL11"/>
    <mergeCell ref="HM7:HM11"/>
    <mergeCell ref="HN7:HN11"/>
    <mergeCell ref="HO7:HO11"/>
    <mergeCell ref="HS7:HS11"/>
    <mergeCell ref="IQ7:IQ11"/>
    <mergeCell ref="IR7:IR11"/>
    <mergeCell ref="IS7:IS8"/>
    <mergeCell ref="IT7:IT11"/>
    <mergeCell ref="IK7:IK11"/>
    <mergeCell ref="IL7:IL11"/>
    <mergeCell ref="IM7:IM11"/>
    <mergeCell ref="IN7:IN11"/>
    <mergeCell ref="IO7:IO11"/>
    <mergeCell ref="IP7:IP11"/>
    <mergeCell ref="HY7:HY11"/>
    <mergeCell ref="HZ7:HZ11"/>
    <mergeCell ref="IA7:IA11"/>
    <mergeCell ref="IB7:ID7"/>
    <mergeCell ref="IE7:IE11"/>
    <mergeCell ref="IF7:IJ7"/>
    <mergeCell ref="IG8:IG11"/>
    <mergeCell ref="IH8:IH11"/>
    <mergeCell ref="II8:II11"/>
    <mergeCell ref="AX8:AZ8"/>
    <mergeCell ref="BD8:BD11"/>
    <mergeCell ref="BE8:BE11"/>
    <mergeCell ref="AK9:AK11"/>
    <mergeCell ref="AS9:AS11"/>
    <mergeCell ref="AX9:AX11"/>
    <mergeCell ref="AY9:AY11"/>
    <mergeCell ref="AR7:AS8"/>
    <mergeCell ref="AT7:AT11"/>
    <mergeCell ref="AU7:AU11"/>
    <mergeCell ref="AV7:AV11"/>
    <mergeCell ref="AW7:AW11"/>
    <mergeCell ref="AX7:AZ7"/>
    <mergeCell ref="AZ9:AZ11"/>
    <mergeCell ref="AL7:AL11"/>
    <mergeCell ref="AM7:AM11"/>
    <mergeCell ref="AN7:AN11"/>
    <mergeCell ref="AO7:AO11"/>
    <mergeCell ref="AP7:AP11"/>
    <mergeCell ref="AQ7:AQ11"/>
    <mergeCell ref="GL8:GN8"/>
    <mergeCell ref="GR8:GR11"/>
    <mergeCell ref="GS8:GS11"/>
    <mergeCell ref="GT8:GT11"/>
    <mergeCell ref="BU9:BU11"/>
    <mergeCell ref="GG9:GG11"/>
    <mergeCell ref="GL9:GL11"/>
    <mergeCell ref="GM9:GM11"/>
    <mergeCell ref="GJ7:GJ11"/>
    <mergeCell ref="GK7:GK11"/>
    <mergeCell ref="GL7:GN7"/>
    <mergeCell ref="GO7:GO11"/>
    <mergeCell ref="GP7:GP11"/>
    <mergeCell ref="GQ7:GQ11"/>
    <mergeCell ref="GN9:GN11"/>
    <mergeCell ref="GC7:GC11"/>
    <mergeCell ref="GD7:GD11"/>
    <mergeCell ref="GE7:GE11"/>
    <mergeCell ref="GF7:GG8"/>
    <mergeCell ref="GH7:GH11"/>
    <mergeCell ref="GI7:GI11"/>
    <mergeCell ref="CN7:CP7"/>
    <mergeCell ref="CQ7:CQ11"/>
    <mergeCell ref="CH9:CH11"/>
    <mergeCell ref="BS7:BS11"/>
    <mergeCell ref="IS9:IS11"/>
    <mergeCell ref="BW2:CG2"/>
    <mergeCell ref="BW4:BZ4"/>
    <mergeCell ref="CA4:CG4"/>
    <mergeCell ref="CH4:CJ4"/>
    <mergeCell ref="CK4:CQ4"/>
    <mergeCell ref="CR4:CY4"/>
    <mergeCell ref="CZ4:DA4"/>
    <mergeCell ref="DB4:DC4"/>
    <mergeCell ref="DD4:DE4"/>
    <mergeCell ref="GZ8:GZ11"/>
    <mergeCell ref="HV8:HX8"/>
    <mergeCell ref="IB8:IB11"/>
    <mergeCell ref="IC8:IC11"/>
    <mergeCell ref="ID8:ID11"/>
    <mergeCell ref="IF8:IF11"/>
    <mergeCell ref="HI9:HI11"/>
    <mergeCell ref="HQ9:HQ11"/>
    <mergeCell ref="HV9:HV11"/>
    <mergeCell ref="HW9:HW11"/>
    <mergeCell ref="IJ8:IJ11"/>
    <mergeCell ref="HP7:HQ8"/>
    <mergeCell ref="HR7:HR11"/>
    <mergeCell ref="CR5:CY5"/>
    <mergeCell ref="CZ5:DA5"/>
    <mergeCell ref="DB5:DC5"/>
    <mergeCell ref="DD5:DF5"/>
    <mergeCell ref="BW6:BZ6"/>
    <mergeCell ref="CA6:CG6"/>
    <mergeCell ref="CH6:CJ6"/>
    <mergeCell ref="CK6:CQ6"/>
    <mergeCell ref="CR6:CY6"/>
    <mergeCell ref="CZ6:DA6"/>
    <mergeCell ref="BW5:BZ5"/>
    <mergeCell ref="CA5:CG5"/>
    <mergeCell ref="CH5:CJ5"/>
    <mergeCell ref="CK5:CQ5"/>
    <mergeCell ref="DA7:DA11"/>
    <mergeCell ref="CS8:CS11"/>
    <mergeCell ref="CT8:CT11"/>
    <mergeCell ref="CU8:CU11"/>
    <mergeCell ref="CV8:CV11"/>
    <mergeCell ref="CH7:CJ7"/>
    <mergeCell ref="CK7:CK11"/>
    <mergeCell ref="CL7:CL11"/>
    <mergeCell ref="CM7:CM11"/>
    <mergeCell ref="CN8:CN11"/>
    <mergeCell ref="CO8:CO11"/>
    <mergeCell ref="CP8:CP11"/>
    <mergeCell ref="CR8:CR11"/>
    <mergeCell ref="CR7:CV7"/>
    <mergeCell ref="CW7:CW11"/>
    <mergeCell ref="CX7:CX11"/>
    <mergeCell ref="CY7:CY11"/>
    <mergeCell ref="CZ7:CZ11"/>
    <mergeCell ref="DG5:DJ5"/>
    <mergeCell ref="DK5:DQ5"/>
    <mergeCell ref="DR5:DT5"/>
    <mergeCell ref="DU5:EA5"/>
    <mergeCell ref="EL5:EM5"/>
    <mergeCell ref="EN5:EP5"/>
    <mergeCell ref="DG6:DJ6"/>
    <mergeCell ref="DK6:DQ6"/>
    <mergeCell ref="DR6:DT6"/>
    <mergeCell ref="DU6:EA6"/>
    <mergeCell ref="EB6:EI6"/>
    <mergeCell ref="EJ6:EK6"/>
    <mergeCell ref="EB5:EI5"/>
    <mergeCell ref="EJ5:EK5"/>
    <mergeCell ref="DE9:DE11"/>
    <mergeCell ref="EL6:EM6"/>
    <mergeCell ref="EN6:EP6"/>
    <mergeCell ref="DG7:DG11"/>
    <mergeCell ref="DH7:DH11"/>
    <mergeCell ref="DI7:DI11"/>
    <mergeCell ref="DJ7:DJ11"/>
    <mergeCell ref="DK7:DK11"/>
    <mergeCell ref="DL7:DM8"/>
    <mergeCell ref="DM9:DM11"/>
    <mergeCell ref="DN7:DN11"/>
    <mergeCell ref="DO7:DO11"/>
    <mergeCell ref="DP7:DP11"/>
    <mergeCell ref="DQ7:DQ11"/>
    <mergeCell ref="DR7:DT7"/>
    <mergeCell ref="DU7:DU11"/>
    <mergeCell ref="DR9:DR11"/>
    <mergeCell ref="DS9:DS11"/>
    <mergeCell ref="DT9:DT11"/>
    <mergeCell ref="EN7:EN11"/>
    <mergeCell ref="EO7:EO8"/>
    <mergeCell ref="EP7:EP11"/>
    <mergeCell ref="DR8:DT8"/>
    <mergeCell ref="DX8:DX11"/>
    <mergeCell ref="EL7:EL11"/>
    <mergeCell ref="EM7:EM11"/>
    <mergeCell ref="DV7:DV11"/>
    <mergeCell ref="DW7:DW11"/>
    <mergeCell ref="DX7:DZ7"/>
    <mergeCell ref="EA7:EA11"/>
    <mergeCell ref="EB7:EF7"/>
    <mergeCell ref="EG7:EG11"/>
    <mergeCell ref="EE8:EE11"/>
    <mergeCell ref="EF8:EF11"/>
    <mergeCell ref="DY8:DY11"/>
    <mergeCell ref="DZ8:DZ11"/>
    <mergeCell ref="EB8:EB11"/>
    <mergeCell ref="EC8:EC11"/>
    <mergeCell ref="ED8:ED11"/>
    <mergeCell ref="EH7:EH11"/>
    <mergeCell ref="EI7:EI11"/>
    <mergeCell ref="EJ7:EJ11"/>
    <mergeCell ref="EK7:EK11"/>
    <mergeCell ref="EO9:EO11"/>
    <mergeCell ref="EQ2:FA2"/>
    <mergeCell ref="EQ4:ET4"/>
    <mergeCell ref="EU4:FA4"/>
    <mergeCell ref="FB4:FD4"/>
    <mergeCell ref="FE4:FK4"/>
    <mergeCell ref="EQ7:EQ11"/>
    <mergeCell ref="ER7:ER11"/>
    <mergeCell ref="ES7:ES11"/>
    <mergeCell ref="ET7:ET11"/>
    <mergeCell ref="EQ6:ET6"/>
    <mergeCell ref="EU6:FA6"/>
    <mergeCell ref="FB6:FD6"/>
    <mergeCell ref="FE6:FK6"/>
    <mergeCell ref="EU7:EU11"/>
    <mergeCell ref="EV7:EW8"/>
    <mergeCell ref="EX7:EX11"/>
    <mergeCell ref="EY7:EY11"/>
    <mergeCell ref="EZ7:EZ11"/>
    <mergeCell ref="FA7:FA11"/>
    <mergeCell ref="EW9:EW11"/>
    <mergeCell ref="FT4:FU4"/>
    <mergeCell ref="FV4:FW4"/>
    <mergeCell ref="FX4:FY4"/>
    <mergeCell ref="EQ5:ET5"/>
    <mergeCell ref="EU5:FA5"/>
    <mergeCell ref="FB5:FD5"/>
    <mergeCell ref="FE5:FK5"/>
    <mergeCell ref="FL5:FS5"/>
    <mergeCell ref="FT5:FU5"/>
    <mergeCell ref="FV5:FW5"/>
    <mergeCell ref="FX5:FZ5"/>
    <mergeCell ref="FL6:FS6"/>
    <mergeCell ref="FT6:FU6"/>
    <mergeCell ref="FV6:FW6"/>
    <mergeCell ref="FX6:FZ6"/>
    <mergeCell ref="FG7:FG11"/>
    <mergeCell ref="FH7:FJ7"/>
    <mergeCell ref="FK7:FK11"/>
    <mergeCell ref="FB9:FB11"/>
    <mergeCell ref="FC9:FC11"/>
    <mergeCell ref="FD9:FD11"/>
    <mergeCell ref="FY9:FY11"/>
    <mergeCell ref="FV7:FV11"/>
    <mergeCell ref="FW7:FW11"/>
    <mergeCell ref="FX7:FX11"/>
    <mergeCell ref="FY7:FY8"/>
    <mergeCell ref="FZ7:FZ11"/>
    <mergeCell ref="FB8:FD8"/>
    <mergeCell ref="FH8:FH11"/>
    <mergeCell ref="FI8:FI11"/>
    <mergeCell ref="FJ8:FJ11"/>
    <mergeCell ref="FL8:FL11"/>
    <mergeCell ref="FL7:FP7"/>
    <mergeCell ref="FQ7:FQ11"/>
    <mergeCell ref="FR7:FR11"/>
    <mergeCell ref="FS7:FS11"/>
    <mergeCell ref="FT7:FT11"/>
    <mergeCell ref="FU7:FU11"/>
    <mergeCell ref="FM8:FM11"/>
    <mergeCell ref="FN8:FN11"/>
    <mergeCell ref="FO8:FO11"/>
    <mergeCell ref="FP8:FP11"/>
    <mergeCell ref="FB7:FD7"/>
    <mergeCell ref="FE7:FE11"/>
    <mergeCell ref="FF7:FF11"/>
  </mergeCells>
  <phoneticPr fontId="14"/>
  <dataValidations count="7">
    <dataValidation type="whole" allowBlank="1" showInputMessage="1" showErrorMessage="1" errorTitle="入力エラー" error="数値以外の入力または、11桁以上の入力は行えません。" sqref="AJ13:AK38 AD13:AD38 T13:U38 G13:G38 W13:W38 BT13:BU38 BN13:BN38 BD13:BE38 AQ13:AQ38 BG13:BG38 HH13:HI38 HB13:HB38 GR13:GS38 GE13:GE38 GU13:GU38 IR13:IS38 IL13:IL38 IB13:IC38 HO13:HO38 IE13:IE38 DD13:DE38 CX13:CX38 CN13:CO38 CA13:CA38 CQ13:CQ38 EN13:EO38 EH13:EH38 DX13:DY38 DK13:DK38 EA13:EA38 FX13:FY38 FR13:FR38 FH13:FI38 EU13:EU38 FK13:FK38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AH13:AH38 E13:E38 BR13:BR38 AO13:AO38 HF13:HF38 GC13:GC38 IP13:IP38 HM13:HM38 DB13:DB38 BY13:BY38 EL13:EL38 DI13:DI38 FV13:FV38 ES13:ES38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GF13:GG38 AG13:AG38 D13:D38 BQ13:BQ38 AN13:AN38 H13:I38 HE13:HE38 GB13:GB38 AR13:AS38 IO13:IO38 HL13:HL38 HP13:HQ38 DA13:DA38 BX13:BX38 CB13:CC38 EK13:EK38 DH13:DH38 DL13:DM38 FU13:FU38 ER13:ER38 EV13:EW38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F13:AF38 C13:C38 BP13:BP38 AM13:AM38 HD13:HD38 GA13:GA38 IN13:IN38 HK13:HK38 CZ13:CZ38 BW13:BW38 EJ13:EJ38 DG13:DG38 FT13:FT38 EQ13:EQ38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AC13:AC38 N13:O38 K13:K38 Q13:R38 X13:AA38 BM13:BM38 AX13:AY38 AU13:AU38 BA13:BB38 BH13:BK38 HA13:HA38 GL13:GM38 GI13:GI38 GO13:GP38 GV13:GY38 IK13:IK38 HV13:HW38 HS13:HS38 HY13:HZ38 IF13:II38 CW13:CW38 CH13:CI38 CE13:CE38 CK13:CL38 CR13:CU38 EG13:EG38 DR13:DS38 DO13:DO38 DU13:DV38 EB13:EE38 FQ13:FQ38 FB13:FC38 EY13:EY38 FE13:FF38 FL13:FO38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S13:S38 BC13:BC38 GQ13:GQ38 IA13:IA38 CM13:CM38 DW13:DW38 FG13:FG38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J13:J38 L13:M38 AT13:AT38 AV13:AW38 GH13:GH38 GJ13:GK38 HR13:HR38 HT13:HU38 CD13:CD38 CF13:CG38 DN13:DN38 DP13:DQ38 EX13:EX38 EZ13:FA38">
      <formula1>-9999999999999</formula1>
      <formula2>99999999999999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>&amp;C&amp;"ＭＳ Ｐゴシック,太字"&amp;12第52表　課税標準額段階別令和５年度分所得割額等に関する調
【営業等所得者】</oddHeader>
  </headerFooter>
  <colBreaks count="16" manualBreakCount="16">
    <brk id="2" max="37" man="1"/>
    <brk id="13" max="37" man="1"/>
    <brk id="23" max="37" man="1"/>
    <brk id="33" max="37" man="1"/>
    <brk id="38" max="37" man="1"/>
    <brk id="49" max="37" man="1"/>
    <brk id="59" max="37" man="1"/>
    <brk id="69" max="37" man="1"/>
    <brk id="182" max="37" man="1"/>
    <brk id="193" max="37" man="1"/>
    <brk id="203" max="37" man="1"/>
    <brk id="213" max="37" man="1"/>
    <brk id="218" max="37" man="1"/>
    <brk id="229" max="37" man="1"/>
    <brk id="239" max="37" man="1"/>
    <brk id="249" max="37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0">
    <tabColor theme="8"/>
  </sheetPr>
  <dimension ref="A1:AL34"/>
  <sheetViews>
    <sheetView showGridLines="0" view="pageBreakPreview" zoomScaleNormal="90" zoomScaleSheetLayoutView="100" workbookViewId="0">
      <selection activeCell="HO27" sqref="HO27"/>
    </sheetView>
  </sheetViews>
  <sheetFormatPr defaultColWidth="1" defaultRowHeight="15" customHeight="1" x14ac:dyDescent="0.2"/>
  <cols>
    <col min="1" max="1" width="3" style="48" customWidth="1"/>
    <col min="2" max="2" width="22.109375" style="48" customWidth="1"/>
    <col min="3" max="6" width="15" style="48" customWidth="1"/>
    <col min="7" max="7" width="8" style="48" customWidth="1"/>
    <col min="8" max="8" width="7" style="49" customWidth="1"/>
    <col min="9" max="9" width="8.44140625" style="49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16384" width="1" style="48"/>
  </cols>
  <sheetData>
    <row r="1" spans="1:38" ht="33.75" customHeight="1" x14ac:dyDescent="0.2"/>
    <row r="2" spans="1:38" ht="13.5" customHeight="1" x14ac:dyDescent="0.2"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</row>
    <row r="3" spans="1:38" ht="13.5" customHeight="1" x14ac:dyDescent="0.2">
      <c r="B3" s="48" t="s">
        <v>115</v>
      </c>
      <c r="C3" s="50" t="s">
        <v>106</v>
      </c>
      <c r="D3" s="50" t="s">
        <v>107</v>
      </c>
      <c r="E3" s="50" t="s">
        <v>108</v>
      </c>
      <c r="F3" s="50" t="s">
        <v>109</v>
      </c>
      <c r="G3" s="50" t="s">
        <v>110</v>
      </c>
      <c r="H3" s="50" t="s">
        <v>111</v>
      </c>
      <c r="I3" s="50" t="s">
        <v>162</v>
      </c>
      <c r="J3" s="50" t="s">
        <v>163</v>
      </c>
      <c r="K3" s="50" t="s">
        <v>164</v>
      </c>
      <c r="L3" s="50" t="s">
        <v>165</v>
      </c>
      <c r="M3" s="51" t="s">
        <v>166</v>
      </c>
      <c r="N3" s="51" t="s">
        <v>6</v>
      </c>
      <c r="O3" s="51" t="s">
        <v>7</v>
      </c>
      <c r="P3" s="51" t="s">
        <v>155</v>
      </c>
      <c r="Q3" s="50" t="s">
        <v>8</v>
      </c>
      <c r="R3" s="50" t="s">
        <v>9</v>
      </c>
      <c r="S3" s="50" t="s">
        <v>10</v>
      </c>
      <c r="T3" s="50" t="s">
        <v>156</v>
      </c>
      <c r="U3" s="50" t="s">
        <v>11</v>
      </c>
      <c r="V3" s="50" t="s">
        <v>12</v>
      </c>
      <c r="W3" s="50" t="s">
        <v>13</v>
      </c>
      <c r="X3" s="50" t="s">
        <v>14</v>
      </c>
      <c r="Y3" s="50" t="s">
        <v>157</v>
      </c>
      <c r="Z3" s="50" t="s">
        <v>15</v>
      </c>
      <c r="AA3" s="50" t="s">
        <v>16</v>
      </c>
      <c r="AB3" s="50" t="s">
        <v>17</v>
      </c>
      <c r="AC3" s="50" t="s">
        <v>18</v>
      </c>
      <c r="AD3" s="50" t="s">
        <v>19</v>
      </c>
      <c r="AE3" s="50" t="s">
        <v>158</v>
      </c>
      <c r="AF3" s="50" t="s">
        <v>159</v>
      </c>
      <c r="AG3" s="50" t="s">
        <v>160</v>
      </c>
      <c r="AH3" s="50" t="s">
        <v>20</v>
      </c>
      <c r="AI3" s="50" t="s">
        <v>21</v>
      </c>
      <c r="AJ3" s="50" t="s">
        <v>22</v>
      </c>
      <c r="AK3" s="50" t="s">
        <v>161</v>
      </c>
    </row>
    <row r="4" spans="1:38" s="52" customFormat="1" ht="13.5" customHeight="1" x14ac:dyDescent="0.2">
      <c r="A4" s="175" t="s">
        <v>31</v>
      </c>
      <c r="B4" s="176"/>
      <c r="C4" s="172" t="s">
        <v>140</v>
      </c>
      <c r="D4" s="172"/>
      <c r="E4" s="172"/>
      <c r="F4" s="172"/>
      <c r="G4" s="170" t="s">
        <v>141</v>
      </c>
      <c r="H4" s="170"/>
      <c r="I4" s="170"/>
      <c r="J4" s="170"/>
      <c r="K4" s="170"/>
      <c r="L4" s="170"/>
      <c r="M4" s="171"/>
      <c r="N4" s="170" t="str">
        <f>+G4</f>
        <v>ｘｘ1</v>
      </c>
      <c r="O4" s="170"/>
      <c r="P4" s="171"/>
      <c r="Q4" s="172" t="s">
        <v>142</v>
      </c>
      <c r="R4" s="172"/>
      <c r="S4" s="172"/>
      <c r="T4" s="172"/>
      <c r="U4" s="172"/>
      <c r="V4" s="172"/>
      <c r="W4" s="172"/>
      <c r="X4" s="172" t="s">
        <v>143</v>
      </c>
      <c r="Y4" s="172"/>
      <c r="Z4" s="172"/>
      <c r="AA4" s="172"/>
      <c r="AB4" s="172"/>
      <c r="AC4" s="172"/>
      <c r="AD4" s="172"/>
      <c r="AE4" s="172"/>
      <c r="AF4" s="170" t="s">
        <v>144</v>
      </c>
      <c r="AG4" s="171"/>
      <c r="AH4" s="170" t="str">
        <f>+AF4</f>
        <v>ｘｘ4</v>
      </c>
      <c r="AI4" s="171"/>
      <c r="AJ4" s="172" t="s">
        <v>145</v>
      </c>
      <c r="AK4" s="172"/>
      <c r="AL4" s="71"/>
    </row>
    <row r="5" spans="1:38" ht="15" customHeight="1" x14ac:dyDescent="0.2">
      <c r="A5" s="129" t="s">
        <v>147</v>
      </c>
      <c r="B5" s="130"/>
      <c r="C5" s="95" t="s">
        <v>49</v>
      </c>
      <c r="D5" s="92" t="s">
        <v>50</v>
      </c>
      <c r="E5" s="92" t="s">
        <v>51</v>
      </c>
      <c r="F5" s="96" t="s">
        <v>52</v>
      </c>
      <c r="G5" s="95" t="s">
        <v>53</v>
      </c>
      <c r="H5" s="85" t="s">
        <v>148</v>
      </c>
      <c r="I5" s="86"/>
      <c r="J5" s="92" t="s">
        <v>54</v>
      </c>
      <c r="K5" s="92" t="s">
        <v>55</v>
      </c>
      <c r="L5" s="92" t="s">
        <v>56</v>
      </c>
      <c r="M5" s="96" t="s">
        <v>57</v>
      </c>
      <c r="N5" s="95" t="s">
        <v>58</v>
      </c>
      <c r="O5" s="92"/>
      <c r="P5" s="96"/>
      <c r="Q5" s="173" t="s">
        <v>169</v>
      </c>
      <c r="R5" s="177" t="s">
        <v>167</v>
      </c>
      <c r="S5" s="102" t="s">
        <v>59</v>
      </c>
      <c r="T5" s="115" t="s">
        <v>146</v>
      </c>
      <c r="U5" s="115"/>
      <c r="V5" s="116"/>
      <c r="W5" s="117" t="s">
        <v>61</v>
      </c>
      <c r="X5" s="118" t="s">
        <v>62</v>
      </c>
      <c r="Y5" s="118"/>
      <c r="Z5" s="118"/>
      <c r="AA5" s="118"/>
      <c r="AB5" s="110"/>
      <c r="AC5" s="92" t="s">
        <v>63</v>
      </c>
      <c r="AD5" s="92" t="s">
        <v>64</v>
      </c>
      <c r="AE5" s="96" t="s">
        <v>52</v>
      </c>
      <c r="AF5" s="95" t="s">
        <v>65</v>
      </c>
      <c r="AG5" s="96" t="s">
        <v>66</v>
      </c>
      <c r="AH5" s="95" t="s">
        <v>67</v>
      </c>
      <c r="AI5" s="96" t="s">
        <v>52</v>
      </c>
      <c r="AJ5" s="108" t="s">
        <v>68</v>
      </c>
      <c r="AK5" s="113"/>
      <c r="AL5" s="121" t="s">
        <v>120</v>
      </c>
    </row>
    <row r="6" spans="1:38" ht="15" customHeight="1" x14ac:dyDescent="0.2">
      <c r="A6" s="129"/>
      <c r="B6" s="130"/>
      <c r="C6" s="95"/>
      <c r="D6" s="92"/>
      <c r="E6" s="92"/>
      <c r="F6" s="96"/>
      <c r="G6" s="95"/>
      <c r="H6" s="87"/>
      <c r="I6" s="88"/>
      <c r="J6" s="92"/>
      <c r="K6" s="92"/>
      <c r="L6" s="92"/>
      <c r="M6" s="96"/>
      <c r="N6" s="110" t="s">
        <v>69</v>
      </c>
      <c r="O6" s="111"/>
      <c r="P6" s="112"/>
      <c r="Q6" s="174"/>
      <c r="R6" s="178"/>
      <c r="S6" s="102"/>
      <c r="T6" s="91" t="s">
        <v>121</v>
      </c>
      <c r="U6" s="93" t="s">
        <v>122</v>
      </c>
      <c r="V6" s="91" t="s">
        <v>70</v>
      </c>
      <c r="W6" s="117"/>
      <c r="X6" s="97" t="s">
        <v>71</v>
      </c>
      <c r="Y6" s="99" t="s">
        <v>72</v>
      </c>
      <c r="Z6" s="101" t="s">
        <v>73</v>
      </c>
      <c r="AA6" s="101" t="s">
        <v>74</v>
      </c>
      <c r="AB6" s="91" t="s">
        <v>70</v>
      </c>
      <c r="AC6" s="92"/>
      <c r="AD6" s="92"/>
      <c r="AE6" s="96"/>
      <c r="AF6" s="95"/>
      <c r="AG6" s="96"/>
      <c r="AH6" s="95"/>
      <c r="AI6" s="96"/>
      <c r="AJ6" s="108"/>
      <c r="AK6" s="114"/>
      <c r="AL6" s="121"/>
    </row>
    <row r="7" spans="1:38" ht="15" customHeight="1" x14ac:dyDescent="0.2">
      <c r="A7" s="129"/>
      <c r="B7" s="130"/>
      <c r="C7" s="95"/>
      <c r="D7" s="92"/>
      <c r="E7" s="92"/>
      <c r="F7" s="96"/>
      <c r="G7" s="95"/>
      <c r="H7" s="76"/>
      <c r="I7" s="89" t="s">
        <v>149</v>
      </c>
      <c r="J7" s="92"/>
      <c r="K7" s="92"/>
      <c r="L7" s="92"/>
      <c r="M7" s="96"/>
      <c r="N7" s="103" t="s">
        <v>75</v>
      </c>
      <c r="O7" s="91" t="s">
        <v>76</v>
      </c>
      <c r="P7" s="122" t="s">
        <v>70</v>
      </c>
      <c r="Q7" s="174"/>
      <c r="R7" s="178"/>
      <c r="S7" s="102"/>
      <c r="T7" s="92"/>
      <c r="U7" s="94"/>
      <c r="V7" s="92"/>
      <c r="W7" s="117"/>
      <c r="X7" s="98"/>
      <c r="Y7" s="100"/>
      <c r="Z7" s="102"/>
      <c r="AA7" s="102"/>
      <c r="AB7" s="92"/>
      <c r="AC7" s="92"/>
      <c r="AD7" s="92"/>
      <c r="AE7" s="96"/>
      <c r="AF7" s="95"/>
      <c r="AG7" s="96"/>
      <c r="AH7" s="95"/>
      <c r="AI7" s="96"/>
      <c r="AJ7" s="109"/>
      <c r="AK7" s="119" t="s">
        <v>123</v>
      </c>
      <c r="AL7" s="121"/>
    </row>
    <row r="8" spans="1:38" ht="15" customHeight="1" x14ac:dyDescent="0.2">
      <c r="A8" s="129"/>
      <c r="B8" s="130"/>
      <c r="C8" s="95"/>
      <c r="D8" s="92"/>
      <c r="E8" s="92"/>
      <c r="F8" s="96"/>
      <c r="G8" s="95"/>
      <c r="H8" s="76"/>
      <c r="I8" s="90"/>
      <c r="J8" s="92"/>
      <c r="K8" s="92"/>
      <c r="L8" s="92"/>
      <c r="M8" s="96"/>
      <c r="N8" s="95"/>
      <c r="O8" s="92"/>
      <c r="P8" s="96"/>
      <c r="Q8" s="174"/>
      <c r="R8" s="178"/>
      <c r="S8" s="102"/>
      <c r="T8" s="92"/>
      <c r="U8" s="94"/>
      <c r="V8" s="92"/>
      <c r="W8" s="117"/>
      <c r="X8" s="98"/>
      <c r="Y8" s="100"/>
      <c r="Z8" s="102"/>
      <c r="AA8" s="102"/>
      <c r="AB8" s="92"/>
      <c r="AC8" s="92"/>
      <c r="AD8" s="92"/>
      <c r="AE8" s="96"/>
      <c r="AF8" s="95"/>
      <c r="AG8" s="96"/>
      <c r="AH8" s="95"/>
      <c r="AI8" s="96"/>
      <c r="AJ8" s="109"/>
      <c r="AK8" s="120"/>
      <c r="AL8" s="121"/>
    </row>
    <row r="9" spans="1:38" ht="15" customHeight="1" x14ac:dyDescent="0.2">
      <c r="A9" s="129"/>
      <c r="B9" s="130"/>
      <c r="C9" s="95"/>
      <c r="D9" s="92"/>
      <c r="E9" s="92"/>
      <c r="F9" s="96"/>
      <c r="G9" s="95"/>
      <c r="H9" s="76"/>
      <c r="I9" s="90"/>
      <c r="J9" s="92"/>
      <c r="K9" s="92"/>
      <c r="L9" s="92"/>
      <c r="M9" s="96"/>
      <c r="N9" s="95"/>
      <c r="O9" s="92"/>
      <c r="P9" s="96"/>
      <c r="Q9" s="174"/>
      <c r="R9" s="178"/>
      <c r="S9" s="102"/>
      <c r="T9" s="92"/>
      <c r="U9" s="94"/>
      <c r="V9" s="92"/>
      <c r="W9" s="117"/>
      <c r="X9" s="98"/>
      <c r="Y9" s="100"/>
      <c r="Z9" s="102"/>
      <c r="AA9" s="102"/>
      <c r="AB9" s="92"/>
      <c r="AC9" s="92"/>
      <c r="AD9" s="92"/>
      <c r="AE9" s="96"/>
      <c r="AF9" s="95"/>
      <c r="AG9" s="96"/>
      <c r="AH9" s="95"/>
      <c r="AI9" s="96"/>
      <c r="AJ9" s="109"/>
      <c r="AK9" s="120"/>
      <c r="AL9" s="121"/>
    </row>
    <row r="10" spans="1:38" ht="15" customHeight="1" x14ac:dyDescent="0.2">
      <c r="A10" s="131"/>
      <c r="B10" s="132"/>
      <c r="C10" s="53" t="s">
        <v>124</v>
      </c>
      <c r="D10" s="54" t="s">
        <v>124</v>
      </c>
      <c r="E10" s="54" t="s">
        <v>124</v>
      </c>
      <c r="F10" s="55" t="s">
        <v>124</v>
      </c>
      <c r="G10" s="53" t="s">
        <v>124</v>
      </c>
      <c r="H10" s="54" t="s">
        <v>78</v>
      </c>
      <c r="I10" s="54" t="s">
        <v>78</v>
      </c>
      <c r="J10" s="54" t="s">
        <v>124</v>
      </c>
      <c r="K10" s="54" t="s">
        <v>124</v>
      </c>
      <c r="L10" s="54" t="s">
        <v>124</v>
      </c>
      <c r="M10" s="55" t="s">
        <v>124</v>
      </c>
      <c r="N10" s="53" t="s">
        <v>124</v>
      </c>
      <c r="O10" s="54" t="s">
        <v>124</v>
      </c>
      <c r="P10" s="55" t="s">
        <v>124</v>
      </c>
      <c r="Q10" s="77" t="s">
        <v>124</v>
      </c>
      <c r="R10" s="78" t="s">
        <v>124</v>
      </c>
      <c r="S10" s="54" t="s">
        <v>124</v>
      </c>
      <c r="T10" s="54" t="s">
        <v>124</v>
      </c>
      <c r="U10" s="54" t="s">
        <v>124</v>
      </c>
      <c r="V10" s="54" t="s">
        <v>124</v>
      </c>
      <c r="W10" s="55" t="s">
        <v>124</v>
      </c>
      <c r="X10" s="53" t="s">
        <v>124</v>
      </c>
      <c r="Y10" s="54" t="s">
        <v>124</v>
      </c>
      <c r="Z10" s="54" t="s">
        <v>124</v>
      </c>
      <c r="AA10" s="54" t="s">
        <v>124</v>
      </c>
      <c r="AB10" s="54" t="s">
        <v>124</v>
      </c>
      <c r="AC10" s="54" t="s">
        <v>124</v>
      </c>
      <c r="AD10" s="54" t="s">
        <v>124</v>
      </c>
      <c r="AE10" s="55" t="s">
        <v>124</v>
      </c>
      <c r="AF10" s="56" t="s">
        <v>124</v>
      </c>
      <c r="AG10" s="57" t="s">
        <v>124</v>
      </c>
      <c r="AH10" s="56" t="s">
        <v>124</v>
      </c>
      <c r="AI10" s="58" t="s">
        <v>125</v>
      </c>
      <c r="AJ10" s="59" t="s">
        <v>126</v>
      </c>
      <c r="AK10" s="60" t="s">
        <v>127</v>
      </c>
      <c r="AL10" s="61" t="s">
        <v>128</v>
      </c>
    </row>
    <row r="11" spans="1:38" s="49" customFormat="1" ht="19.2" x14ac:dyDescent="0.15">
      <c r="A11" s="79">
        <v>1</v>
      </c>
      <c r="B11" s="72" t="s">
        <v>112</v>
      </c>
      <c r="C11" s="30">
        <f>表52!C36</f>
        <v>8846642</v>
      </c>
      <c r="D11" s="31">
        <f>表52!D36</f>
        <v>0</v>
      </c>
      <c r="E11" s="31">
        <f>表52!E36</f>
        <v>0</v>
      </c>
      <c r="F11" s="32">
        <f>表52!F36</f>
        <v>8846642</v>
      </c>
      <c r="G11" s="30">
        <f>表52!G36</f>
        <v>5858</v>
      </c>
      <c r="H11" s="31">
        <f>表52!H36</f>
        <v>306175</v>
      </c>
      <c r="I11" s="31">
        <f>表52!I36</f>
        <v>280</v>
      </c>
      <c r="J11" s="31">
        <f>表52!J36</f>
        <v>2379395</v>
      </c>
      <c r="K11" s="31">
        <f>表52!K36</f>
        <v>425843</v>
      </c>
      <c r="L11" s="31">
        <f>表52!L36</f>
        <v>254074</v>
      </c>
      <c r="M11" s="32">
        <f>表52!M36</f>
        <v>12669</v>
      </c>
      <c r="N11" s="30">
        <f>表52!N36</f>
        <v>26520</v>
      </c>
      <c r="O11" s="31">
        <f>表52!O36</f>
        <v>25800</v>
      </c>
      <c r="P11" s="32">
        <f>表52!P36</f>
        <v>52320</v>
      </c>
      <c r="Q11" s="30">
        <f>表52!Q36</f>
        <v>6500</v>
      </c>
      <c r="R11" s="31">
        <f>表52!R36</f>
        <v>18900</v>
      </c>
      <c r="S11" s="31">
        <f>表52!S36</f>
        <v>2080</v>
      </c>
      <c r="T11" s="31">
        <f>表52!T36</f>
        <v>106260</v>
      </c>
      <c r="U11" s="31">
        <f>表52!U36</f>
        <v>58140</v>
      </c>
      <c r="V11" s="31">
        <f>表52!V36</f>
        <v>164400</v>
      </c>
      <c r="W11" s="32">
        <f>表52!W36</f>
        <v>59070</v>
      </c>
      <c r="X11" s="30">
        <f>表52!X36</f>
        <v>95040</v>
      </c>
      <c r="Y11" s="31">
        <f>表52!Y36</f>
        <v>72900</v>
      </c>
      <c r="Z11" s="31">
        <f>表52!Z36</f>
        <v>35720</v>
      </c>
      <c r="AA11" s="31">
        <f>表52!AA36</f>
        <v>71550</v>
      </c>
      <c r="AB11" s="31">
        <f>表52!AB36</f>
        <v>275210</v>
      </c>
      <c r="AC11" s="31">
        <f>表52!AC36</f>
        <v>13110</v>
      </c>
      <c r="AD11" s="31">
        <f>表52!AD36</f>
        <v>4335690</v>
      </c>
      <c r="AE11" s="32">
        <f>表52!AE36</f>
        <v>8311294</v>
      </c>
      <c r="AF11" s="30">
        <f>表52!AF36</f>
        <v>535348</v>
      </c>
      <c r="AG11" s="32">
        <f>表52!AG36</f>
        <v>0</v>
      </c>
      <c r="AH11" s="30">
        <f>表52!AH36</f>
        <v>0</v>
      </c>
      <c r="AI11" s="32">
        <f>表52!AI36</f>
        <v>535348</v>
      </c>
      <c r="AJ11" s="30">
        <f>表52!AJ36</f>
        <v>31716</v>
      </c>
      <c r="AK11" s="31">
        <f>表52!AK36</f>
        <v>31716</v>
      </c>
      <c r="AL11" s="33">
        <f t="shared" ref="AL11:AL34" si="0">+AJ11/AI11</f>
        <v>5.9243706897195846E-2</v>
      </c>
    </row>
    <row r="12" spans="1:38" ht="19.2" x14ac:dyDescent="0.15">
      <c r="A12" s="80">
        <v>2</v>
      </c>
      <c r="B12" s="73" t="s">
        <v>135</v>
      </c>
      <c r="C12" s="34">
        <f>表52!AM36</f>
        <v>94829335</v>
      </c>
      <c r="D12" s="35">
        <f>表52!AN36</f>
        <v>0</v>
      </c>
      <c r="E12" s="35">
        <f>表52!AO36</f>
        <v>0</v>
      </c>
      <c r="F12" s="36">
        <f>表52!AP36</f>
        <v>94829335</v>
      </c>
      <c r="G12" s="34">
        <f>表52!AQ36</f>
        <v>16693</v>
      </c>
      <c r="H12" s="35">
        <f>表52!AR36</f>
        <v>2334901</v>
      </c>
      <c r="I12" s="35">
        <f>表52!AS36</f>
        <v>3375</v>
      </c>
      <c r="J12" s="35">
        <f>表52!AT36</f>
        <v>20396591</v>
      </c>
      <c r="K12" s="35">
        <f>表52!AU36</f>
        <v>3622018</v>
      </c>
      <c r="L12" s="35">
        <f>表52!AV36</f>
        <v>1825222</v>
      </c>
      <c r="M12" s="36">
        <f>表52!AW36</f>
        <v>98573</v>
      </c>
      <c r="N12" s="34">
        <f>表52!AX36</f>
        <v>246220</v>
      </c>
      <c r="O12" s="35">
        <f>表52!AY36</f>
        <v>203700</v>
      </c>
      <c r="P12" s="36">
        <f>表52!AZ36</f>
        <v>449920</v>
      </c>
      <c r="Q12" s="34">
        <f>表52!BA36</f>
        <v>114660</v>
      </c>
      <c r="R12" s="35">
        <f>表52!BB36</f>
        <v>202200</v>
      </c>
      <c r="S12" s="35">
        <f>表52!BC36</f>
        <v>0</v>
      </c>
      <c r="T12" s="35">
        <f>表52!BD36</f>
        <v>1391610</v>
      </c>
      <c r="U12" s="35">
        <f>表52!BE36</f>
        <v>537070</v>
      </c>
      <c r="V12" s="35">
        <f>表52!BF36</f>
        <v>1928680</v>
      </c>
      <c r="W12" s="36">
        <f>表52!BG36</f>
        <v>512740</v>
      </c>
      <c r="X12" s="34">
        <f>表52!BH36</f>
        <v>1105170</v>
      </c>
      <c r="Y12" s="35">
        <f>表52!BI36</f>
        <v>777600</v>
      </c>
      <c r="Z12" s="35">
        <f>表52!BJ36</f>
        <v>408880</v>
      </c>
      <c r="AA12" s="35">
        <f>表52!BK36</f>
        <v>725850</v>
      </c>
      <c r="AB12" s="35">
        <f>表52!BL36</f>
        <v>3017500</v>
      </c>
      <c r="AC12" s="35">
        <f>表52!BM36</f>
        <v>81190</v>
      </c>
      <c r="AD12" s="35">
        <f>表52!BN36</f>
        <v>27311170</v>
      </c>
      <c r="AE12" s="36">
        <f>表52!BO36</f>
        <v>61912058</v>
      </c>
      <c r="AF12" s="34">
        <f>表52!BP36</f>
        <v>32917277</v>
      </c>
      <c r="AG12" s="36">
        <f>表52!BQ36</f>
        <v>0</v>
      </c>
      <c r="AH12" s="34">
        <f>表52!BR36</f>
        <v>0</v>
      </c>
      <c r="AI12" s="36">
        <f>表52!BS36</f>
        <v>32917277</v>
      </c>
      <c r="AJ12" s="34">
        <f>表52!BT36</f>
        <v>1972478</v>
      </c>
      <c r="AK12" s="35">
        <f>表52!BU36</f>
        <v>1972478</v>
      </c>
      <c r="AL12" s="37">
        <f t="shared" si="0"/>
        <v>5.9922271213381346E-2</v>
      </c>
    </row>
    <row r="13" spans="1:38" ht="19.2" x14ac:dyDescent="0.15">
      <c r="A13" s="81">
        <v>3</v>
      </c>
      <c r="B13" s="74" t="s">
        <v>136</v>
      </c>
      <c r="C13" s="38">
        <f>表52!BW36</f>
        <v>125603721</v>
      </c>
      <c r="D13" s="39">
        <f>表52!BX36</f>
        <v>1</v>
      </c>
      <c r="E13" s="39">
        <f>表52!BY36</f>
        <v>0</v>
      </c>
      <c r="F13" s="40">
        <f>表52!BZ36</f>
        <v>125603722</v>
      </c>
      <c r="G13" s="38">
        <f>表52!CA36</f>
        <v>14572</v>
      </c>
      <c r="H13" s="39">
        <f>表52!CB36</f>
        <v>1876316</v>
      </c>
      <c r="I13" s="39">
        <f>表52!CC36</f>
        <v>2908</v>
      </c>
      <c r="J13" s="39">
        <f>表52!CD36</f>
        <v>20509523</v>
      </c>
      <c r="K13" s="39">
        <f>表52!CE36</f>
        <v>3716987</v>
      </c>
      <c r="L13" s="39">
        <f>表52!CF36</f>
        <v>1487644</v>
      </c>
      <c r="M13" s="40">
        <f>表52!CG36</f>
        <v>90830</v>
      </c>
      <c r="N13" s="38">
        <f>表52!CH36</f>
        <v>196300</v>
      </c>
      <c r="O13" s="39">
        <f>表52!CI36</f>
        <v>149400</v>
      </c>
      <c r="P13" s="40">
        <f>表52!CJ36</f>
        <v>345700</v>
      </c>
      <c r="Q13" s="38">
        <f>表52!CK36</f>
        <v>63960</v>
      </c>
      <c r="R13" s="39">
        <f>表52!CL36</f>
        <v>143400</v>
      </c>
      <c r="S13" s="39">
        <f>表52!CM36</f>
        <v>0</v>
      </c>
      <c r="T13" s="39">
        <f>表52!CN36</f>
        <v>1405030</v>
      </c>
      <c r="U13" s="39">
        <f>表52!CO36</f>
        <v>326040</v>
      </c>
      <c r="V13" s="39">
        <f>表52!CP36</f>
        <v>1731070</v>
      </c>
      <c r="W13" s="40">
        <f>表52!CQ36</f>
        <v>462190</v>
      </c>
      <c r="X13" s="38">
        <f>表52!CR36</f>
        <v>1041810</v>
      </c>
      <c r="Y13" s="39">
        <f>表52!CS36</f>
        <v>698400</v>
      </c>
      <c r="Z13" s="39">
        <f>表52!CT36</f>
        <v>387980</v>
      </c>
      <c r="AA13" s="39">
        <f>表52!CU36</f>
        <v>483300</v>
      </c>
      <c r="AB13" s="39">
        <f>表52!CV36</f>
        <v>2611490</v>
      </c>
      <c r="AC13" s="39">
        <f>表52!CW36</f>
        <v>56350</v>
      </c>
      <c r="AD13" s="39">
        <f>表52!CX36</f>
        <v>20919930</v>
      </c>
      <c r="AE13" s="40">
        <f>表52!CY36</f>
        <v>54029962</v>
      </c>
      <c r="AF13" s="38">
        <f>表52!CZ36</f>
        <v>71573760</v>
      </c>
      <c r="AG13" s="40">
        <f>表52!DA36</f>
        <v>0</v>
      </c>
      <c r="AH13" s="38">
        <f>表52!DB36</f>
        <v>0</v>
      </c>
      <c r="AI13" s="40">
        <f>表52!DC36</f>
        <v>71573760</v>
      </c>
      <c r="AJ13" s="38">
        <f>表52!DD36</f>
        <v>4292399</v>
      </c>
      <c r="AK13" s="39">
        <f>表52!DE36</f>
        <v>4292399</v>
      </c>
      <c r="AL13" s="41">
        <f t="shared" si="0"/>
        <v>5.9971685153888801E-2</v>
      </c>
    </row>
    <row r="14" spans="1:38" ht="19.2" x14ac:dyDescent="0.15">
      <c r="A14" s="80">
        <v>4</v>
      </c>
      <c r="B14" s="73" t="s">
        <v>113</v>
      </c>
      <c r="C14" s="34">
        <f>表52!DG36</f>
        <v>117843330</v>
      </c>
      <c r="D14" s="35">
        <f>表52!DH36</f>
        <v>0</v>
      </c>
      <c r="E14" s="35">
        <f>表52!DI36</f>
        <v>0</v>
      </c>
      <c r="F14" s="36">
        <f>表52!DJ36</f>
        <v>117843330</v>
      </c>
      <c r="G14" s="34">
        <f>表52!DK36</f>
        <v>7511</v>
      </c>
      <c r="H14" s="35">
        <f>表52!DL36</f>
        <v>1477528</v>
      </c>
      <c r="I14" s="35">
        <f>表52!DM36</f>
        <v>1661</v>
      </c>
      <c r="J14" s="35">
        <f>表52!DN36</f>
        <v>16270551</v>
      </c>
      <c r="K14" s="35">
        <f>表52!DO36</f>
        <v>3251732</v>
      </c>
      <c r="L14" s="35">
        <f>表52!DP36</f>
        <v>1029121</v>
      </c>
      <c r="M14" s="36">
        <f>表52!DQ36</f>
        <v>69890</v>
      </c>
      <c r="N14" s="34">
        <f>表52!DR36</f>
        <v>131560</v>
      </c>
      <c r="O14" s="35">
        <f>表52!DS36</f>
        <v>93600</v>
      </c>
      <c r="P14" s="36">
        <f>表52!DT36</f>
        <v>225160</v>
      </c>
      <c r="Q14" s="34">
        <f>表52!DU36</f>
        <v>28860</v>
      </c>
      <c r="R14" s="35">
        <f>表52!DV36</f>
        <v>65100</v>
      </c>
      <c r="S14" s="35">
        <f>表52!DW36</f>
        <v>0</v>
      </c>
      <c r="T14" s="35">
        <f>表52!DX36</f>
        <v>976470</v>
      </c>
      <c r="U14" s="35">
        <f>表52!DY36</f>
        <v>164800</v>
      </c>
      <c r="V14" s="35">
        <f>表52!DZ36</f>
        <v>1141270</v>
      </c>
      <c r="W14" s="36">
        <f>表52!EA36</f>
        <v>317310</v>
      </c>
      <c r="X14" s="34">
        <f>表52!EB36</f>
        <v>817740</v>
      </c>
      <c r="Y14" s="35">
        <f>表52!EC36</f>
        <v>484200</v>
      </c>
      <c r="Z14" s="35">
        <f>表52!ED36</f>
        <v>295260</v>
      </c>
      <c r="AA14" s="35">
        <f>表52!EE36</f>
        <v>308700</v>
      </c>
      <c r="AB14" s="35">
        <f>表52!EF36</f>
        <v>1905900</v>
      </c>
      <c r="AC14" s="35">
        <f>表52!EG36</f>
        <v>34040</v>
      </c>
      <c r="AD14" s="35">
        <f>表52!EH36</f>
        <v>13681600</v>
      </c>
      <c r="AE14" s="36">
        <f>表52!EI36</f>
        <v>39505573</v>
      </c>
      <c r="AF14" s="34">
        <f>表52!EJ36</f>
        <v>78337757</v>
      </c>
      <c r="AG14" s="36">
        <f>表52!EK36</f>
        <v>0</v>
      </c>
      <c r="AH14" s="34">
        <f>表52!EL36</f>
        <v>0</v>
      </c>
      <c r="AI14" s="36">
        <f>表52!EM36</f>
        <v>78337757</v>
      </c>
      <c r="AJ14" s="34">
        <f>表52!EN36</f>
        <v>4698923</v>
      </c>
      <c r="AK14" s="35">
        <f>表52!EO36</f>
        <v>4698923</v>
      </c>
      <c r="AL14" s="42">
        <f t="shared" si="0"/>
        <v>5.9982863691131726E-2</v>
      </c>
    </row>
    <row r="15" spans="1:38" ht="19.2" x14ac:dyDescent="0.15">
      <c r="A15" s="81">
        <v>5</v>
      </c>
      <c r="B15" s="74" t="s">
        <v>137</v>
      </c>
      <c r="C15" s="38">
        <f>表52!EQ36</f>
        <v>96006776</v>
      </c>
      <c r="D15" s="39">
        <f>表52!ER36</f>
        <v>0</v>
      </c>
      <c r="E15" s="39">
        <f>表52!ES36</f>
        <v>0</v>
      </c>
      <c r="F15" s="40">
        <f>表52!ET36</f>
        <v>96006776</v>
      </c>
      <c r="G15" s="38">
        <f>表52!EU36</f>
        <v>6788</v>
      </c>
      <c r="H15" s="39">
        <f>表52!EV36</f>
        <v>1088766</v>
      </c>
      <c r="I15" s="39">
        <f>表52!EW36</f>
        <v>1433</v>
      </c>
      <c r="J15" s="39">
        <f>表52!EX36</f>
        <v>11791120</v>
      </c>
      <c r="K15" s="39">
        <f>表52!EY36</f>
        <v>2672141</v>
      </c>
      <c r="L15" s="39">
        <f>表52!EZ36</f>
        <v>661976</v>
      </c>
      <c r="M15" s="40">
        <f>表52!FA36</f>
        <v>49640</v>
      </c>
      <c r="N15" s="38">
        <f>表52!FB36</f>
        <v>80860</v>
      </c>
      <c r="O15" s="39">
        <f>表52!FC36</f>
        <v>54900</v>
      </c>
      <c r="P15" s="40">
        <f>表52!FD36</f>
        <v>135760</v>
      </c>
      <c r="Q15" s="38">
        <f>表52!FE36</f>
        <v>5200</v>
      </c>
      <c r="R15" s="39">
        <f>表52!FF36</f>
        <v>17100</v>
      </c>
      <c r="S15" s="39">
        <f>表52!FG36</f>
        <v>0</v>
      </c>
      <c r="T15" s="39">
        <f>表52!FH36</f>
        <v>661210</v>
      </c>
      <c r="U15" s="39">
        <f>表52!FI36</f>
        <v>85120</v>
      </c>
      <c r="V15" s="39">
        <f>表52!FJ36</f>
        <v>746330</v>
      </c>
      <c r="W15" s="40">
        <f>表52!FK36</f>
        <v>193550</v>
      </c>
      <c r="X15" s="38">
        <f>表52!FL36</f>
        <v>549120</v>
      </c>
      <c r="Y15" s="39">
        <f>表52!FM36</f>
        <v>322200</v>
      </c>
      <c r="Z15" s="39">
        <f>表52!FN36</f>
        <v>231800</v>
      </c>
      <c r="AA15" s="39">
        <f>表52!FO36</f>
        <v>174600</v>
      </c>
      <c r="AB15" s="39">
        <f>表52!FP36</f>
        <v>1277720</v>
      </c>
      <c r="AC15" s="39">
        <f>表52!FQ36</f>
        <v>18170</v>
      </c>
      <c r="AD15" s="39">
        <f>表52!FR36</f>
        <v>8549120</v>
      </c>
      <c r="AE15" s="40">
        <f>表52!FS36</f>
        <v>27213381</v>
      </c>
      <c r="AF15" s="38">
        <f>表52!FT36</f>
        <v>68793395</v>
      </c>
      <c r="AG15" s="40">
        <f>表52!FU36</f>
        <v>0</v>
      </c>
      <c r="AH15" s="38">
        <f>表52!FV36</f>
        <v>0</v>
      </c>
      <c r="AI15" s="40">
        <f>表52!FW36</f>
        <v>68793395</v>
      </c>
      <c r="AJ15" s="38">
        <f>表52!FX36</f>
        <v>4126764</v>
      </c>
      <c r="AK15" s="39">
        <f>表52!FY36</f>
        <v>4126764</v>
      </c>
      <c r="AL15" s="41">
        <f t="shared" si="0"/>
        <v>5.9987793886317135E-2</v>
      </c>
    </row>
    <row r="16" spans="1:38" ht="19.2" x14ac:dyDescent="0.15">
      <c r="A16" s="80">
        <v>6</v>
      </c>
      <c r="B16" s="73" t="s">
        <v>138</v>
      </c>
      <c r="C16" s="34">
        <f>表52!GA36</f>
        <v>108153425</v>
      </c>
      <c r="D16" s="35">
        <f>表52!GB36</f>
        <v>0</v>
      </c>
      <c r="E16" s="35">
        <f>表52!GC36</f>
        <v>0</v>
      </c>
      <c r="F16" s="36">
        <f>表52!GD36</f>
        <v>108153425</v>
      </c>
      <c r="G16" s="34">
        <f>表52!GE36</f>
        <v>1332</v>
      </c>
      <c r="H16" s="35">
        <f>表52!GF36</f>
        <v>1155495</v>
      </c>
      <c r="I16" s="35">
        <f>表52!GG36</f>
        <v>945</v>
      </c>
      <c r="J16" s="35">
        <f>表52!GH36</f>
        <v>11900341</v>
      </c>
      <c r="K16" s="35">
        <f>表52!GI36</f>
        <v>3213664</v>
      </c>
      <c r="L16" s="35">
        <f>表52!GJ36</f>
        <v>596026</v>
      </c>
      <c r="M16" s="36">
        <f>表52!GK36</f>
        <v>49945</v>
      </c>
      <c r="N16" s="34">
        <f>表52!GL36</f>
        <v>58500</v>
      </c>
      <c r="O16" s="35">
        <f>表52!GM36</f>
        <v>47100</v>
      </c>
      <c r="P16" s="36">
        <f>表52!GN36</f>
        <v>105600</v>
      </c>
      <c r="Q16" s="34">
        <f>表52!GO36</f>
        <v>0</v>
      </c>
      <c r="R16" s="35">
        <f>表52!GP36</f>
        <v>300</v>
      </c>
      <c r="S16" s="35">
        <f>表52!GQ36</f>
        <v>0</v>
      </c>
      <c r="T16" s="35">
        <f>表52!GR36</f>
        <v>586740</v>
      </c>
      <c r="U16" s="35">
        <f>表52!GS36</f>
        <v>57780</v>
      </c>
      <c r="V16" s="35">
        <f>表52!GT36</f>
        <v>644520</v>
      </c>
      <c r="W16" s="36">
        <f>表52!GU36</f>
        <v>174450</v>
      </c>
      <c r="X16" s="34">
        <f>表52!GV36</f>
        <v>492360</v>
      </c>
      <c r="Y16" s="35">
        <f>表52!GW36</f>
        <v>341550</v>
      </c>
      <c r="Z16" s="35">
        <f>表52!GX36</f>
        <v>218880</v>
      </c>
      <c r="AA16" s="35">
        <f>表52!GY36</f>
        <v>148950</v>
      </c>
      <c r="AB16" s="35">
        <f>表52!GZ36</f>
        <v>1201740</v>
      </c>
      <c r="AC16" s="35">
        <f>表52!HA36</f>
        <v>17710</v>
      </c>
      <c r="AD16" s="35">
        <f>表52!HB36</f>
        <v>7507230</v>
      </c>
      <c r="AE16" s="36">
        <f>表52!HC36</f>
        <v>26568353</v>
      </c>
      <c r="AF16" s="34">
        <f>表52!HD36</f>
        <v>81585072</v>
      </c>
      <c r="AG16" s="36">
        <f>表52!HE36</f>
        <v>0</v>
      </c>
      <c r="AH16" s="34">
        <f>表52!HF36</f>
        <v>0</v>
      </c>
      <c r="AI16" s="36">
        <f>表52!HG36</f>
        <v>81585072</v>
      </c>
      <c r="AJ16" s="34">
        <f>表52!HH36</f>
        <v>4894344</v>
      </c>
      <c r="AK16" s="35">
        <f>表52!HI36</f>
        <v>4894344</v>
      </c>
      <c r="AL16" s="42">
        <f t="shared" si="0"/>
        <v>5.9990680648047967E-2</v>
      </c>
    </row>
    <row r="17" spans="1:38" ht="19.2" x14ac:dyDescent="0.15">
      <c r="A17" s="81">
        <v>7</v>
      </c>
      <c r="B17" s="74" t="s">
        <v>114</v>
      </c>
      <c r="C17" s="38">
        <f>表52!HK36</f>
        <v>73997474</v>
      </c>
      <c r="D17" s="39">
        <f>表52!HL36</f>
        <v>0</v>
      </c>
      <c r="E17" s="39">
        <f>表52!HM36</f>
        <v>0</v>
      </c>
      <c r="F17" s="40">
        <f>表52!HN36</f>
        <v>73997474</v>
      </c>
      <c r="G17" s="38">
        <f>表52!HO36</f>
        <v>85744</v>
      </c>
      <c r="H17" s="39">
        <f>表52!HP36</f>
        <v>770053</v>
      </c>
      <c r="I17" s="39">
        <f>表52!HQ36</f>
        <v>476</v>
      </c>
      <c r="J17" s="39">
        <f>表52!HR36</f>
        <v>6962694</v>
      </c>
      <c r="K17" s="39">
        <f>表52!HS36</f>
        <v>2082440</v>
      </c>
      <c r="L17" s="39">
        <f>表52!HT36</f>
        <v>334313</v>
      </c>
      <c r="M17" s="40">
        <f>表52!HU36</f>
        <v>30107</v>
      </c>
      <c r="N17" s="38">
        <f>表52!HV36</f>
        <v>34320</v>
      </c>
      <c r="O17" s="39">
        <f>表52!HW36</f>
        <v>32400</v>
      </c>
      <c r="P17" s="40">
        <f>表52!HX36</f>
        <v>66720</v>
      </c>
      <c r="Q17" s="38">
        <f>表52!HY36</f>
        <v>0</v>
      </c>
      <c r="R17" s="39">
        <f>表52!HZ36</f>
        <v>0</v>
      </c>
      <c r="S17" s="39">
        <f>表52!IA36</f>
        <v>0</v>
      </c>
      <c r="T17" s="39">
        <f>表52!IB36</f>
        <v>280390</v>
      </c>
      <c r="U17" s="39">
        <f>表52!IC36</f>
        <v>26920</v>
      </c>
      <c r="V17" s="39">
        <f>表52!ID36</f>
        <v>307310</v>
      </c>
      <c r="W17" s="40">
        <f>表52!IE36</f>
        <v>79430</v>
      </c>
      <c r="X17" s="38">
        <f>表52!IF36</f>
        <v>264990</v>
      </c>
      <c r="Y17" s="39">
        <f>表52!IG36</f>
        <v>189450</v>
      </c>
      <c r="Z17" s="39">
        <f>表52!IH36</f>
        <v>122360</v>
      </c>
      <c r="AA17" s="39">
        <f>表52!II36</f>
        <v>74700</v>
      </c>
      <c r="AB17" s="39">
        <f>表52!IJ36</f>
        <v>651500</v>
      </c>
      <c r="AC17" s="39">
        <f>表52!IK36</f>
        <v>10810</v>
      </c>
      <c r="AD17" s="39">
        <f>表52!IL36</f>
        <v>4071680</v>
      </c>
      <c r="AE17" s="40">
        <f>表52!IM36</f>
        <v>15452801</v>
      </c>
      <c r="AF17" s="38">
        <f>表52!IN36</f>
        <v>58544673</v>
      </c>
      <c r="AG17" s="40">
        <f>表52!IO36</f>
        <v>0</v>
      </c>
      <c r="AH17" s="38">
        <f>表52!IP36</f>
        <v>0</v>
      </c>
      <c r="AI17" s="40">
        <f>表52!IQ36</f>
        <v>58544673</v>
      </c>
      <c r="AJ17" s="38">
        <f>表52!IR36</f>
        <v>3512264</v>
      </c>
      <c r="AK17" s="39">
        <f>表52!IS36</f>
        <v>3512264</v>
      </c>
      <c r="AL17" s="41">
        <f t="shared" si="0"/>
        <v>5.999288782431153E-2</v>
      </c>
    </row>
    <row r="18" spans="1:38" ht="19.2" x14ac:dyDescent="0.15">
      <c r="A18" s="80">
        <v>8</v>
      </c>
      <c r="B18" s="73" t="s">
        <v>139</v>
      </c>
      <c r="C18" s="34">
        <f>'表52 (2)'!C36</f>
        <v>96107545</v>
      </c>
      <c r="D18" s="35">
        <f>'表52 (2)'!D36</f>
        <v>0</v>
      </c>
      <c r="E18" s="35">
        <f>'表52 (2)'!E36</f>
        <v>0</v>
      </c>
      <c r="F18" s="36">
        <f>'表52 (2)'!F36</f>
        <v>96107545</v>
      </c>
      <c r="G18" s="34">
        <f>'表52 (2)'!G36</f>
        <v>0</v>
      </c>
      <c r="H18" s="35">
        <f>'表52 (2)'!H36</f>
        <v>986419</v>
      </c>
      <c r="I18" s="35">
        <f>'表52 (2)'!I36</f>
        <v>397</v>
      </c>
      <c r="J18" s="35">
        <f>'表52 (2)'!J36</f>
        <v>7792871</v>
      </c>
      <c r="K18" s="35">
        <f>'表52 (2)'!K36</f>
        <v>2674596</v>
      </c>
      <c r="L18" s="35">
        <f>'表52 (2)'!L36</f>
        <v>359746</v>
      </c>
      <c r="M18" s="36">
        <f>'表52 (2)'!M36</f>
        <v>37751</v>
      </c>
      <c r="N18" s="34">
        <f>'表52 (2)'!N36</f>
        <v>35360</v>
      </c>
      <c r="O18" s="35">
        <f>'表52 (2)'!O36</f>
        <v>33600</v>
      </c>
      <c r="P18" s="36">
        <f>'表52 (2)'!P36</f>
        <v>68960</v>
      </c>
      <c r="Q18" s="34">
        <f>'表52 (2)'!Q36</f>
        <v>0</v>
      </c>
      <c r="R18" s="35">
        <f>'表52 (2)'!R36</f>
        <v>0</v>
      </c>
      <c r="S18" s="35">
        <f>'表52 (2)'!S36</f>
        <v>0</v>
      </c>
      <c r="T18" s="35">
        <f>'表52 (2)'!T36</f>
        <v>77990</v>
      </c>
      <c r="U18" s="35">
        <f>'表52 (2)'!U36</f>
        <v>7080</v>
      </c>
      <c r="V18" s="35">
        <f>'表52 (2)'!V36</f>
        <v>85070</v>
      </c>
      <c r="W18" s="36">
        <f>'表52 (2)'!W36</f>
        <v>22190</v>
      </c>
      <c r="X18" s="34">
        <f>'表52 (2)'!X36</f>
        <v>301950</v>
      </c>
      <c r="Y18" s="35">
        <f>'表52 (2)'!Y36</f>
        <v>226350</v>
      </c>
      <c r="Z18" s="35">
        <f>'表52 (2)'!Z36</f>
        <v>137940</v>
      </c>
      <c r="AA18" s="35">
        <f>'表52 (2)'!AA36</f>
        <v>78750</v>
      </c>
      <c r="AB18" s="35">
        <f>'表52 (2)'!AB36</f>
        <v>744990</v>
      </c>
      <c r="AC18" s="35">
        <f>'表52 (2)'!AC36</f>
        <v>10120</v>
      </c>
      <c r="AD18" s="35">
        <f>'表52 (2)'!AD36</f>
        <v>4097490</v>
      </c>
      <c r="AE18" s="36">
        <f>'表52 (2)'!AE36</f>
        <v>16880203</v>
      </c>
      <c r="AF18" s="34">
        <f>'表52 (2)'!AF36</f>
        <v>79227342</v>
      </c>
      <c r="AG18" s="36">
        <f>'表52 (2)'!AG36</f>
        <v>0</v>
      </c>
      <c r="AH18" s="34">
        <f>'表52 (2)'!AH36</f>
        <v>0</v>
      </c>
      <c r="AI18" s="36">
        <f>'表52 (2)'!AI36</f>
        <v>79227342</v>
      </c>
      <c r="AJ18" s="34">
        <f>'表52 (2)'!AJ36</f>
        <v>4753217</v>
      </c>
      <c r="AK18" s="35">
        <f>'表52 (2)'!AK36</f>
        <v>4753217</v>
      </c>
      <c r="AL18" s="42">
        <f t="shared" si="0"/>
        <v>5.9994654370709548E-2</v>
      </c>
    </row>
    <row r="19" spans="1:38" ht="19.2" x14ac:dyDescent="0.15">
      <c r="A19" s="81">
        <v>9</v>
      </c>
      <c r="B19" s="74" t="s">
        <v>190</v>
      </c>
      <c r="C19" s="38">
        <f>'表52 (2)'!AM36</f>
        <v>167905814</v>
      </c>
      <c r="D19" s="39">
        <f>'表52 (2)'!AN36</f>
        <v>0</v>
      </c>
      <c r="E19" s="39">
        <f>'表52 (2)'!AO36</f>
        <v>0</v>
      </c>
      <c r="F19" s="40">
        <f>'表52 (2)'!AP36</f>
        <v>167905814</v>
      </c>
      <c r="G19" s="38">
        <f>'表52 (2)'!AQ36</f>
        <v>2781</v>
      </c>
      <c r="H19" s="39">
        <f>'表52 (2)'!AR36</f>
        <v>1503642</v>
      </c>
      <c r="I19" s="39">
        <f>'表52 (2)'!AS36</f>
        <v>422</v>
      </c>
      <c r="J19" s="39">
        <f>'表52 (2)'!AT36</f>
        <v>9957822</v>
      </c>
      <c r="K19" s="39">
        <f>'表52 (2)'!AU36</f>
        <v>4027648</v>
      </c>
      <c r="L19" s="39">
        <f>'表52 (2)'!AV36</f>
        <v>434600</v>
      </c>
      <c r="M19" s="40">
        <f>'表52 (2)'!AW36</f>
        <v>55175</v>
      </c>
      <c r="N19" s="38">
        <f>'表52 (2)'!AX36</f>
        <v>42120</v>
      </c>
      <c r="O19" s="39">
        <f>'表52 (2)'!AY36</f>
        <v>47100</v>
      </c>
      <c r="P19" s="40">
        <f>'表52 (2)'!AZ36</f>
        <v>89220</v>
      </c>
      <c r="Q19" s="38">
        <f>'表52 (2)'!BA36</f>
        <v>0</v>
      </c>
      <c r="R19" s="39">
        <f>'表52 (2)'!BB36</f>
        <v>0</v>
      </c>
      <c r="S19" s="39">
        <f>'表52 (2)'!BC36</f>
        <v>0</v>
      </c>
      <c r="T19" s="39">
        <f>'表52 (2)'!BD36</f>
        <v>0</v>
      </c>
      <c r="U19" s="39">
        <f>'表52 (2)'!BE36</f>
        <v>0</v>
      </c>
      <c r="V19" s="39">
        <f>'表52 (2)'!BF36</f>
        <v>0</v>
      </c>
      <c r="W19" s="40">
        <f>'表52 (2)'!BG36</f>
        <v>0</v>
      </c>
      <c r="X19" s="38">
        <f>'表52 (2)'!BH36</f>
        <v>449130</v>
      </c>
      <c r="Y19" s="39">
        <f>'表52 (2)'!BI36</f>
        <v>350100</v>
      </c>
      <c r="Z19" s="39">
        <f>'表52 (2)'!BJ36</f>
        <v>181260</v>
      </c>
      <c r="AA19" s="39">
        <f>'表52 (2)'!BK36</f>
        <v>76950</v>
      </c>
      <c r="AB19" s="39">
        <f>'表52 (2)'!BL36</f>
        <v>1057440</v>
      </c>
      <c r="AC19" s="39">
        <f>'表52 (2)'!BM36</f>
        <v>14260</v>
      </c>
      <c r="AD19" s="39">
        <f>'表52 (2)'!BN36</f>
        <v>4513940</v>
      </c>
      <c r="AE19" s="40">
        <f>'表52 (2)'!BO36</f>
        <v>21656528</v>
      </c>
      <c r="AF19" s="38">
        <f>'表52 (2)'!BP36</f>
        <v>146249286</v>
      </c>
      <c r="AG19" s="40">
        <f>'表52 (2)'!BQ36</f>
        <v>0</v>
      </c>
      <c r="AH19" s="38">
        <f>'表52 (2)'!BR36</f>
        <v>0</v>
      </c>
      <c r="AI19" s="40">
        <f>'表52 (2)'!BS36</f>
        <v>146249286</v>
      </c>
      <c r="AJ19" s="38">
        <f>'表52 (2)'!BT36</f>
        <v>8774470</v>
      </c>
      <c r="AK19" s="39">
        <f>'表52 (2)'!BU36</f>
        <v>8774470</v>
      </c>
      <c r="AL19" s="41">
        <f t="shared" si="0"/>
        <v>5.9996668975190758E-2</v>
      </c>
    </row>
    <row r="20" spans="1:38" ht="19.2" x14ac:dyDescent="0.15">
      <c r="A20" s="80">
        <v>10</v>
      </c>
      <c r="B20" s="73" t="s">
        <v>191</v>
      </c>
      <c r="C20" s="34">
        <f>'表52 (2)'!BW36</f>
        <v>169889202</v>
      </c>
      <c r="D20" s="35">
        <f>'表52 (2)'!BX36</f>
        <v>0</v>
      </c>
      <c r="E20" s="35">
        <f>'表52 (2)'!BY36</f>
        <v>0</v>
      </c>
      <c r="F20" s="36">
        <f>'表52 (2)'!BZ36</f>
        <v>169889202</v>
      </c>
      <c r="G20" s="34">
        <f>'表52 (2)'!CA36</f>
        <v>538</v>
      </c>
      <c r="H20" s="35">
        <f>'表52 (2)'!CB36</f>
        <v>1047749</v>
      </c>
      <c r="I20" s="35">
        <f>'表52 (2)'!CC36</f>
        <v>262</v>
      </c>
      <c r="J20" s="35">
        <f>'表52 (2)'!CD36</f>
        <v>5698347</v>
      </c>
      <c r="K20" s="35">
        <f>'表52 (2)'!CE36</f>
        <v>2421582</v>
      </c>
      <c r="L20" s="35">
        <f>'表52 (2)'!CF36</f>
        <v>234722</v>
      </c>
      <c r="M20" s="36">
        <f>'表52 (2)'!CG36</f>
        <v>35635</v>
      </c>
      <c r="N20" s="34">
        <f>'表52 (2)'!CH36</f>
        <v>21840</v>
      </c>
      <c r="O20" s="35">
        <f>'表52 (2)'!CI36</f>
        <v>24000</v>
      </c>
      <c r="P20" s="36">
        <f>'表52 (2)'!CJ36</f>
        <v>45840</v>
      </c>
      <c r="Q20" s="34">
        <f>'表52 (2)'!CK36</f>
        <v>0</v>
      </c>
      <c r="R20" s="35">
        <f>'表52 (2)'!CL36</f>
        <v>0</v>
      </c>
      <c r="S20" s="35">
        <f>'表52 (2)'!CM36</f>
        <v>0</v>
      </c>
      <c r="T20" s="35">
        <f>'表52 (2)'!CN36</f>
        <v>0</v>
      </c>
      <c r="U20" s="35">
        <f>'表52 (2)'!CO36</f>
        <v>0</v>
      </c>
      <c r="V20" s="35">
        <f>'表52 (2)'!CP36</f>
        <v>0</v>
      </c>
      <c r="W20" s="36">
        <f>'表52 (2)'!CQ36</f>
        <v>0</v>
      </c>
      <c r="X20" s="34">
        <f>'表52 (2)'!CR36</f>
        <v>316470</v>
      </c>
      <c r="Y20" s="35">
        <f>'表52 (2)'!CS36</f>
        <v>245700</v>
      </c>
      <c r="Z20" s="35">
        <f>'表52 (2)'!CT36</f>
        <v>112860</v>
      </c>
      <c r="AA20" s="35">
        <f>'表52 (2)'!CU36</f>
        <v>35550</v>
      </c>
      <c r="AB20" s="35">
        <f>'表52 (2)'!CV36</f>
        <v>710580</v>
      </c>
      <c r="AC20" s="35">
        <f>'表52 (2)'!CW36</f>
        <v>7820</v>
      </c>
      <c r="AD20" s="35">
        <f>'表52 (2)'!CX36</f>
        <v>417880</v>
      </c>
      <c r="AE20" s="36">
        <f>'表52 (2)'!CY36</f>
        <v>10620693</v>
      </c>
      <c r="AF20" s="34">
        <f>'表52 (2)'!CZ36</f>
        <v>159268509</v>
      </c>
      <c r="AG20" s="36">
        <f>'表52 (2)'!DA36</f>
        <v>0</v>
      </c>
      <c r="AH20" s="34">
        <f>'表52 (2)'!DB36</f>
        <v>0</v>
      </c>
      <c r="AI20" s="36">
        <f>'表52 (2)'!DC36</f>
        <v>159268509</v>
      </c>
      <c r="AJ20" s="34">
        <f>'表52 (2)'!DD36</f>
        <v>9555867</v>
      </c>
      <c r="AK20" s="35">
        <f>'表52 (2)'!DE36</f>
        <v>9555867</v>
      </c>
      <c r="AL20" s="42">
        <f t="shared" ref="AL20:AL22" si="1">+AJ20/AI20</f>
        <v>5.9998470884159529E-2</v>
      </c>
    </row>
    <row r="21" spans="1:38" ht="19.2" x14ac:dyDescent="0.15">
      <c r="A21" s="81">
        <v>11</v>
      </c>
      <c r="B21" s="74" t="s">
        <v>181</v>
      </c>
      <c r="C21" s="38">
        <f>'表52 (2)'!DG36</f>
        <v>98084785</v>
      </c>
      <c r="D21" s="39">
        <f>'表52 (2)'!DH36</f>
        <v>1</v>
      </c>
      <c r="E21" s="39">
        <f>'表52 (2)'!DI36</f>
        <v>0</v>
      </c>
      <c r="F21" s="40">
        <f>'表52 (2)'!DJ36</f>
        <v>98084786</v>
      </c>
      <c r="G21" s="38">
        <f>'表52 (2)'!DK36</f>
        <v>0</v>
      </c>
      <c r="H21" s="39">
        <f>'表52 (2)'!DL36</f>
        <v>331791</v>
      </c>
      <c r="I21" s="39">
        <f>'表52 (2)'!DM36</f>
        <v>184</v>
      </c>
      <c r="J21" s="39">
        <f>'表52 (2)'!DN36</f>
        <v>1668071</v>
      </c>
      <c r="K21" s="39">
        <f>'表52 (2)'!DO36</f>
        <v>662120</v>
      </c>
      <c r="L21" s="39">
        <f>'表52 (2)'!DP36</f>
        <v>60444</v>
      </c>
      <c r="M21" s="40">
        <f>'表52 (2)'!DQ36</f>
        <v>10674</v>
      </c>
      <c r="N21" s="38">
        <f>'表52 (2)'!DR36</f>
        <v>3900</v>
      </c>
      <c r="O21" s="39">
        <f>'表52 (2)'!DS36</f>
        <v>6000</v>
      </c>
      <c r="P21" s="40">
        <f>'表52 (2)'!DT36</f>
        <v>9900</v>
      </c>
      <c r="Q21" s="38">
        <f>'表52 (2)'!DU36</f>
        <v>0</v>
      </c>
      <c r="R21" s="39">
        <f>'表52 (2)'!DV36</f>
        <v>0</v>
      </c>
      <c r="S21" s="39">
        <f>'表52 (2)'!DW36</f>
        <v>0</v>
      </c>
      <c r="T21" s="39">
        <f>'表52 (2)'!DX36</f>
        <v>0</v>
      </c>
      <c r="U21" s="39">
        <f>'表52 (2)'!DY36</f>
        <v>0</v>
      </c>
      <c r="V21" s="39">
        <f>'表52 (2)'!DZ36</f>
        <v>0</v>
      </c>
      <c r="W21" s="40">
        <f>'表52 (2)'!EA36</f>
        <v>0</v>
      </c>
      <c r="X21" s="38">
        <f>'表52 (2)'!EB36</f>
        <v>95040</v>
      </c>
      <c r="Y21" s="39">
        <f>'表52 (2)'!EC36</f>
        <v>76950</v>
      </c>
      <c r="Z21" s="39">
        <f>'表52 (2)'!ED36</f>
        <v>31160</v>
      </c>
      <c r="AA21" s="39">
        <f>'表52 (2)'!EE36</f>
        <v>6750</v>
      </c>
      <c r="AB21" s="39">
        <f>'表52 (2)'!EF36</f>
        <v>209900</v>
      </c>
      <c r="AC21" s="39">
        <f>'表52 (2)'!EG36</f>
        <v>2300</v>
      </c>
      <c r="AD21" s="39">
        <f>'表52 (2)'!EH36</f>
        <v>0</v>
      </c>
      <c r="AE21" s="40">
        <f>'表52 (2)'!EI36</f>
        <v>2955200</v>
      </c>
      <c r="AF21" s="38">
        <f>'表52 (2)'!EJ36</f>
        <v>95129586</v>
      </c>
      <c r="AG21" s="40">
        <f>'表52 (2)'!EK36</f>
        <v>0</v>
      </c>
      <c r="AH21" s="38">
        <f>'表52 (2)'!EL36</f>
        <v>0</v>
      </c>
      <c r="AI21" s="40">
        <f>'表52 (2)'!EM36</f>
        <v>95129586</v>
      </c>
      <c r="AJ21" s="38">
        <f>'表52 (2)'!EN36</f>
        <v>5707716</v>
      </c>
      <c r="AK21" s="39">
        <f>'表52 (2)'!EO36</f>
        <v>5707716</v>
      </c>
      <c r="AL21" s="41">
        <f t="shared" si="1"/>
        <v>5.9999378111453151E-2</v>
      </c>
    </row>
    <row r="22" spans="1:38" ht="19.2" x14ac:dyDescent="0.15">
      <c r="A22" s="80">
        <v>12</v>
      </c>
      <c r="B22" s="73" t="s">
        <v>182</v>
      </c>
      <c r="C22" s="34">
        <f>'表52 (2)'!EQ36</f>
        <v>119339752</v>
      </c>
      <c r="D22" s="35">
        <f>'表52 (2)'!ER36</f>
        <v>0</v>
      </c>
      <c r="E22" s="35">
        <f>'表52 (2)'!ES36</f>
        <v>0</v>
      </c>
      <c r="F22" s="36">
        <f>'表52 (2)'!ET36</f>
        <v>119339752</v>
      </c>
      <c r="G22" s="34">
        <f>'表52 (2)'!EU36</f>
        <v>0</v>
      </c>
      <c r="H22" s="35">
        <f>'表52 (2)'!EV36</f>
        <v>164427</v>
      </c>
      <c r="I22" s="35">
        <f>'表52 (2)'!EW36</f>
        <v>0</v>
      </c>
      <c r="J22" s="35">
        <f>'表52 (2)'!EX36</f>
        <v>731819</v>
      </c>
      <c r="K22" s="35">
        <f>'表52 (2)'!EY36</f>
        <v>229043</v>
      </c>
      <c r="L22" s="35">
        <f>'表52 (2)'!EZ36</f>
        <v>23541</v>
      </c>
      <c r="M22" s="36">
        <f>'表52 (2)'!FA36</f>
        <v>4822</v>
      </c>
      <c r="N22" s="34">
        <f>'表52 (2)'!FB36</f>
        <v>2080</v>
      </c>
      <c r="O22" s="35">
        <f>'表52 (2)'!FC36</f>
        <v>1500</v>
      </c>
      <c r="P22" s="36">
        <f>'表52 (2)'!FD36</f>
        <v>3580</v>
      </c>
      <c r="Q22" s="34">
        <f>'表52 (2)'!FE36</f>
        <v>0</v>
      </c>
      <c r="R22" s="35">
        <f>'表52 (2)'!FF36</f>
        <v>0</v>
      </c>
      <c r="S22" s="35">
        <f>'表52 (2)'!FG36</f>
        <v>0</v>
      </c>
      <c r="T22" s="35">
        <f>'表52 (2)'!FH36</f>
        <v>0</v>
      </c>
      <c r="U22" s="35">
        <f>'表52 (2)'!FI36</f>
        <v>0</v>
      </c>
      <c r="V22" s="35">
        <f>'表52 (2)'!FJ36</f>
        <v>0</v>
      </c>
      <c r="W22" s="36">
        <f>'表52 (2)'!FK36</f>
        <v>0</v>
      </c>
      <c r="X22" s="34">
        <f>'表52 (2)'!FL36</f>
        <v>44220</v>
      </c>
      <c r="Y22" s="35">
        <f>'表52 (2)'!FM36</f>
        <v>33300</v>
      </c>
      <c r="Z22" s="35">
        <f>'表52 (2)'!FN36</f>
        <v>14060</v>
      </c>
      <c r="AA22" s="35">
        <f>'表52 (2)'!FO36</f>
        <v>2250</v>
      </c>
      <c r="AB22" s="35">
        <f>'表52 (2)'!FP36</f>
        <v>93830</v>
      </c>
      <c r="AC22" s="35">
        <f>'表52 (2)'!FQ36</f>
        <v>690</v>
      </c>
      <c r="AD22" s="35">
        <f>'表52 (2)'!FR36</f>
        <v>0</v>
      </c>
      <c r="AE22" s="36">
        <f>'表52 (2)'!FS36</f>
        <v>1251752</v>
      </c>
      <c r="AF22" s="34">
        <f>'表52 (2)'!FT36</f>
        <v>118088000</v>
      </c>
      <c r="AG22" s="36">
        <f>'表52 (2)'!FU36</f>
        <v>0</v>
      </c>
      <c r="AH22" s="34">
        <f>'表52 (2)'!FV36</f>
        <v>0</v>
      </c>
      <c r="AI22" s="36">
        <f>'表52 (2)'!FW36</f>
        <v>118088000</v>
      </c>
      <c r="AJ22" s="34">
        <f>'表52 (2)'!FX36</f>
        <v>7085248</v>
      </c>
      <c r="AK22" s="35">
        <f>'表52 (2)'!FY36</f>
        <v>7085248</v>
      </c>
      <c r="AL22" s="42">
        <f t="shared" si="1"/>
        <v>5.9999729015649345E-2</v>
      </c>
    </row>
    <row r="23" spans="1:38" ht="19.2" x14ac:dyDescent="0.15">
      <c r="A23" s="81">
        <v>13</v>
      </c>
      <c r="B23" s="74" t="s">
        <v>183</v>
      </c>
      <c r="C23" s="38">
        <f>'表52 (2)'!GA36</f>
        <v>1276607801</v>
      </c>
      <c r="D23" s="39">
        <f>'表52 (2)'!GB36</f>
        <v>2</v>
      </c>
      <c r="E23" s="39">
        <f>'表52 (2)'!GC36</f>
        <v>0</v>
      </c>
      <c r="F23" s="40">
        <f>'表52 (2)'!GD36</f>
        <v>1276607803</v>
      </c>
      <c r="G23" s="38">
        <f>'表52 (2)'!GE36</f>
        <v>141817</v>
      </c>
      <c r="H23" s="39">
        <f>'表52 (2)'!GF36</f>
        <v>13043262</v>
      </c>
      <c r="I23" s="39">
        <f>'表52 (2)'!GG36</f>
        <v>12343</v>
      </c>
      <c r="J23" s="39">
        <f>'表52 (2)'!GH36</f>
        <v>116059145</v>
      </c>
      <c r="K23" s="39">
        <f>'表52 (2)'!GI36</f>
        <v>28999814</v>
      </c>
      <c r="L23" s="39">
        <f>'表52 (2)'!GJ36</f>
        <v>7301429</v>
      </c>
      <c r="M23" s="40">
        <f>'表52 (2)'!GK36</f>
        <v>545711</v>
      </c>
      <c r="N23" s="38">
        <f>'表52 (2)'!GL36</f>
        <v>879580</v>
      </c>
      <c r="O23" s="39">
        <f>'表52 (2)'!GM36</f>
        <v>719100</v>
      </c>
      <c r="P23" s="40">
        <f>'表52 (2)'!GN36</f>
        <v>1598680</v>
      </c>
      <c r="Q23" s="38">
        <f>'表52 (2)'!GO36</f>
        <v>219180</v>
      </c>
      <c r="R23" s="39">
        <f>'表52 (2)'!GP36</f>
        <v>447000</v>
      </c>
      <c r="S23" s="39">
        <f>'表52 (2)'!GQ36</f>
        <v>2080</v>
      </c>
      <c r="T23" s="39">
        <f>'表52 (2)'!GR36</f>
        <v>5485700</v>
      </c>
      <c r="U23" s="39">
        <f>'表52 (2)'!GS36</f>
        <v>1262950</v>
      </c>
      <c r="V23" s="39">
        <f>'表52 (2)'!GT36</f>
        <v>6748650</v>
      </c>
      <c r="W23" s="40">
        <f>'表52 (2)'!GU36</f>
        <v>1820930</v>
      </c>
      <c r="X23" s="38">
        <f>'表52 (2)'!GV36</f>
        <v>5573040</v>
      </c>
      <c r="Y23" s="39">
        <f>'表52 (2)'!GW36</f>
        <v>3818700</v>
      </c>
      <c r="Z23" s="39">
        <f>'表52 (2)'!GX36</f>
        <v>2178160</v>
      </c>
      <c r="AA23" s="39">
        <f>'表52 (2)'!GY36</f>
        <v>2187900</v>
      </c>
      <c r="AB23" s="39">
        <f>'表52 (2)'!GZ36</f>
        <v>13757800</v>
      </c>
      <c r="AC23" s="39">
        <f>'表52 (2)'!HA36</f>
        <v>266570</v>
      </c>
      <c r="AD23" s="39">
        <f>'表52 (2)'!HB36</f>
        <v>95405730</v>
      </c>
      <c r="AE23" s="40">
        <f>'表52 (2)'!HC36</f>
        <v>286357798</v>
      </c>
      <c r="AF23" s="38">
        <f>'表52 (2)'!HD36</f>
        <v>990250005</v>
      </c>
      <c r="AG23" s="40">
        <f>'表52 (2)'!HE36</f>
        <v>0</v>
      </c>
      <c r="AH23" s="38">
        <f>'表52 (2)'!HF36</f>
        <v>0</v>
      </c>
      <c r="AI23" s="40">
        <f>'表52 (2)'!HG36</f>
        <v>990250005</v>
      </c>
      <c r="AJ23" s="38">
        <f>'表52 (2)'!HH36</f>
        <v>59405406</v>
      </c>
      <c r="AK23" s="39">
        <f>'表52 (2)'!HI36</f>
        <v>59405406</v>
      </c>
      <c r="AL23" s="41">
        <f t="shared" si="0"/>
        <v>5.9990311234585654E-2</v>
      </c>
    </row>
    <row r="24" spans="1:38" ht="19.2" x14ac:dyDescent="0.15">
      <c r="A24" s="82">
        <v>14</v>
      </c>
      <c r="B24" s="73" t="s">
        <v>185</v>
      </c>
      <c r="C24" s="34">
        <f>'表52 (3)'!C36</f>
        <v>229279698</v>
      </c>
      <c r="D24" s="35">
        <f>'表52 (3)'!D36</f>
        <v>1</v>
      </c>
      <c r="E24" s="35">
        <f>'表52 (3)'!E36</f>
        <v>0</v>
      </c>
      <c r="F24" s="36">
        <f>'表52 (3)'!F36</f>
        <v>229279699</v>
      </c>
      <c r="G24" s="34">
        <f>'表52 (3)'!G36</f>
        <v>37123</v>
      </c>
      <c r="H24" s="35">
        <f>'表52 (3)'!H36</f>
        <v>4517392</v>
      </c>
      <c r="I24" s="35">
        <f>'表52 (3)'!I36</f>
        <v>6563</v>
      </c>
      <c r="J24" s="35">
        <f>'表52 (3)'!J36</f>
        <v>43285509</v>
      </c>
      <c r="K24" s="35">
        <f>'表52 (3)'!K36</f>
        <v>7764848</v>
      </c>
      <c r="L24" s="35">
        <f>'表52 (3)'!L36</f>
        <v>3566940</v>
      </c>
      <c r="M24" s="36">
        <f>'表52 (3)'!M36</f>
        <v>202072</v>
      </c>
      <c r="N24" s="34">
        <f>'表52 (3)'!N36</f>
        <v>469040</v>
      </c>
      <c r="O24" s="35">
        <f>'表52 (3)'!O36</f>
        <v>378900</v>
      </c>
      <c r="P24" s="36">
        <f>'表52 (3)'!P36</f>
        <v>847940</v>
      </c>
      <c r="Q24" s="34">
        <f>'表52 (3)'!Q36</f>
        <v>185120</v>
      </c>
      <c r="R24" s="35">
        <f>'表52 (3)'!R36</f>
        <v>364500</v>
      </c>
      <c r="S24" s="35">
        <f>'表52 (3)'!S36</f>
        <v>2080</v>
      </c>
      <c r="T24" s="35">
        <f>'表52 (3)'!T36</f>
        <v>2902900</v>
      </c>
      <c r="U24" s="35">
        <f>'表52 (3)'!U36</f>
        <v>921250</v>
      </c>
      <c r="V24" s="35">
        <f>'表52 (3)'!V36</f>
        <v>3824150</v>
      </c>
      <c r="W24" s="36">
        <f>'表52 (3)'!W36</f>
        <v>1034000</v>
      </c>
      <c r="X24" s="34">
        <f>'表52 (3)'!X36</f>
        <v>2242020</v>
      </c>
      <c r="Y24" s="35">
        <f>'表52 (3)'!Y36</f>
        <v>1548900</v>
      </c>
      <c r="Z24" s="35">
        <f>'表52 (3)'!Z36</f>
        <v>832580</v>
      </c>
      <c r="AA24" s="35">
        <f>'表52 (3)'!AA36</f>
        <v>1280700</v>
      </c>
      <c r="AB24" s="35">
        <f>'表52 (3)'!AB36</f>
        <v>5904200</v>
      </c>
      <c r="AC24" s="35">
        <f>'表52 (3)'!AC36</f>
        <v>150650</v>
      </c>
      <c r="AD24" s="35">
        <f>'表52 (3)'!AD36</f>
        <v>52566790</v>
      </c>
      <c r="AE24" s="36">
        <f>'表52 (3)'!AE36</f>
        <v>124253314</v>
      </c>
      <c r="AF24" s="34">
        <f>'表52 (3)'!AF36</f>
        <v>105026385</v>
      </c>
      <c r="AG24" s="36">
        <f>'表52 (3)'!AG36</f>
        <v>0</v>
      </c>
      <c r="AH24" s="34">
        <f>'表52 (3)'!AH36</f>
        <v>0</v>
      </c>
      <c r="AI24" s="36">
        <f>'表52 (3)'!AI36</f>
        <v>105026385</v>
      </c>
      <c r="AJ24" s="34">
        <f>'表52 (3)'!AJ36</f>
        <v>6296593</v>
      </c>
      <c r="AK24" s="35">
        <f>'表52 (3)'!AK36</f>
        <v>6296593</v>
      </c>
      <c r="AL24" s="42">
        <f t="shared" si="0"/>
        <v>5.9952487177388804E-2</v>
      </c>
    </row>
    <row r="25" spans="1:38" ht="19.2" x14ac:dyDescent="0.15">
      <c r="A25" s="83">
        <v>15</v>
      </c>
      <c r="B25" s="74" t="s">
        <v>186</v>
      </c>
      <c r="C25" s="38">
        <f>'表52 (3)'!AM36</f>
        <v>396001005</v>
      </c>
      <c r="D25" s="39">
        <f>'表52 (3)'!AN36</f>
        <v>0</v>
      </c>
      <c r="E25" s="39">
        <f>'表52 (3)'!AO36</f>
        <v>0</v>
      </c>
      <c r="F25" s="40">
        <f>'表52 (3)'!AP36</f>
        <v>396001005</v>
      </c>
      <c r="G25" s="38">
        <f>'表52 (3)'!AQ36</f>
        <v>101375</v>
      </c>
      <c r="H25" s="39">
        <f>'表52 (3)'!AR36</f>
        <v>4491842</v>
      </c>
      <c r="I25" s="39">
        <f>'表52 (3)'!AS36</f>
        <v>4515</v>
      </c>
      <c r="J25" s="39">
        <f>'表52 (3)'!AT36</f>
        <v>46924706</v>
      </c>
      <c r="K25" s="39">
        <f>'表52 (3)'!AU36</f>
        <v>11219977</v>
      </c>
      <c r="L25" s="39">
        <f>'表52 (3)'!AV36</f>
        <v>2621436</v>
      </c>
      <c r="M25" s="40">
        <f>'表52 (3)'!AW36</f>
        <v>199582</v>
      </c>
      <c r="N25" s="38">
        <f>'表52 (3)'!AX36</f>
        <v>305240</v>
      </c>
      <c r="O25" s="39">
        <f>'表52 (3)'!AY36</f>
        <v>228000</v>
      </c>
      <c r="P25" s="40">
        <f>'表52 (3)'!AZ36</f>
        <v>533240</v>
      </c>
      <c r="Q25" s="38">
        <f>'表52 (3)'!BA36</f>
        <v>34060</v>
      </c>
      <c r="R25" s="39">
        <f>'表52 (3)'!BB36</f>
        <v>82500</v>
      </c>
      <c r="S25" s="39">
        <f>'表52 (3)'!BC36</f>
        <v>0</v>
      </c>
      <c r="T25" s="39">
        <f>'表52 (3)'!BD36</f>
        <v>2504810</v>
      </c>
      <c r="U25" s="39">
        <f>'表52 (3)'!BE36</f>
        <v>334620</v>
      </c>
      <c r="V25" s="39">
        <f>'表52 (3)'!BF36</f>
        <v>2839430</v>
      </c>
      <c r="W25" s="40">
        <f>'表52 (3)'!BG36</f>
        <v>764740</v>
      </c>
      <c r="X25" s="38">
        <f>'表52 (3)'!BH36</f>
        <v>2124210</v>
      </c>
      <c r="Y25" s="39">
        <f>'表52 (3)'!BI36</f>
        <v>1337400</v>
      </c>
      <c r="Z25" s="39">
        <f>'表52 (3)'!BJ36</f>
        <v>868300</v>
      </c>
      <c r="AA25" s="39">
        <f>'表52 (3)'!BK36</f>
        <v>706950</v>
      </c>
      <c r="AB25" s="39">
        <f>'表52 (3)'!BL36</f>
        <v>5036860</v>
      </c>
      <c r="AC25" s="39">
        <f>'表52 (3)'!BM36</f>
        <v>80730</v>
      </c>
      <c r="AD25" s="39">
        <f>'表52 (3)'!BN36</f>
        <v>33809630</v>
      </c>
      <c r="AE25" s="40">
        <f>'表52 (3)'!BO36</f>
        <v>108740108</v>
      </c>
      <c r="AF25" s="38">
        <f>'表52 (3)'!BP36</f>
        <v>287260897</v>
      </c>
      <c r="AG25" s="40">
        <f>'表52 (3)'!BQ36</f>
        <v>0</v>
      </c>
      <c r="AH25" s="38">
        <f>'表52 (3)'!BR36</f>
        <v>0</v>
      </c>
      <c r="AI25" s="40">
        <f>'表52 (3)'!BS36</f>
        <v>287260897</v>
      </c>
      <c r="AJ25" s="38">
        <f>'表52 (3)'!BT36</f>
        <v>17232295</v>
      </c>
      <c r="AK25" s="39">
        <f>'表52 (3)'!BU36</f>
        <v>17232295</v>
      </c>
      <c r="AL25" s="41">
        <f t="shared" si="0"/>
        <v>5.9988307423547452E-2</v>
      </c>
    </row>
    <row r="26" spans="1:38" ht="19.2" x14ac:dyDescent="0.15">
      <c r="A26" s="82">
        <v>16</v>
      </c>
      <c r="B26" s="73" t="s">
        <v>184</v>
      </c>
      <c r="C26" s="34">
        <f>'表52 (3)'!BW36</f>
        <v>96107545</v>
      </c>
      <c r="D26" s="35">
        <f>'表52 (3)'!BX36</f>
        <v>0</v>
      </c>
      <c r="E26" s="35">
        <f>'表52 (3)'!BY36</f>
        <v>0</v>
      </c>
      <c r="F26" s="36">
        <f>'表52 (3)'!BZ36</f>
        <v>96107545</v>
      </c>
      <c r="G26" s="34">
        <f>'表52 (3)'!CA36</f>
        <v>0</v>
      </c>
      <c r="H26" s="35">
        <f>'表52 (3)'!CB36</f>
        <v>986419</v>
      </c>
      <c r="I26" s="35">
        <f>'表52 (3)'!CC36</f>
        <v>397</v>
      </c>
      <c r="J26" s="35">
        <f>'表52 (3)'!CD36</f>
        <v>7792871</v>
      </c>
      <c r="K26" s="35">
        <f>'表52 (3)'!CE36</f>
        <v>2674596</v>
      </c>
      <c r="L26" s="35">
        <f>'表52 (3)'!CF36</f>
        <v>359746</v>
      </c>
      <c r="M26" s="36">
        <f>'表52 (3)'!CG36</f>
        <v>37751</v>
      </c>
      <c r="N26" s="34">
        <f>'表52 (3)'!CH36</f>
        <v>35360</v>
      </c>
      <c r="O26" s="35">
        <f>'表52 (3)'!CI36</f>
        <v>33600</v>
      </c>
      <c r="P26" s="36">
        <f>'表52 (3)'!CJ36</f>
        <v>68960</v>
      </c>
      <c r="Q26" s="34">
        <f>'表52 (3)'!CK36</f>
        <v>0</v>
      </c>
      <c r="R26" s="35">
        <f>'表52 (3)'!CL36</f>
        <v>0</v>
      </c>
      <c r="S26" s="35">
        <f>'表52 (3)'!CM36</f>
        <v>0</v>
      </c>
      <c r="T26" s="35">
        <f>'表52 (3)'!CN36</f>
        <v>77990</v>
      </c>
      <c r="U26" s="35">
        <f>'表52 (3)'!CO36</f>
        <v>7080</v>
      </c>
      <c r="V26" s="35">
        <f>'表52 (3)'!CP36</f>
        <v>85070</v>
      </c>
      <c r="W26" s="36">
        <f>'表52 (3)'!CQ36</f>
        <v>22190</v>
      </c>
      <c r="X26" s="34">
        <f>'表52 (3)'!CR36</f>
        <v>301950</v>
      </c>
      <c r="Y26" s="35">
        <f>'表52 (3)'!CS36</f>
        <v>226350</v>
      </c>
      <c r="Z26" s="35">
        <f>'表52 (3)'!CT36</f>
        <v>137940</v>
      </c>
      <c r="AA26" s="35">
        <f>'表52 (3)'!CU36</f>
        <v>78750</v>
      </c>
      <c r="AB26" s="35">
        <f>'表52 (3)'!CV36</f>
        <v>744990</v>
      </c>
      <c r="AC26" s="35">
        <f>'表52 (3)'!CW36</f>
        <v>10120</v>
      </c>
      <c r="AD26" s="35">
        <f>'表52 (3)'!CX36</f>
        <v>4097490</v>
      </c>
      <c r="AE26" s="36">
        <f>'表52 (3)'!CY36</f>
        <v>16880203</v>
      </c>
      <c r="AF26" s="34">
        <f>'表52 (3)'!CZ36</f>
        <v>79227342</v>
      </c>
      <c r="AG26" s="36">
        <f>'表52 (3)'!DA36</f>
        <v>0</v>
      </c>
      <c r="AH26" s="34">
        <f>'表52 (3)'!DB36</f>
        <v>0</v>
      </c>
      <c r="AI26" s="36">
        <f>'表52 (3)'!DC36</f>
        <v>79227342</v>
      </c>
      <c r="AJ26" s="34">
        <f>'表52 (3)'!DD36</f>
        <v>4753217</v>
      </c>
      <c r="AK26" s="35">
        <f>'表52 (3)'!DE36</f>
        <v>4753217</v>
      </c>
      <c r="AL26" s="42">
        <f t="shared" si="0"/>
        <v>5.9994654370709548E-2</v>
      </c>
    </row>
    <row r="27" spans="1:38" ht="19.2" x14ac:dyDescent="0.15">
      <c r="A27" s="83">
        <v>17</v>
      </c>
      <c r="B27" s="74" t="s">
        <v>187</v>
      </c>
      <c r="C27" s="38">
        <f>'表52 (3)'!DG36</f>
        <v>555219553</v>
      </c>
      <c r="D27" s="39">
        <f>'表52 (3)'!DH36</f>
        <v>1</v>
      </c>
      <c r="E27" s="39">
        <f>'表52 (3)'!DI36</f>
        <v>0</v>
      </c>
      <c r="F27" s="40">
        <f>'表52 (3)'!DJ36</f>
        <v>555219554</v>
      </c>
      <c r="G27" s="38">
        <f>'表52 (3)'!DK36</f>
        <v>3319</v>
      </c>
      <c r="H27" s="39">
        <f>'表52 (3)'!DL36</f>
        <v>3047609</v>
      </c>
      <c r="I27" s="39">
        <f>'表52 (3)'!DM36</f>
        <v>868</v>
      </c>
      <c r="J27" s="39">
        <f>'表52 (3)'!DN36</f>
        <v>18056059</v>
      </c>
      <c r="K27" s="39">
        <f>'表52 (3)'!DO36</f>
        <v>7340393</v>
      </c>
      <c r="L27" s="39">
        <f>'表52 (3)'!DP36</f>
        <v>753307</v>
      </c>
      <c r="M27" s="40">
        <f>'表52 (3)'!DQ36</f>
        <v>106306</v>
      </c>
      <c r="N27" s="38">
        <f>'表52 (3)'!DR36</f>
        <v>69940</v>
      </c>
      <c r="O27" s="39">
        <f>'表52 (3)'!DS36</f>
        <v>78600</v>
      </c>
      <c r="P27" s="40">
        <f>'表52 (3)'!DT36</f>
        <v>148540</v>
      </c>
      <c r="Q27" s="38">
        <f>'表52 (3)'!DU36</f>
        <v>0</v>
      </c>
      <c r="R27" s="39">
        <f>'表52 (3)'!DV36</f>
        <v>0</v>
      </c>
      <c r="S27" s="39">
        <f>'表52 (3)'!DW36</f>
        <v>0</v>
      </c>
      <c r="T27" s="39">
        <f>'表52 (3)'!DX36</f>
        <v>0</v>
      </c>
      <c r="U27" s="39">
        <f>'表52 (3)'!DY36</f>
        <v>0</v>
      </c>
      <c r="V27" s="39">
        <f>'表52 (3)'!DZ36</f>
        <v>0</v>
      </c>
      <c r="W27" s="40">
        <f>'表52 (3)'!EA36</f>
        <v>0</v>
      </c>
      <c r="X27" s="38">
        <f>'表52 (3)'!EB36</f>
        <v>904860</v>
      </c>
      <c r="Y27" s="39">
        <f>'表52 (3)'!EC36</f>
        <v>706050</v>
      </c>
      <c r="Z27" s="39">
        <f>'表52 (3)'!ED36</f>
        <v>339340</v>
      </c>
      <c r="AA27" s="39">
        <f>'表52 (3)'!EE36</f>
        <v>121500</v>
      </c>
      <c r="AB27" s="39">
        <f>'表52 (3)'!EF36</f>
        <v>2071750</v>
      </c>
      <c r="AC27" s="39">
        <f>'表52 (3)'!EG36</f>
        <v>25070</v>
      </c>
      <c r="AD27" s="39">
        <f>'表52 (3)'!EH36</f>
        <v>4931820</v>
      </c>
      <c r="AE27" s="40">
        <f>'表52 (3)'!EI36</f>
        <v>36484173</v>
      </c>
      <c r="AF27" s="38">
        <f>'表52 (3)'!EJ36</f>
        <v>518735381</v>
      </c>
      <c r="AG27" s="40">
        <f>'表52 (3)'!EK36</f>
        <v>0</v>
      </c>
      <c r="AH27" s="38">
        <f>'表52 (3)'!EL36</f>
        <v>0</v>
      </c>
      <c r="AI27" s="40">
        <f>'表52 (3)'!EM36</f>
        <v>518735381</v>
      </c>
      <c r="AJ27" s="38">
        <f>'表52 (3)'!EN36</f>
        <v>31123301</v>
      </c>
      <c r="AK27" s="39">
        <f>'表52 (3)'!EO36</f>
        <v>31123301</v>
      </c>
      <c r="AL27" s="41">
        <f t="shared" si="0"/>
        <v>5.9998415646917283E-2</v>
      </c>
    </row>
    <row r="28" spans="1:38" ht="19.2" x14ac:dyDescent="0.15">
      <c r="A28" s="82">
        <v>18</v>
      </c>
      <c r="B28" s="73" t="s">
        <v>188</v>
      </c>
      <c r="C28" s="34">
        <f>'表52 (4)'!C36</f>
        <v>625120958</v>
      </c>
      <c r="D28" s="35">
        <f>'表52 (4)'!D36</f>
        <v>1</v>
      </c>
      <c r="E28" s="35">
        <f>'表52 (4)'!E36</f>
        <v>0</v>
      </c>
      <c r="F28" s="36">
        <f>'表52 (4)'!F36</f>
        <v>625120959</v>
      </c>
      <c r="G28" s="34">
        <f>'表52 (4)'!G36</f>
        <v>138496</v>
      </c>
      <c r="H28" s="35">
        <f>'表52 (4)'!H36</f>
        <v>9003442</v>
      </c>
      <c r="I28" s="35">
        <f>'表52 (4)'!I36</f>
        <v>11073</v>
      </c>
      <c r="J28" s="35">
        <f>'表52 (4)'!J36</f>
        <v>90161554</v>
      </c>
      <c r="K28" s="35">
        <f>'表52 (4)'!K36</f>
        <v>18969404</v>
      </c>
      <c r="L28" s="35">
        <f>'表52 (4)'!L36</f>
        <v>6183703</v>
      </c>
      <c r="M28" s="36">
        <f>'表52 (4)'!M36</f>
        <v>401208</v>
      </c>
      <c r="N28" s="34">
        <f>'表52 (4)'!N36</f>
        <v>773240</v>
      </c>
      <c r="O28" s="35">
        <f>'表52 (4)'!O36</f>
        <v>606300</v>
      </c>
      <c r="P28" s="36">
        <f>'表52 (4)'!P36</f>
        <v>1379540</v>
      </c>
      <c r="Q28" s="34">
        <f>'表52 (4)'!Q36</f>
        <v>219180</v>
      </c>
      <c r="R28" s="35">
        <f>'表52 (4)'!R36</f>
        <v>447000</v>
      </c>
      <c r="S28" s="35">
        <f>'表52 (4)'!S36</f>
        <v>2080</v>
      </c>
      <c r="T28" s="35">
        <f>'表52 (4)'!T36</f>
        <v>5406390</v>
      </c>
      <c r="U28" s="35">
        <f>'表52 (4)'!U36</f>
        <v>1254350</v>
      </c>
      <c r="V28" s="35">
        <f>'表52 (4)'!V36</f>
        <v>6660740</v>
      </c>
      <c r="W28" s="36">
        <f>'表52 (4)'!W36</f>
        <v>1796520</v>
      </c>
      <c r="X28" s="34">
        <f>'表52 (4)'!X36</f>
        <v>4363920</v>
      </c>
      <c r="Y28" s="35">
        <f>'表52 (4)'!Y36</f>
        <v>2884050</v>
      </c>
      <c r="Z28" s="35">
        <f>'表52 (4)'!Z36</f>
        <v>1699740</v>
      </c>
      <c r="AA28" s="35">
        <f>'表52 (4)'!AA36</f>
        <v>1986750</v>
      </c>
      <c r="AB28" s="35">
        <f>'表52 (4)'!AB36</f>
        <v>10934460</v>
      </c>
      <c r="AC28" s="35">
        <f>'表52 (4)'!AC36</f>
        <v>231150</v>
      </c>
      <c r="AD28" s="35">
        <f>'表52 (4)'!AD36</f>
        <v>86313640</v>
      </c>
      <c r="AE28" s="36">
        <f>'表52 (4)'!AE36</f>
        <v>232842117</v>
      </c>
      <c r="AF28" s="34">
        <f>'表52 (4)'!AF36</f>
        <v>392278842</v>
      </c>
      <c r="AG28" s="36">
        <f>'表52 (4)'!AG36</f>
        <v>0</v>
      </c>
      <c r="AH28" s="34">
        <f>'表52 (4)'!AH36</f>
        <v>0</v>
      </c>
      <c r="AI28" s="36">
        <f>'表52 (4)'!AI36</f>
        <v>392278842</v>
      </c>
      <c r="AJ28" s="34">
        <f>'表52 (4)'!AJ36</f>
        <v>15682849</v>
      </c>
      <c r="AK28" s="35">
        <f>'表52 (4)'!AK36</f>
        <v>15682849</v>
      </c>
      <c r="AL28" s="42">
        <f t="shared" si="0"/>
        <v>3.997882965097567E-2</v>
      </c>
    </row>
    <row r="29" spans="1:38" ht="19.2" x14ac:dyDescent="0.15">
      <c r="A29" s="83">
        <v>19</v>
      </c>
      <c r="B29" s="74" t="s">
        <v>189</v>
      </c>
      <c r="C29" s="38">
        <f>'表52 (4)'!AM36</f>
        <v>96118765</v>
      </c>
      <c r="D29" s="39">
        <f>'表52 (4)'!AN36</f>
        <v>0</v>
      </c>
      <c r="E29" s="39">
        <f>'表52 (4)'!AO36</f>
        <v>0</v>
      </c>
      <c r="F29" s="40">
        <f>'表52 (4)'!AP36</f>
        <v>96118765</v>
      </c>
      <c r="G29" s="38">
        <f>'表52 (4)'!AQ36</f>
        <v>0</v>
      </c>
      <c r="H29" s="39">
        <f>'表52 (4)'!AR36</f>
        <v>986419</v>
      </c>
      <c r="I29" s="39">
        <f>'表52 (4)'!AS36</f>
        <v>397</v>
      </c>
      <c r="J29" s="39">
        <f>'表52 (4)'!AT36</f>
        <v>7793805</v>
      </c>
      <c r="K29" s="39">
        <f>'表52 (4)'!AU36</f>
        <v>2674596</v>
      </c>
      <c r="L29" s="39">
        <f>'表52 (4)'!AV36</f>
        <v>359746</v>
      </c>
      <c r="M29" s="40">
        <f>'表52 (4)'!AW36</f>
        <v>37751</v>
      </c>
      <c r="N29" s="38">
        <f>'表52 (4)'!AX36</f>
        <v>35360</v>
      </c>
      <c r="O29" s="39">
        <f>'表52 (4)'!AY36</f>
        <v>33600</v>
      </c>
      <c r="P29" s="40">
        <f>'表52 (4)'!AZ36</f>
        <v>68960</v>
      </c>
      <c r="Q29" s="38">
        <f>'表52 (4)'!BA36</f>
        <v>0</v>
      </c>
      <c r="R29" s="39">
        <f>'表52 (4)'!BB36</f>
        <v>0</v>
      </c>
      <c r="S29" s="39">
        <f>'表52 (4)'!BC36</f>
        <v>0</v>
      </c>
      <c r="T29" s="39">
        <f>'表52 (4)'!BD36</f>
        <v>77990</v>
      </c>
      <c r="U29" s="39">
        <f>'表52 (4)'!BE36</f>
        <v>7080</v>
      </c>
      <c r="V29" s="39">
        <f>'表52 (4)'!BF36</f>
        <v>85070</v>
      </c>
      <c r="W29" s="40">
        <f>'表52 (4)'!BG36</f>
        <v>22190</v>
      </c>
      <c r="X29" s="38">
        <f>'表52 (4)'!BH36</f>
        <v>301950</v>
      </c>
      <c r="Y29" s="39">
        <f>'表52 (4)'!BI36</f>
        <v>226350</v>
      </c>
      <c r="Z29" s="39">
        <f>'表52 (4)'!BJ36</f>
        <v>137940</v>
      </c>
      <c r="AA29" s="39">
        <f>'表52 (4)'!BK36</f>
        <v>78750</v>
      </c>
      <c r="AB29" s="39">
        <f>'表52 (4)'!BL36</f>
        <v>744990</v>
      </c>
      <c r="AC29" s="39">
        <f>'表52 (4)'!BM36</f>
        <v>10120</v>
      </c>
      <c r="AD29" s="39">
        <f>'表52 (4)'!BN36</f>
        <v>4097920</v>
      </c>
      <c r="AE29" s="40">
        <f>'表52 (4)'!BO36</f>
        <v>16881567</v>
      </c>
      <c r="AF29" s="38">
        <f>'表52 (4)'!BP36</f>
        <v>79237198</v>
      </c>
      <c r="AG29" s="40">
        <f>'表52 (4)'!BQ36</f>
        <v>0</v>
      </c>
      <c r="AH29" s="38">
        <f>'表52 (4)'!BR36</f>
        <v>0</v>
      </c>
      <c r="AI29" s="40">
        <f>'表52 (4)'!BS36</f>
        <v>79237198</v>
      </c>
      <c r="AJ29" s="38">
        <f>'表52 (4)'!BT36</f>
        <v>3169056</v>
      </c>
      <c r="AK29" s="39">
        <f>'表52 (4)'!BU36</f>
        <v>3169056</v>
      </c>
      <c r="AL29" s="41">
        <f t="shared" si="0"/>
        <v>3.9994549024815342E-2</v>
      </c>
    </row>
    <row r="30" spans="1:38" ht="19.2" x14ac:dyDescent="0.15">
      <c r="A30" s="82">
        <v>20</v>
      </c>
      <c r="B30" s="73" t="s">
        <v>192</v>
      </c>
      <c r="C30" s="34">
        <f>'表52 (4)'!BW36</f>
        <v>167905814</v>
      </c>
      <c r="D30" s="35">
        <f>'表52 (4)'!BX36</f>
        <v>0</v>
      </c>
      <c r="E30" s="35">
        <f>'表52 (4)'!BY36</f>
        <v>0</v>
      </c>
      <c r="F30" s="36">
        <f>'表52 (4)'!BZ36</f>
        <v>167905814</v>
      </c>
      <c r="G30" s="34">
        <f>'表52 (4)'!CA36</f>
        <v>2781</v>
      </c>
      <c r="H30" s="35">
        <f>'表52 (4)'!CB36</f>
        <v>1503642</v>
      </c>
      <c r="I30" s="35">
        <f>'表52 (4)'!CC36</f>
        <v>422</v>
      </c>
      <c r="J30" s="35">
        <f>'表52 (4)'!CD36</f>
        <v>9957822</v>
      </c>
      <c r="K30" s="35">
        <f>'表52 (4)'!CE36</f>
        <v>4027648</v>
      </c>
      <c r="L30" s="35">
        <f>'表52 (4)'!CF36</f>
        <v>434600</v>
      </c>
      <c r="M30" s="36">
        <f>'表52 (4)'!CG36</f>
        <v>55175</v>
      </c>
      <c r="N30" s="34">
        <f>'表52 (4)'!CH36</f>
        <v>42120</v>
      </c>
      <c r="O30" s="35">
        <f>'表52 (4)'!CI36</f>
        <v>47100</v>
      </c>
      <c r="P30" s="36">
        <f>'表52 (4)'!CJ36</f>
        <v>89220</v>
      </c>
      <c r="Q30" s="34">
        <f>'表52 (4)'!CK36</f>
        <v>0</v>
      </c>
      <c r="R30" s="35">
        <f>'表52 (4)'!CL36</f>
        <v>0</v>
      </c>
      <c r="S30" s="35">
        <f>'表52 (4)'!CM36</f>
        <v>0</v>
      </c>
      <c r="T30" s="35">
        <f>'表52 (4)'!CN36</f>
        <v>0</v>
      </c>
      <c r="U30" s="35">
        <f>'表52 (4)'!CO36</f>
        <v>0</v>
      </c>
      <c r="V30" s="35">
        <f>'表52 (4)'!CP36</f>
        <v>0</v>
      </c>
      <c r="W30" s="36">
        <f>'表52 (4)'!CQ36</f>
        <v>0</v>
      </c>
      <c r="X30" s="34">
        <f>'表52 (4)'!CR36</f>
        <v>449130</v>
      </c>
      <c r="Y30" s="35">
        <f>'表52 (4)'!CS36</f>
        <v>350100</v>
      </c>
      <c r="Z30" s="35">
        <f>'表52 (4)'!CT36</f>
        <v>181260</v>
      </c>
      <c r="AA30" s="35">
        <f>'表52 (4)'!CU36</f>
        <v>76950</v>
      </c>
      <c r="AB30" s="35">
        <f>'表52 (4)'!CV36</f>
        <v>1057440</v>
      </c>
      <c r="AC30" s="35">
        <f>'表52 (4)'!CW36</f>
        <v>14260</v>
      </c>
      <c r="AD30" s="35">
        <f>'表52 (4)'!CX36</f>
        <v>4513940</v>
      </c>
      <c r="AE30" s="36">
        <f>'表52 (4)'!CY36</f>
        <v>21656528</v>
      </c>
      <c r="AF30" s="34">
        <f>'表52 (4)'!CZ36</f>
        <v>146249286</v>
      </c>
      <c r="AG30" s="36">
        <f>'表52 (4)'!DA36</f>
        <v>0</v>
      </c>
      <c r="AH30" s="34">
        <f>'表52 (4)'!DB36</f>
        <v>0</v>
      </c>
      <c r="AI30" s="36">
        <f>'表52 (4)'!DC36</f>
        <v>146249286</v>
      </c>
      <c r="AJ30" s="34">
        <f>'表52 (4)'!DD36</f>
        <v>5849489</v>
      </c>
      <c r="AK30" s="35">
        <f>'表52 (4)'!DE36</f>
        <v>5849489</v>
      </c>
      <c r="AL30" s="42">
        <f t="shared" si="0"/>
        <v>3.9996701248852594E-2</v>
      </c>
    </row>
    <row r="31" spans="1:38" ht="19.2" x14ac:dyDescent="0.15">
      <c r="A31" s="83">
        <v>21</v>
      </c>
      <c r="B31" s="74" t="s">
        <v>193</v>
      </c>
      <c r="C31" s="38">
        <f>'表52 (4)'!DG36</f>
        <v>169889202</v>
      </c>
      <c r="D31" s="39">
        <f>'表52 (4)'!DH36</f>
        <v>0</v>
      </c>
      <c r="E31" s="39">
        <f>'表52 (4)'!DI36</f>
        <v>0</v>
      </c>
      <c r="F31" s="40">
        <f>'表52 (4)'!DJ36</f>
        <v>169889202</v>
      </c>
      <c r="G31" s="38">
        <f>'表52 (4)'!DK36</f>
        <v>538</v>
      </c>
      <c r="H31" s="39">
        <f>'表52 (4)'!DL36</f>
        <v>1047749</v>
      </c>
      <c r="I31" s="39">
        <f>'表52 (4)'!DM36</f>
        <v>262</v>
      </c>
      <c r="J31" s="39">
        <f>'表52 (4)'!DN36</f>
        <v>5698347</v>
      </c>
      <c r="K31" s="39">
        <f>'表52 (4)'!DO36</f>
        <v>2421582</v>
      </c>
      <c r="L31" s="39">
        <f>'表52 (4)'!DP36</f>
        <v>234722</v>
      </c>
      <c r="M31" s="40">
        <f>'表52 (4)'!DQ36</f>
        <v>35635</v>
      </c>
      <c r="N31" s="38">
        <f>'表52 (4)'!DR36</f>
        <v>21840</v>
      </c>
      <c r="O31" s="39">
        <f>'表52 (4)'!DS36</f>
        <v>24000</v>
      </c>
      <c r="P31" s="40">
        <f>'表52 (4)'!DT36</f>
        <v>45840</v>
      </c>
      <c r="Q31" s="38">
        <f>'表52 (4)'!DU36</f>
        <v>0</v>
      </c>
      <c r="R31" s="39">
        <f>'表52 (4)'!DV36</f>
        <v>0</v>
      </c>
      <c r="S31" s="39">
        <f>'表52 (4)'!DW36</f>
        <v>0</v>
      </c>
      <c r="T31" s="39">
        <f>'表52 (4)'!DX36</f>
        <v>0</v>
      </c>
      <c r="U31" s="39">
        <f>'表52 (4)'!DY36</f>
        <v>0</v>
      </c>
      <c r="V31" s="39">
        <f>'表52 (4)'!DZ36</f>
        <v>0</v>
      </c>
      <c r="W31" s="40">
        <f>'表52 (4)'!EA36</f>
        <v>0</v>
      </c>
      <c r="X31" s="38">
        <f>'表52 (4)'!EB36</f>
        <v>316470</v>
      </c>
      <c r="Y31" s="39">
        <f>'表52 (4)'!EC36</f>
        <v>245700</v>
      </c>
      <c r="Z31" s="39">
        <f>'表52 (4)'!ED36</f>
        <v>112860</v>
      </c>
      <c r="AA31" s="39">
        <f>'表52 (4)'!EE36</f>
        <v>35550</v>
      </c>
      <c r="AB31" s="39">
        <f>'表52 (4)'!EF36</f>
        <v>710580</v>
      </c>
      <c r="AC31" s="39">
        <f>'表52 (4)'!EG36</f>
        <v>7820</v>
      </c>
      <c r="AD31" s="39">
        <f>'表52 (4)'!EH36</f>
        <v>417880</v>
      </c>
      <c r="AE31" s="40">
        <f>'表52 (4)'!EI36</f>
        <v>10620693</v>
      </c>
      <c r="AF31" s="38">
        <f>'表52 (4)'!EJ36</f>
        <v>159268509</v>
      </c>
      <c r="AG31" s="40">
        <f>'表52 (4)'!EK36</f>
        <v>0</v>
      </c>
      <c r="AH31" s="38">
        <f>'表52 (4)'!EL36</f>
        <v>0</v>
      </c>
      <c r="AI31" s="40">
        <f>'表52 (4)'!EM36</f>
        <v>159268509</v>
      </c>
      <c r="AJ31" s="38">
        <f>'表52 (4)'!EN36</f>
        <v>6370496</v>
      </c>
      <c r="AK31" s="39">
        <f>'表52 (4)'!EO36</f>
        <v>6370496</v>
      </c>
      <c r="AL31" s="41">
        <f t="shared" si="0"/>
        <v>3.9998465735621345E-2</v>
      </c>
    </row>
    <row r="32" spans="1:38" ht="19.2" x14ac:dyDescent="0.15">
      <c r="A32" s="82">
        <v>22</v>
      </c>
      <c r="B32" s="73" t="s">
        <v>194</v>
      </c>
      <c r="C32" s="34">
        <f>'表52 (4)'!EQ36</f>
        <v>98175425</v>
      </c>
      <c r="D32" s="35">
        <f>'表52 (4)'!ER36</f>
        <v>1</v>
      </c>
      <c r="E32" s="35">
        <f>'表52 (4)'!ES36</f>
        <v>0</v>
      </c>
      <c r="F32" s="36">
        <f>'表52 (4)'!ET36</f>
        <v>98175426</v>
      </c>
      <c r="G32" s="34">
        <f>'表52 (4)'!EU36</f>
        <v>0</v>
      </c>
      <c r="H32" s="35">
        <f>'表52 (4)'!EV36</f>
        <v>331790</v>
      </c>
      <c r="I32" s="35">
        <f>'表52 (4)'!EW36</f>
        <v>184</v>
      </c>
      <c r="J32" s="35">
        <f>'表52 (4)'!EX36</f>
        <v>1668673</v>
      </c>
      <c r="K32" s="35">
        <f>'表52 (4)'!EY36</f>
        <v>662120</v>
      </c>
      <c r="L32" s="35">
        <f>'表52 (4)'!EZ36</f>
        <v>60480</v>
      </c>
      <c r="M32" s="36">
        <f>'表52 (4)'!FA36</f>
        <v>10674</v>
      </c>
      <c r="N32" s="34">
        <f>'表52 (4)'!FB36</f>
        <v>3900</v>
      </c>
      <c r="O32" s="35">
        <f>'表52 (4)'!FC36</f>
        <v>6000</v>
      </c>
      <c r="P32" s="36">
        <f>'表52 (4)'!FD36</f>
        <v>9900</v>
      </c>
      <c r="Q32" s="34">
        <f>'表52 (4)'!FE36</f>
        <v>0</v>
      </c>
      <c r="R32" s="35">
        <f>'表52 (4)'!FF36</f>
        <v>0</v>
      </c>
      <c r="S32" s="35">
        <f>'表52 (4)'!FG36</f>
        <v>0</v>
      </c>
      <c r="T32" s="35">
        <f>'表52 (4)'!FH36</f>
        <v>0</v>
      </c>
      <c r="U32" s="35">
        <f>'表52 (4)'!FI36</f>
        <v>0</v>
      </c>
      <c r="V32" s="35">
        <f>'表52 (4)'!FJ36</f>
        <v>0</v>
      </c>
      <c r="W32" s="36">
        <f>'表52 (4)'!FK36</f>
        <v>0</v>
      </c>
      <c r="X32" s="34">
        <f>'表52 (4)'!FL36</f>
        <v>95040</v>
      </c>
      <c r="Y32" s="35">
        <f>'表52 (4)'!FM36</f>
        <v>76950</v>
      </c>
      <c r="Z32" s="35">
        <f>'表52 (4)'!FN36</f>
        <v>31540</v>
      </c>
      <c r="AA32" s="35">
        <f>'表52 (4)'!FO36</f>
        <v>6750</v>
      </c>
      <c r="AB32" s="35">
        <f>'表52 (4)'!FP36</f>
        <v>210280</v>
      </c>
      <c r="AC32" s="35">
        <f>'表52 (4)'!FQ36</f>
        <v>2300</v>
      </c>
      <c r="AD32" s="35">
        <f>'表52 (4)'!FR36</f>
        <v>0</v>
      </c>
      <c r="AE32" s="36">
        <f>'表52 (4)'!FS36</f>
        <v>2956217</v>
      </c>
      <c r="AF32" s="34">
        <f>'表52 (4)'!FT36</f>
        <v>95219209</v>
      </c>
      <c r="AG32" s="36">
        <f>'表52 (4)'!FU36</f>
        <v>0</v>
      </c>
      <c r="AH32" s="34">
        <f>'表52 (4)'!FV36</f>
        <v>0</v>
      </c>
      <c r="AI32" s="36">
        <f>'表52 (4)'!FW36</f>
        <v>95219209</v>
      </c>
      <c r="AJ32" s="34">
        <f>'表52 (4)'!FX36</f>
        <v>3808707</v>
      </c>
      <c r="AK32" s="35">
        <f>'表52 (4)'!FY36</f>
        <v>3808707</v>
      </c>
      <c r="AL32" s="42">
        <f t="shared" si="0"/>
        <v>3.9999355592210392E-2</v>
      </c>
    </row>
    <row r="33" spans="1:38" ht="19.2" x14ac:dyDescent="0.15">
      <c r="A33" s="83">
        <v>23</v>
      </c>
      <c r="B33" s="74" t="s">
        <v>195</v>
      </c>
      <c r="C33" s="38">
        <f>'表52 (4)'!GA36</f>
        <v>119339752</v>
      </c>
      <c r="D33" s="39">
        <f>'表52 (4)'!GB36</f>
        <v>0</v>
      </c>
      <c r="E33" s="39">
        <f>'表52 (4)'!GC36</f>
        <v>0</v>
      </c>
      <c r="F33" s="40">
        <f>'表52 (4)'!GD36</f>
        <v>119339752</v>
      </c>
      <c r="G33" s="38">
        <f>'表52 (4)'!GE36</f>
        <v>0</v>
      </c>
      <c r="H33" s="39">
        <f>'表52 (4)'!GF36</f>
        <v>164427</v>
      </c>
      <c r="I33" s="39">
        <f>'表52 (4)'!GG36</f>
        <v>0</v>
      </c>
      <c r="J33" s="39">
        <f>'表52 (4)'!GH36</f>
        <v>731819</v>
      </c>
      <c r="K33" s="39">
        <f>'表52 (4)'!GI36</f>
        <v>229043</v>
      </c>
      <c r="L33" s="39">
        <f>'表52 (4)'!GJ36</f>
        <v>23541</v>
      </c>
      <c r="M33" s="40">
        <f>'表52 (4)'!GK36</f>
        <v>4822</v>
      </c>
      <c r="N33" s="38">
        <f>'表52 (4)'!GL36</f>
        <v>2080</v>
      </c>
      <c r="O33" s="39">
        <f>'表52 (4)'!GM36</f>
        <v>1500</v>
      </c>
      <c r="P33" s="40">
        <f>'表52 (4)'!GN36</f>
        <v>3580</v>
      </c>
      <c r="Q33" s="38">
        <f>'表52 (4)'!GO36</f>
        <v>0</v>
      </c>
      <c r="R33" s="39">
        <f>'表52 (4)'!GP36</f>
        <v>0</v>
      </c>
      <c r="S33" s="39">
        <f>'表52 (4)'!GQ36</f>
        <v>0</v>
      </c>
      <c r="T33" s="39">
        <f>'表52 (4)'!GR36</f>
        <v>0</v>
      </c>
      <c r="U33" s="39">
        <f>'表52 (4)'!GS36</f>
        <v>0</v>
      </c>
      <c r="V33" s="39">
        <f>'表52 (4)'!GT36</f>
        <v>0</v>
      </c>
      <c r="W33" s="40">
        <f>'表52 (4)'!GU36</f>
        <v>0</v>
      </c>
      <c r="X33" s="38">
        <f>'表52 (4)'!GV36</f>
        <v>44220</v>
      </c>
      <c r="Y33" s="39">
        <f>'表52 (4)'!GW36</f>
        <v>33300</v>
      </c>
      <c r="Z33" s="39">
        <f>'表52 (4)'!GX36</f>
        <v>14060</v>
      </c>
      <c r="AA33" s="39">
        <f>'表52 (4)'!GY36</f>
        <v>2250</v>
      </c>
      <c r="AB33" s="39">
        <f>'表52 (4)'!GZ36</f>
        <v>93830</v>
      </c>
      <c r="AC33" s="39">
        <f>'表52 (4)'!HA36</f>
        <v>690</v>
      </c>
      <c r="AD33" s="39">
        <f>'表52 (4)'!HB36</f>
        <v>0</v>
      </c>
      <c r="AE33" s="40">
        <f>'表52 (4)'!HC36</f>
        <v>1251752</v>
      </c>
      <c r="AF33" s="38">
        <f>'表52 (4)'!HD36</f>
        <v>118088000</v>
      </c>
      <c r="AG33" s="40">
        <f>'表52 (4)'!HE36</f>
        <v>0</v>
      </c>
      <c r="AH33" s="38">
        <f>'表52 (4)'!HF36</f>
        <v>0</v>
      </c>
      <c r="AI33" s="40">
        <f>'表52 (4)'!HG36</f>
        <v>118088000</v>
      </c>
      <c r="AJ33" s="38">
        <f>'表52 (4)'!HH36</f>
        <v>4736228</v>
      </c>
      <c r="AK33" s="39">
        <f>'表52 (4)'!HI36</f>
        <v>4736228</v>
      </c>
      <c r="AL33" s="41">
        <f t="shared" si="0"/>
        <v>4.0107614660253373E-2</v>
      </c>
    </row>
    <row r="34" spans="1:38" ht="21" customHeight="1" x14ac:dyDescent="0.15">
      <c r="A34" s="84">
        <v>24</v>
      </c>
      <c r="B34" s="75" t="s">
        <v>196</v>
      </c>
      <c r="C34" s="46">
        <f>'表52 (4)'!HK36</f>
        <v>1276549916</v>
      </c>
      <c r="D34" s="44">
        <f>'表52 (4)'!HL36</f>
        <v>2</v>
      </c>
      <c r="E34" s="44">
        <f>'表52 (4)'!HM36</f>
        <v>0</v>
      </c>
      <c r="F34" s="45">
        <f>'表52 (4)'!HN36</f>
        <v>1276549918</v>
      </c>
      <c r="G34" s="43">
        <f>'表52 (4)'!HO36</f>
        <v>141815</v>
      </c>
      <c r="H34" s="44">
        <f>'表52 (4)'!HP36</f>
        <v>13037469</v>
      </c>
      <c r="I34" s="44">
        <f>'表52 (4)'!HQ36</f>
        <v>12338</v>
      </c>
      <c r="J34" s="44">
        <f>'表52 (4)'!HR36</f>
        <v>116012020</v>
      </c>
      <c r="K34" s="44">
        <f>'表52 (4)'!HS36</f>
        <v>28984393</v>
      </c>
      <c r="L34" s="44">
        <f>'表52 (4)'!HT36</f>
        <v>7296792</v>
      </c>
      <c r="M34" s="45">
        <f>'表52 (4)'!HU36</f>
        <v>545265</v>
      </c>
      <c r="N34" s="43">
        <f>'表52 (4)'!HV36</f>
        <v>878540</v>
      </c>
      <c r="O34" s="44">
        <f>'表52 (4)'!HW36</f>
        <v>718500</v>
      </c>
      <c r="P34" s="45">
        <f>'表52 (4)'!HX36</f>
        <v>1597040</v>
      </c>
      <c r="Q34" s="43">
        <f>'表52 (4)'!HY36</f>
        <v>219180</v>
      </c>
      <c r="R34" s="44">
        <f>'表52 (4)'!HZ36</f>
        <v>447000</v>
      </c>
      <c r="S34" s="44">
        <f>'表52 (4)'!IA36</f>
        <v>2080</v>
      </c>
      <c r="T34" s="44">
        <f>'表52 (4)'!IB36</f>
        <v>5484380</v>
      </c>
      <c r="U34" s="44">
        <f>'表52 (4)'!IC36</f>
        <v>1261430</v>
      </c>
      <c r="V34" s="44">
        <f>'表52 (4)'!ID36</f>
        <v>6745810</v>
      </c>
      <c r="W34" s="45">
        <f>'表52 (4)'!IE36</f>
        <v>1818710</v>
      </c>
      <c r="X34" s="43">
        <f>'表52 (4)'!IF36</f>
        <v>5570730</v>
      </c>
      <c r="Y34" s="44">
        <f>'表52 (4)'!IG36</f>
        <v>3816450</v>
      </c>
      <c r="Z34" s="44">
        <f>'表52 (4)'!IH36</f>
        <v>2177400</v>
      </c>
      <c r="AA34" s="44">
        <f>'表52 (4)'!II36</f>
        <v>2187000</v>
      </c>
      <c r="AB34" s="44">
        <f>'表52 (4)'!IJ36</f>
        <v>13751580</v>
      </c>
      <c r="AC34" s="44">
        <f>'表52 (4)'!IK36</f>
        <v>266340</v>
      </c>
      <c r="AD34" s="44">
        <f>'表52 (4)'!IL36</f>
        <v>95343380</v>
      </c>
      <c r="AE34" s="45">
        <f>'表52 (4)'!IM36</f>
        <v>286208874</v>
      </c>
      <c r="AF34" s="43">
        <f>'表52 (4)'!IN36</f>
        <v>990341044</v>
      </c>
      <c r="AG34" s="45">
        <f>'表52 (4)'!IO36</f>
        <v>0</v>
      </c>
      <c r="AH34" s="43">
        <f>'表52 (4)'!IP36</f>
        <v>0</v>
      </c>
      <c r="AI34" s="45">
        <f>'表52 (4)'!IQ36</f>
        <v>990341044</v>
      </c>
      <c r="AJ34" s="43">
        <f>'表52 (4)'!IR36</f>
        <v>39616825</v>
      </c>
      <c r="AK34" s="44">
        <f>'表52 (4)'!IS36</f>
        <v>39616825</v>
      </c>
      <c r="AL34" s="47">
        <f t="shared" si="0"/>
        <v>4.0003214286653356E-2</v>
      </c>
    </row>
  </sheetData>
  <mergeCells count="52">
    <mergeCell ref="R5:R9"/>
    <mergeCell ref="C2:M2"/>
    <mergeCell ref="N5:P5"/>
    <mergeCell ref="N7:N9"/>
    <mergeCell ref="O7:O9"/>
    <mergeCell ref="P7:P9"/>
    <mergeCell ref="E5:E9"/>
    <mergeCell ref="F5:F9"/>
    <mergeCell ref="H5:I6"/>
    <mergeCell ref="I7:I9"/>
    <mergeCell ref="X4:AE4"/>
    <mergeCell ref="AE5:AE9"/>
    <mergeCell ref="Q5:Q9"/>
    <mergeCell ref="A4:B4"/>
    <mergeCell ref="C4:F4"/>
    <mergeCell ref="G4:M4"/>
    <mergeCell ref="A5:B10"/>
    <mergeCell ref="C5:C9"/>
    <mergeCell ref="D5:D9"/>
    <mergeCell ref="G5:G9"/>
    <mergeCell ref="AD5:AD9"/>
    <mergeCell ref="N6:P6"/>
    <mergeCell ref="J5:J9"/>
    <mergeCell ref="K5:K9"/>
    <mergeCell ref="L5:L9"/>
    <mergeCell ref="M5:M9"/>
    <mergeCell ref="AH4:AI4"/>
    <mergeCell ref="AJ4:AK4"/>
    <mergeCell ref="N4:P4"/>
    <mergeCell ref="Q4:W4"/>
    <mergeCell ref="S5:S9"/>
    <mergeCell ref="T5:V5"/>
    <mergeCell ref="T6:T9"/>
    <mergeCell ref="AF5:AF9"/>
    <mergeCell ref="AF4:AG4"/>
    <mergeCell ref="U6:U9"/>
    <mergeCell ref="W5:W9"/>
    <mergeCell ref="X5:AB5"/>
    <mergeCell ref="V6:V9"/>
    <mergeCell ref="X6:X9"/>
    <mergeCell ref="Y6:Y9"/>
    <mergeCell ref="Z6:Z9"/>
    <mergeCell ref="AL5:AL9"/>
    <mergeCell ref="AA6:AA9"/>
    <mergeCell ref="AB6:AB9"/>
    <mergeCell ref="AK5:AK6"/>
    <mergeCell ref="AG5:AG9"/>
    <mergeCell ref="AK7:AK9"/>
    <mergeCell ref="AH5:AH9"/>
    <mergeCell ref="AJ5:AJ9"/>
    <mergeCell ref="AI5:AI9"/>
    <mergeCell ref="AC5:AC9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J11 L11:M11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S11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AC11 X11:AA11 Q11:R11 K11 N11:O11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AF11 C11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AG11 D11 H11:I11 I13:I15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AH11 E11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AJ11:AK11 W11 G11 T11:U11 AD11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>&amp;C&amp;"ＭＳ Ｐゴシック,太字"&amp;12第52表　課税標準額段階別令和５年度分所得割額等に関する調
【営業等所得者】</oddHeader>
  </headerFooter>
  <colBreaks count="3" manualBreakCount="3">
    <brk id="13" max="1048575" man="1"/>
    <brk id="23" max="1048575" man="1"/>
    <brk id="33" max="1048575" man="1"/>
  </colBreaks>
  <ignoredErrors>
    <ignoredError sqref="J11:R11 C11:H15 J13:R15 I12:Q12 S11:AL15 AL34 AL16:AL19 AL23:AL30" unlockedFormula="1"/>
    <ignoredError sqref="I3:M3 C3:H3 AL3 N3:Q3 R3:AK3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8"/>
  </sheetPr>
  <dimension ref="A1:AL34"/>
  <sheetViews>
    <sheetView showGridLines="0" view="pageBreakPreview" topLeftCell="A10" zoomScaleNormal="90" zoomScaleSheetLayoutView="100" workbookViewId="0">
      <selection activeCell="HO27" sqref="HO27"/>
    </sheetView>
  </sheetViews>
  <sheetFormatPr defaultColWidth="1" defaultRowHeight="15" customHeight="1" x14ac:dyDescent="0.2"/>
  <cols>
    <col min="1" max="1" width="3" style="48" customWidth="1"/>
    <col min="2" max="2" width="22.109375" style="48" customWidth="1"/>
    <col min="3" max="6" width="15" style="48" customWidth="1"/>
    <col min="7" max="7" width="8" style="48" customWidth="1"/>
    <col min="8" max="8" width="7" style="49" customWidth="1"/>
    <col min="9" max="9" width="8.44140625" style="49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16384" width="1" style="48"/>
  </cols>
  <sheetData>
    <row r="1" spans="1:38" ht="33.75" customHeight="1" x14ac:dyDescent="0.2"/>
    <row r="2" spans="1:38" ht="13.5" customHeight="1" x14ac:dyDescent="0.2"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</row>
    <row r="3" spans="1:38" ht="13.5" customHeight="1" x14ac:dyDescent="0.2">
      <c r="B3" s="48" t="s">
        <v>197</v>
      </c>
      <c r="C3" s="50" t="s">
        <v>0</v>
      </c>
      <c r="D3" s="50" t="s">
        <v>1</v>
      </c>
      <c r="E3" s="50" t="s">
        <v>2</v>
      </c>
      <c r="F3" s="50" t="s">
        <v>3</v>
      </c>
      <c r="G3" s="50" t="s">
        <v>4</v>
      </c>
      <c r="H3" s="50" t="s">
        <v>5</v>
      </c>
      <c r="I3" s="50" t="s">
        <v>162</v>
      </c>
      <c r="J3" s="50" t="s">
        <v>163</v>
      </c>
      <c r="K3" s="50" t="s">
        <v>164</v>
      </c>
      <c r="L3" s="50" t="s">
        <v>165</v>
      </c>
      <c r="M3" s="51" t="s">
        <v>166</v>
      </c>
      <c r="N3" s="51" t="s">
        <v>6</v>
      </c>
      <c r="O3" s="51" t="s">
        <v>7</v>
      </c>
      <c r="P3" s="51" t="s">
        <v>155</v>
      </c>
      <c r="Q3" s="50" t="s">
        <v>8</v>
      </c>
      <c r="R3" s="50" t="s">
        <v>9</v>
      </c>
      <c r="S3" s="50" t="s">
        <v>10</v>
      </c>
      <c r="T3" s="50" t="s">
        <v>156</v>
      </c>
      <c r="U3" s="50" t="s">
        <v>11</v>
      </c>
      <c r="V3" s="50" t="s">
        <v>12</v>
      </c>
      <c r="W3" s="50" t="s">
        <v>13</v>
      </c>
      <c r="X3" s="50" t="s">
        <v>14</v>
      </c>
      <c r="Y3" s="50" t="s">
        <v>157</v>
      </c>
      <c r="Z3" s="50" t="s">
        <v>15</v>
      </c>
      <c r="AA3" s="50" t="s">
        <v>16</v>
      </c>
      <c r="AB3" s="50" t="s">
        <v>17</v>
      </c>
      <c r="AC3" s="50" t="s">
        <v>18</v>
      </c>
      <c r="AD3" s="50" t="s">
        <v>19</v>
      </c>
      <c r="AE3" s="50" t="s">
        <v>158</v>
      </c>
      <c r="AF3" s="50" t="s">
        <v>159</v>
      </c>
      <c r="AG3" s="50" t="s">
        <v>160</v>
      </c>
      <c r="AH3" s="50" t="s">
        <v>20</v>
      </c>
      <c r="AI3" s="50" t="s">
        <v>21</v>
      </c>
      <c r="AJ3" s="50" t="s">
        <v>22</v>
      </c>
      <c r="AK3" s="50" t="s">
        <v>161</v>
      </c>
    </row>
    <row r="4" spans="1:38" s="52" customFormat="1" ht="13.5" customHeight="1" x14ac:dyDescent="0.2">
      <c r="A4" s="175" t="s">
        <v>31</v>
      </c>
      <c r="B4" s="176"/>
      <c r="C4" s="172" t="s">
        <v>129</v>
      </c>
      <c r="D4" s="172"/>
      <c r="E4" s="172"/>
      <c r="F4" s="172"/>
      <c r="G4" s="170" t="s">
        <v>130</v>
      </c>
      <c r="H4" s="170"/>
      <c r="I4" s="170"/>
      <c r="J4" s="170"/>
      <c r="K4" s="170"/>
      <c r="L4" s="170"/>
      <c r="M4" s="171"/>
      <c r="N4" s="170" t="str">
        <f>+G4</f>
        <v>ｘｘ1</v>
      </c>
      <c r="O4" s="170"/>
      <c r="P4" s="171"/>
      <c r="Q4" s="172" t="s">
        <v>131</v>
      </c>
      <c r="R4" s="172"/>
      <c r="S4" s="172"/>
      <c r="T4" s="172"/>
      <c r="U4" s="172"/>
      <c r="V4" s="172"/>
      <c r="W4" s="172"/>
      <c r="X4" s="172" t="s">
        <v>132</v>
      </c>
      <c r="Y4" s="172"/>
      <c r="Z4" s="172"/>
      <c r="AA4" s="172"/>
      <c r="AB4" s="172"/>
      <c r="AC4" s="172"/>
      <c r="AD4" s="172"/>
      <c r="AE4" s="172"/>
      <c r="AF4" s="170" t="s">
        <v>133</v>
      </c>
      <c r="AG4" s="171"/>
      <c r="AH4" s="170" t="str">
        <f>+AF4</f>
        <v>ｘｘ4</v>
      </c>
      <c r="AI4" s="171"/>
      <c r="AJ4" s="172" t="s">
        <v>134</v>
      </c>
      <c r="AK4" s="172"/>
      <c r="AL4" s="71"/>
    </row>
    <row r="5" spans="1:38" ht="15" customHeight="1" x14ac:dyDescent="0.2">
      <c r="A5" s="129" t="s">
        <v>147</v>
      </c>
      <c r="B5" s="130"/>
      <c r="C5" s="95" t="s">
        <v>49</v>
      </c>
      <c r="D5" s="92" t="s">
        <v>50</v>
      </c>
      <c r="E5" s="92" t="s">
        <v>51</v>
      </c>
      <c r="F5" s="96" t="s">
        <v>52</v>
      </c>
      <c r="G5" s="95" t="s">
        <v>53</v>
      </c>
      <c r="H5" s="85" t="s">
        <v>148</v>
      </c>
      <c r="I5" s="86"/>
      <c r="J5" s="92" t="s">
        <v>54</v>
      </c>
      <c r="K5" s="92" t="s">
        <v>55</v>
      </c>
      <c r="L5" s="92" t="s">
        <v>56</v>
      </c>
      <c r="M5" s="96" t="s">
        <v>57</v>
      </c>
      <c r="N5" s="95" t="s">
        <v>58</v>
      </c>
      <c r="O5" s="92"/>
      <c r="P5" s="96"/>
      <c r="Q5" s="173" t="s">
        <v>169</v>
      </c>
      <c r="R5" s="177" t="s">
        <v>167</v>
      </c>
      <c r="S5" s="102" t="s">
        <v>59</v>
      </c>
      <c r="T5" s="115" t="s">
        <v>60</v>
      </c>
      <c r="U5" s="115"/>
      <c r="V5" s="116"/>
      <c r="W5" s="117" t="s">
        <v>61</v>
      </c>
      <c r="X5" s="118" t="s">
        <v>62</v>
      </c>
      <c r="Y5" s="118"/>
      <c r="Z5" s="118"/>
      <c r="AA5" s="118"/>
      <c r="AB5" s="110"/>
      <c r="AC5" s="92" t="s">
        <v>63</v>
      </c>
      <c r="AD5" s="92" t="s">
        <v>64</v>
      </c>
      <c r="AE5" s="96" t="s">
        <v>52</v>
      </c>
      <c r="AF5" s="95" t="s">
        <v>65</v>
      </c>
      <c r="AG5" s="96" t="s">
        <v>66</v>
      </c>
      <c r="AH5" s="95" t="s">
        <v>67</v>
      </c>
      <c r="AI5" s="96" t="s">
        <v>52</v>
      </c>
      <c r="AJ5" s="108" t="s">
        <v>68</v>
      </c>
      <c r="AK5" s="113"/>
      <c r="AL5" s="121" t="s">
        <v>120</v>
      </c>
    </row>
    <row r="6" spans="1:38" ht="15" customHeight="1" x14ac:dyDescent="0.2">
      <c r="A6" s="129"/>
      <c r="B6" s="130"/>
      <c r="C6" s="95"/>
      <c r="D6" s="92"/>
      <c r="E6" s="92"/>
      <c r="F6" s="96"/>
      <c r="G6" s="95"/>
      <c r="H6" s="87"/>
      <c r="I6" s="88"/>
      <c r="J6" s="92"/>
      <c r="K6" s="92"/>
      <c r="L6" s="92"/>
      <c r="M6" s="96"/>
      <c r="N6" s="110" t="s">
        <v>69</v>
      </c>
      <c r="O6" s="111"/>
      <c r="P6" s="112"/>
      <c r="Q6" s="174"/>
      <c r="R6" s="178"/>
      <c r="S6" s="102"/>
      <c r="T6" s="91" t="s">
        <v>121</v>
      </c>
      <c r="U6" s="93" t="s">
        <v>122</v>
      </c>
      <c r="V6" s="91" t="s">
        <v>70</v>
      </c>
      <c r="W6" s="117"/>
      <c r="X6" s="97" t="s">
        <v>71</v>
      </c>
      <c r="Y6" s="99" t="s">
        <v>72</v>
      </c>
      <c r="Z6" s="101" t="s">
        <v>73</v>
      </c>
      <c r="AA6" s="101" t="s">
        <v>74</v>
      </c>
      <c r="AB6" s="91" t="s">
        <v>70</v>
      </c>
      <c r="AC6" s="92"/>
      <c r="AD6" s="92"/>
      <c r="AE6" s="96"/>
      <c r="AF6" s="95"/>
      <c r="AG6" s="96"/>
      <c r="AH6" s="95"/>
      <c r="AI6" s="96"/>
      <c r="AJ6" s="108"/>
      <c r="AK6" s="114"/>
      <c r="AL6" s="121"/>
    </row>
    <row r="7" spans="1:38" ht="15" customHeight="1" x14ac:dyDescent="0.2">
      <c r="A7" s="129"/>
      <c r="B7" s="130"/>
      <c r="C7" s="95"/>
      <c r="D7" s="92"/>
      <c r="E7" s="92"/>
      <c r="F7" s="96"/>
      <c r="G7" s="95"/>
      <c r="H7" s="76"/>
      <c r="I7" s="89" t="s">
        <v>149</v>
      </c>
      <c r="J7" s="92"/>
      <c r="K7" s="92"/>
      <c r="L7" s="92"/>
      <c r="M7" s="96"/>
      <c r="N7" s="103" t="s">
        <v>75</v>
      </c>
      <c r="O7" s="91" t="s">
        <v>76</v>
      </c>
      <c r="P7" s="122" t="s">
        <v>70</v>
      </c>
      <c r="Q7" s="174"/>
      <c r="R7" s="178"/>
      <c r="S7" s="102"/>
      <c r="T7" s="92"/>
      <c r="U7" s="94"/>
      <c r="V7" s="92"/>
      <c r="W7" s="117"/>
      <c r="X7" s="98"/>
      <c r="Y7" s="100"/>
      <c r="Z7" s="102"/>
      <c r="AA7" s="102"/>
      <c r="AB7" s="92"/>
      <c r="AC7" s="92"/>
      <c r="AD7" s="92"/>
      <c r="AE7" s="96"/>
      <c r="AF7" s="95"/>
      <c r="AG7" s="96"/>
      <c r="AH7" s="95"/>
      <c r="AI7" s="96"/>
      <c r="AJ7" s="109"/>
      <c r="AK7" s="119" t="s">
        <v>77</v>
      </c>
      <c r="AL7" s="121"/>
    </row>
    <row r="8" spans="1:38" ht="15" customHeight="1" x14ac:dyDescent="0.2">
      <c r="A8" s="129"/>
      <c r="B8" s="130"/>
      <c r="C8" s="95"/>
      <c r="D8" s="92"/>
      <c r="E8" s="92"/>
      <c r="F8" s="96"/>
      <c r="G8" s="95"/>
      <c r="H8" s="76"/>
      <c r="I8" s="90"/>
      <c r="J8" s="92"/>
      <c r="K8" s="92"/>
      <c r="L8" s="92"/>
      <c r="M8" s="96"/>
      <c r="N8" s="95"/>
      <c r="O8" s="92"/>
      <c r="P8" s="96"/>
      <c r="Q8" s="174"/>
      <c r="R8" s="178"/>
      <c r="S8" s="102"/>
      <c r="T8" s="92"/>
      <c r="U8" s="94"/>
      <c r="V8" s="92"/>
      <c r="W8" s="117"/>
      <c r="X8" s="98"/>
      <c r="Y8" s="100"/>
      <c r="Z8" s="102"/>
      <c r="AA8" s="102"/>
      <c r="AB8" s="92"/>
      <c r="AC8" s="92"/>
      <c r="AD8" s="92"/>
      <c r="AE8" s="96"/>
      <c r="AF8" s="95"/>
      <c r="AG8" s="96"/>
      <c r="AH8" s="95"/>
      <c r="AI8" s="96"/>
      <c r="AJ8" s="109"/>
      <c r="AK8" s="120"/>
      <c r="AL8" s="121"/>
    </row>
    <row r="9" spans="1:38" ht="15" customHeight="1" x14ac:dyDescent="0.2">
      <c r="A9" s="129"/>
      <c r="B9" s="130"/>
      <c r="C9" s="95"/>
      <c r="D9" s="92"/>
      <c r="E9" s="92"/>
      <c r="F9" s="96"/>
      <c r="G9" s="95"/>
      <c r="H9" s="76"/>
      <c r="I9" s="90"/>
      <c r="J9" s="92"/>
      <c r="K9" s="92"/>
      <c r="L9" s="92"/>
      <c r="M9" s="96"/>
      <c r="N9" s="95"/>
      <c r="O9" s="92"/>
      <c r="P9" s="96"/>
      <c r="Q9" s="174"/>
      <c r="R9" s="178"/>
      <c r="S9" s="102"/>
      <c r="T9" s="92"/>
      <c r="U9" s="94"/>
      <c r="V9" s="92"/>
      <c r="W9" s="117"/>
      <c r="X9" s="98"/>
      <c r="Y9" s="100"/>
      <c r="Z9" s="102"/>
      <c r="AA9" s="102"/>
      <c r="AB9" s="92"/>
      <c r="AC9" s="92"/>
      <c r="AD9" s="92"/>
      <c r="AE9" s="96"/>
      <c r="AF9" s="95"/>
      <c r="AG9" s="96"/>
      <c r="AH9" s="95"/>
      <c r="AI9" s="96"/>
      <c r="AJ9" s="109"/>
      <c r="AK9" s="120"/>
      <c r="AL9" s="121"/>
    </row>
    <row r="10" spans="1:38" ht="15" customHeight="1" x14ac:dyDescent="0.2">
      <c r="A10" s="131"/>
      <c r="B10" s="132"/>
      <c r="C10" s="53" t="s">
        <v>78</v>
      </c>
      <c r="D10" s="54" t="s">
        <v>78</v>
      </c>
      <c r="E10" s="54" t="s">
        <v>78</v>
      </c>
      <c r="F10" s="55" t="s">
        <v>78</v>
      </c>
      <c r="G10" s="53" t="s">
        <v>78</v>
      </c>
      <c r="H10" s="54" t="s">
        <v>78</v>
      </c>
      <c r="I10" s="54" t="s">
        <v>78</v>
      </c>
      <c r="J10" s="54" t="s">
        <v>78</v>
      </c>
      <c r="K10" s="54" t="s">
        <v>78</v>
      </c>
      <c r="L10" s="54" t="s">
        <v>78</v>
      </c>
      <c r="M10" s="55" t="s">
        <v>78</v>
      </c>
      <c r="N10" s="53" t="s">
        <v>78</v>
      </c>
      <c r="O10" s="54" t="s">
        <v>78</v>
      </c>
      <c r="P10" s="55" t="s">
        <v>78</v>
      </c>
      <c r="Q10" s="77" t="s">
        <v>78</v>
      </c>
      <c r="R10" s="78" t="s">
        <v>78</v>
      </c>
      <c r="S10" s="54" t="s">
        <v>78</v>
      </c>
      <c r="T10" s="54" t="s">
        <v>78</v>
      </c>
      <c r="U10" s="54" t="s">
        <v>78</v>
      </c>
      <c r="V10" s="54" t="s">
        <v>78</v>
      </c>
      <c r="W10" s="55" t="s">
        <v>78</v>
      </c>
      <c r="X10" s="53" t="s">
        <v>78</v>
      </c>
      <c r="Y10" s="54" t="s">
        <v>78</v>
      </c>
      <c r="Z10" s="54" t="s">
        <v>78</v>
      </c>
      <c r="AA10" s="54" t="s">
        <v>78</v>
      </c>
      <c r="AB10" s="54" t="s">
        <v>78</v>
      </c>
      <c r="AC10" s="54" t="s">
        <v>78</v>
      </c>
      <c r="AD10" s="54" t="s">
        <v>78</v>
      </c>
      <c r="AE10" s="55" t="s">
        <v>78</v>
      </c>
      <c r="AF10" s="56" t="s">
        <v>78</v>
      </c>
      <c r="AG10" s="57" t="s">
        <v>78</v>
      </c>
      <c r="AH10" s="56" t="s">
        <v>78</v>
      </c>
      <c r="AI10" s="58" t="s">
        <v>125</v>
      </c>
      <c r="AJ10" s="59" t="s">
        <v>79</v>
      </c>
      <c r="AK10" s="60" t="s">
        <v>127</v>
      </c>
      <c r="AL10" s="61" t="s">
        <v>128</v>
      </c>
    </row>
    <row r="11" spans="1:38" s="49" customFormat="1" ht="19.2" x14ac:dyDescent="0.15">
      <c r="A11" s="79">
        <v>1</v>
      </c>
      <c r="B11" s="72" t="s">
        <v>112</v>
      </c>
      <c r="C11" s="30">
        <f>表52!C38</f>
        <v>11998377</v>
      </c>
      <c r="D11" s="31">
        <f>表52!D38</f>
        <v>0</v>
      </c>
      <c r="E11" s="31">
        <f>表52!E38</f>
        <v>0</v>
      </c>
      <c r="F11" s="32">
        <f>表52!F38</f>
        <v>11998377</v>
      </c>
      <c r="G11" s="30">
        <f>表52!G38</f>
        <v>6259</v>
      </c>
      <c r="H11" s="31">
        <f>表52!H38</f>
        <v>403008</v>
      </c>
      <c r="I11" s="31">
        <f>表52!I38</f>
        <v>385</v>
      </c>
      <c r="J11" s="31">
        <f>表52!J38</f>
        <v>3201359</v>
      </c>
      <c r="K11" s="31">
        <f>表52!K38</f>
        <v>579337</v>
      </c>
      <c r="L11" s="31">
        <f>表52!L38</f>
        <v>352997</v>
      </c>
      <c r="M11" s="32">
        <f>表52!M38</f>
        <v>17569</v>
      </c>
      <c r="N11" s="30">
        <f>表52!N38</f>
        <v>36400</v>
      </c>
      <c r="O11" s="31">
        <f>表52!O38</f>
        <v>35100</v>
      </c>
      <c r="P11" s="32">
        <f>表52!P38</f>
        <v>71500</v>
      </c>
      <c r="Q11" s="30">
        <f>表52!Q38</f>
        <v>9360</v>
      </c>
      <c r="R11" s="31">
        <f>表52!R38</f>
        <v>28800</v>
      </c>
      <c r="S11" s="31">
        <f>表52!S38</f>
        <v>2340</v>
      </c>
      <c r="T11" s="31">
        <f>表52!T38</f>
        <v>149820</v>
      </c>
      <c r="U11" s="31">
        <f>表52!U38</f>
        <v>79420</v>
      </c>
      <c r="V11" s="31">
        <f>表52!V38</f>
        <v>229240</v>
      </c>
      <c r="W11" s="32">
        <f>表52!W38</f>
        <v>88150</v>
      </c>
      <c r="X11" s="30">
        <f>表52!X38</f>
        <v>140910</v>
      </c>
      <c r="Y11" s="31">
        <f>表52!Y38</f>
        <v>117900</v>
      </c>
      <c r="Z11" s="31">
        <f>表52!Z38</f>
        <v>46740</v>
      </c>
      <c r="AA11" s="31">
        <f>表52!AA38</f>
        <v>102600</v>
      </c>
      <c r="AB11" s="31">
        <f>表52!AB38</f>
        <v>408150</v>
      </c>
      <c r="AC11" s="31">
        <f>表52!AC38</f>
        <v>17250</v>
      </c>
      <c r="AD11" s="31">
        <f>表52!AD38</f>
        <v>5860470</v>
      </c>
      <c r="AE11" s="32">
        <f>表52!AE38</f>
        <v>11275789</v>
      </c>
      <c r="AF11" s="30">
        <f>表52!AF38</f>
        <v>722588</v>
      </c>
      <c r="AG11" s="32">
        <f>表52!AG38</f>
        <v>0</v>
      </c>
      <c r="AH11" s="30">
        <f>表52!AH38</f>
        <v>0</v>
      </c>
      <c r="AI11" s="32">
        <f>表52!AI38</f>
        <v>722588</v>
      </c>
      <c r="AJ11" s="30">
        <f>表52!AJ38</f>
        <v>42807</v>
      </c>
      <c r="AK11" s="31">
        <f>表52!AK38</f>
        <v>42807</v>
      </c>
      <c r="AL11" s="33">
        <f t="shared" ref="AL11:AL34" si="0">+AJ11/AI11</f>
        <v>5.9241227366078598E-2</v>
      </c>
    </row>
    <row r="12" spans="1:38" ht="19.2" x14ac:dyDescent="0.15">
      <c r="A12" s="80">
        <v>2</v>
      </c>
      <c r="B12" s="73" t="s">
        <v>135</v>
      </c>
      <c r="C12" s="34">
        <f>表52!AM38</f>
        <v>132400058</v>
      </c>
      <c r="D12" s="35">
        <f>表52!AN38</f>
        <v>0</v>
      </c>
      <c r="E12" s="35">
        <f>表52!AO38</f>
        <v>0</v>
      </c>
      <c r="F12" s="36">
        <f>表52!AP38</f>
        <v>132400058</v>
      </c>
      <c r="G12" s="34">
        <f>表52!AQ38</f>
        <v>20371</v>
      </c>
      <c r="H12" s="35">
        <f>表52!AR38</f>
        <v>3116575</v>
      </c>
      <c r="I12" s="35">
        <f>表52!AS38</f>
        <v>4265</v>
      </c>
      <c r="J12" s="35">
        <f>表52!AT38</f>
        <v>28231377</v>
      </c>
      <c r="K12" s="35">
        <f>表52!AU38</f>
        <v>4935883</v>
      </c>
      <c r="L12" s="35">
        <f>表52!AV38</f>
        <v>2605339</v>
      </c>
      <c r="M12" s="36">
        <f>表52!AW38</f>
        <v>145885</v>
      </c>
      <c r="N12" s="34">
        <f>表52!AX38</f>
        <v>368420</v>
      </c>
      <c r="O12" s="35">
        <f>表52!AY38</f>
        <v>306900</v>
      </c>
      <c r="P12" s="36">
        <f>表52!AZ38</f>
        <v>675320</v>
      </c>
      <c r="Q12" s="34">
        <f>表52!BA38</f>
        <v>157820</v>
      </c>
      <c r="R12" s="35">
        <f>表52!BB38</f>
        <v>311400</v>
      </c>
      <c r="S12" s="35">
        <f>表52!BC38</f>
        <v>0</v>
      </c>
      <c r="T12" s="35">
        <f>表52!BD38</f>
        <v>2108370</v>
      </c>
      <c r="U12" s="35">
        <f>表52!BE38</f>
        <v>799910</v>
      </c>
      <c r="V12" s="35">
        <f>表52!BF38</f>
        <v>2908280</v>
      </c>
      <c r="W12" s="36">
        <f>表52!BG38</f>
        <v>791300</v>
      </c>
      <c r="X12" s="34">
        <f>表52!BH38</f>
        <v>1668480</v>
      </c>
      <c r="Y12" s="35">
        <f>表52!BI38</f>
        <v>1202850</v>
      </c>
      <c r="Z12" s="35">
        <f>表52!BJ38</f>
        <v>528200</v>
      </c>
      <c r="AA12" s="35">
        <f>表52!BK38</f>
        <v>1057950</v>
      </c>
      <c r="AB12" s="35">
        <f>表52!BL38</f>
        <v>4457480</v>
      </c>
      <c r="AC12" s="35">
        <f>表52!BM38</f>
        <v>129030</v>
      </c>
      <c r="AD12" s="35">
        <f>表52!BN38</f>
        <v>37984780</v>
      </c>
      <c r="AE12" s="36">
        <f>表52!BO38</f>
        <v>86470840</v>
      </c>
      <c r="AF12" s="34">
        <f>表52!BP38</f>
        <v>45929218</v>
      </c>
      <c r="AG12" s="36">
        <f>表52!BQ38</f>
        <v>0</v>
      </c>
      <c r="AH12" s="34">
        <f>表52!BR38</f>
        <v>0</v>
      </c>
      <c r="AI12" s="36">
        <f>表52!BS38</f>
        <v>45929218</v>
      </c>
      <c r="AJ12" s="34">
        <f>表52!BT38</f>
        <v>2752203</v>
      </c>
      <c r="AK12" s="35">
        <f>表52!BU38</f>
        <v>2752203</v>
      </c>
      <c r="AL12" s="37">
        <f t="shared" si="0"/>
        <v>5.9922705411618371E-2</v>
      </c>
    </row>
    <row r="13" spans="1:38" ht="19.2" x14ac:dyDescent="0.15">
      <c r="A13" s="81">
        <v>3</v>
      </c>
      <c r="B13" s="74" t="s">
        <v>136</v>
      </c>
      <c r="C13" s="38">
        <f>表52!BW38</f>
        <v>178254619</v>
      </c>
      <c r="D13" s="39">
        <f>表52!BX38</f>
        <v>351</v>
      </c>
      <c r="E13" s="39">
        <f>表52!BY38</f>
        <v>0</v>
      </c>
      <c r="F13" s="40">
        <f>表52!BZ38</f>
        <v>178254970</v>
      </c>
      <c r="G13" s="38">
        <f>表52!CA38</f>
        <v>23826</v>
      </c>
      <c r="H13" s="39">
        <f>表52!CB38</f>
        <v>2566781</v>
      </c>
      <c r="I13" s="39">
        <f>表52!CC38</f>
        <v>3824</v>
      </c>
      <c r="J13" s="39">
        <f>表52!CD38</f>
        <v>28894029</v>
      </c>
      <c r="K13" s="39">
        <f>表52!CE38</f>
        <v>5162629</v>
      </c>
      <c r="L13" s="39">
        <f>表52!CF38</f>
        <v>2181889</v>
      </c>
      <c r="M13" s="40">
        <f>表52!CG38</f>
        <v>141067</v>
      </c>
      <c r="N13" s="38">
        <f>表52!CH38</f>
        <v>300560</v>
      </c>
      <c r="O13" s="39">
        <f>表52!CI38</f>
        <v>229200</v>
      </c>
      <c r="P13" s="40">
        <f>表52!CJ38</f>
        <v>529760</v>
      </c>
      <c r="Q13" s="38">
        <f>表52!CK38</f>
        <v>91780</v>
      </c>
      <c r="R13" s="39">
        <f>表52!CL38</f>
        <v>217800</v>
      </c>
      <c r="S13" s="39">
        <f>表52!CM38</f>
        <v>0</v>
      </c>
      <c r="T13" s="39">
        <f>表52!CN38</f>
        <v>2196370</v>
      </c>
      <c r="U13" s="39">
        <f>表52!CO38</f>
        <v>487160</v>
      </c>
      <c r="V13" s="39">
        <f>表52!CP38</f>
        <v>2683530</v>
      </c>
      <c r="W13" s="40">
        <f>表52!CQ38</f>
        <v>761620</v>
      </c>
      <c r="X13" s="38">
        <f>表52!CR38</f>
        <v>1615020</v>
      </c>
      <c r="Y13" s="39">
        <f>表52!CS38</f>
        <v>1125450</v>
      </c>
      <c r="Z13" s="39">
        <f>表52!CT38</f>
        <v>503880</v>
      </c>
      <c r="AA13" s="39">
        <f>表52!CU38</f>
        <v>772650</v>
      </c>
      <c r="AB13" s="39">
        <f>表52!CV38</f>
        <v>4017000</v>
      </c>
      <c r="AC13" s="39">
        <f>表52!CW38</f>
        <v>89240</v>
      </c>
      <c r="AD13" s="39">
        <f>表52!CX38</f>
        <v>29598620</v>
      </c>
      <c r="AE13" s="40">
        <f>表52!CY38</f>
        <v>76959571</v>
      </c>
      <c r="AF13" s="38">
        <f>表52!CZ38</f>
        <v>101295049</v>
      </c>
      <c r="AG13" s="40">
        <f>表52!DA38</f>
        <v>350</v>
      </c>
      <c r="AH13" s="38">
        <f>表52!DB38</f>
        <v>0</v>
      </c>
      <c r="AI13" s="40">
        <f>表52!DC38</f>
        <v>101295399</v>
      </c>
      <c r="AJ13" s="38">
        <f>表52!DD38</f>
        <v>6074869</v>
      </c>
      <c r="AK13" s="39">
        <f>表52!DE38</f>
        <v>6074869</v>
      </c>
      <c r="AL13" s="41">
        <f t="shared" si="0"/>
        <v>5.9971815699151353E-2</v>
      </c>
    </row>
    <row r="14" spans="1:38" ht="19.2" x14ac:dyDescent="0.15">
      <c r="A14" s="80">
        <v>4</v>
      </c>
      <c r="B14" s="73" t="s">
        <v>113</v>
      </c>
      <c r="C14" s="34">
        <f>表52!DG38</f>
        <v>165835725</v>
      </c>
      <c r="D14" s="35">
        <f>表52!DH38</f>
        <v>0</v>
      </c>
      <c r="E14" s="35">
        <f>表52!DI38</f>
        <v>0</v>
      </c>
      <c r="F14" s="36">
        <f>表52!DJ38</f>
        <v>165835725</v>
      </c>
      <c r="G14" s="34">
        <f>表52!DK38</f>
        <v>9363</v>
      </c>
      <c r="H14" s="35">
        <f>表52!DL38</f>
        <v>1971832</v>
      </c>
      <c r="I14" s="35">
        <f>表52!DM38</f>
        <v>2578</v>
      </c>
      <c r="J14" s="35">
        <f>表52!DN38</f>
        <v>22808312</v>
      </c>
      <c r="K14" s="35">
        <f>表52!DO38</f>
        <v>4492621</v>
      </c>
      <c r="L14" s="35">
        <f>表52!DP38</f>
        <v>1503512</v>
      </c>
      <c r="M14" s="36">
        <f>表52!DQ38</f>
        <v>109647</v>
      </c>
      <c r="N14" s="34">
        <f>表52!DR38</f>
        <v>197860</v>
      </c>
      <c r="O14" s="35">
        <f>表52!DS38</f>
        <v>137400</v>
      </c>
      <c r="P14" s="36">
        <f>表52!DT38</f>
        <v>335260</v>
      </c>
      <c r="Q14" s="34">
        <f>表52!DU38</f>
        <v>40300</v>
      </c>
      <c r="R14" s="35">
        <f>表52!DV38</f>
        <v>96900</v>
      </c>
      <c r="S14" s="35">
        <f>表52!DW38</f>
        <v>0</v>
      </c>
      <c r="T14" s="35">
        <f>表52!DX38</f>
        <v>1534060</v>
      </c>
      <c r="U14" s="35">
        <f>表52!DY38</f>
        <v>248780</v>
      </c>
      <c r="V14" s="35">
        <f>表52!DZ38</f>
        <v>1782840</v>
      </c>
      <c r="W14" s="36">
        <f>表52!EA38</f>
        <v>505370</v>
      </c>
      <c r="X14" s="34">
        <f>表52!EB38</f>
        <v>1213080</v>
      </c>
      <c r="Y14" s="35">
        <f>表52!EC38</f>
        <v>763200</v>
      </c>
      <c r="Z14" s="35">
        <f>表52!ED38</f>
        <v>377340</v>
      </c>
      <c r="AA14" s="35">
        <f>表52!EE38</f>
        <v>476550</v>
      </c>
      <c r="AB14" s="35">
        <f>表52!EF38</f>
        <v>2830170</v>
      </c>
      <c r="AC14" s="35">
        <f>表52!EG38</f>
        <v>53820</v>
      </c>
      <c r="AD14" s="35">
        <f>表52!EH38</f>
        <v>19234190</v>
      </c>
      <c r="AE14" s="36">
        <f>表52!EI38</f>
        <v>55774137</v>
      </c>
      <c r="AF14" s="34">
        <f>表52!EJ38</f>
        <v>110061588</v>
      </c>
      <c r="AG14" s="36">
        <f>表52!EK38</f>
        <v>0</v>
      </c>
      <c r="AH14" s="34">
        <f>表52!EL38</f>
        <v>0</v>
      </c>
      <c r="AI14" s="36">
        <f>表52!EM38</f>
        <v>110061588</v>
      </c>
      <c r="AJ14" s="34">
        <f>表52!EN38</f>
        <v>6601815</v>
      </c>
      <c r="AK14" s="35">
        <f>表52!EO38</f>
        <v>6601815</v>
      </c>
      <c r="AL14" s="42">
        <f t="shared" si="0"/>
        <v>5.9982916110568933E-2</v>
      </c>
    </row>
    <row r="15" spans="1:38" ht="19.2" x14ac:dyDescent="0.15">
      <c r="A15" s="81">
        <v>5</v>
      </c>
      <c r="B15" s="74" t="s">
        <v>137</v>
      </c>
      <c r="C15" s="38">
        <f>表52!EQ38</f>
        <v>133768108</v>
      </c>
      <c r="D15" s="39">
        <f>表52!ER38</f>
        <v>0</v>
      </c>
      <c r="E15" s="39">
        <f>表52!ES38</f>
        <v>0</v>
      </c>
      <c r="F15" s="40">
        <f>表52!ET38</f>
        <v>133768108</v>
      </c>
      <c r="G15" s="38">
        <f>表52!EU38</f>
        <v>8888</v>
      </c>
      <c r="H15" s="39">
        <f>表52!EV38</f>
        <v>1449588</v>
      </c>
      <c r="I15" s="39">
        <f>表52!EW38</f>
        <v>2094</v>
      </c>
      <c r="J15" s="39">
        <f>表52!EX38</f>
        <v>16387449</v>
      </c>
      <c r="K15" s="39">
        <f>表52!EY38</f>
        <v>3697725</v>
      </c>
      <c r="L15" s="39">
        <f>表52!EZ38</f>
        <v>967144</v>
      </c>
      <c r="M15" s="40">
        <f>表52!FA38</f>
        <v>77911</v>
      </c>
      <c r="N15" s="38">
        <f>表52!FB38</f>
        <v>119080</v>
      </c>
      <c r="O15" s="39">
        <f>表52!FC38</f>
        <v>84300</v>
      </c>
      <c r="P15" s="40">
        <f>表52!FD38</f>
        <v>203380</v>
      </c>
      <c r="Q15" s="38">
        <f>表52!FE38</f>
        <v>8840</v>
      </c>
      <c r="R15" s="39">
        <f>表52!FF38</f>
        <v>24000</v>
      </c>
      <c r="S15" s="39">
        <f>表52!FG38</f>
        <v>0</v>
      </c>
      <c r="T15" s="39">
        <f>表52!FH38</f>
        <v>1018380</v>
      </c>
      <c r="U15" s="39">
        <f>表52!FI38</f>
        <v>137940</v>
      </c>
      <c r="V15" s="39">
        <f>表52!FJ38</f>
        <v>1156320</v>
      </c>
      <c r="W15" s="40">
        <f>表52!FK38</f>
        <v>307730</v>
      </c>
      <c r="X15" s="38">
        <f>表52!FL38</f>
        <v>812130</v>
      </c>
      <c r="Y15" s="39">
        <f>表52!FM38</f>
        <v>530100</v>
      </c>
      <c r="Z15" s="39">
        <f>表52!FN38</f>
        <v>306280</v>
      </c>
      <c r="AA15" s="39">
        <f>表52!FO38</f>
        <v>266400</v>
      </c>
      <c r="AB15" s="39">
        <f>表52!FP38</f>
        <v>1914910</v>
      </c>
      <c r="AC15" s="39">
        <f>表52!FQ38</f>
        <v>29900</v>
      </c>
      <c r="AD15" s="39">
        <f>表52!FR38</f>
        <v>11892370</v>
      </c>
      <c r="AE15" s="40">
        <f>表52!FS38</f>
        <v>38126155</v>
      </c>
      <c r="AF15" s="38">
        <f>表52!FT38</f>
        <v>95641953</v>
      </c>
      <c r="AG15" s="40">
        <f>表52!FU38</f>
        <v>0</v>
      </c>
      <c r="AH15" s="38">
        <f>表52!FV38</f>
        <v>0</v>
      </c>
      <c r="AI15" s="40">
        <f>表52!FW38</f>
        <v>95641953</v>
      </c>
      <c r="AJ15" s="38">
        <f>表52!FX38</f>
        <v>5737368</v>
      </c>
      <c r="AK15" s="39">
        <f>表52!FY38</f>
        <v>5737368</v>
      </c>
      <c r="AL15" s="41">
        <f t="shared" si="0"/>
        <v>5.9987984561544867E-2</v>
      </c>
    </row>
    <row r="16" spans="1:38" ht="19.2" x14ac:dyDescent="0.15">
      <c r="A16" s="80">
        <v>6</v>
      </c>
      <c r="B16" s="73" t="s">
        <v>138</v>
      </c>
      <c r="C16" s="34">
        <f>表52!GA38</f>
        <v>146599355</v>
      </c>
      <c r="D16" s="35">
        <f>表52!GB38</f>
        <v>0</v>
      </c>
      <c r="E16" s="35">
        <f>表52!GC38</f>
        <v>984</v>
      </c>
      <c r="F16" s="36">
        <f>表52!GD38</f>
        <v>146600339</v>
      </c>
      <c r="G16" s="34">
        <f>表52!GE38</f>
        <v>2083</v>
      </c>
      <c r="H16" s="35">
        <f>表52!GF38</f>
        <v>1482332</v>
      </c>
      <c r="I16" s="35">
        <f>表52!GG38</f>
        <v>1382</v>
      </c>
      <c r="J16" s="35">
        <f>表52!GH38</f>
        <v>16060123</v>
      </c>
      <c r="K16" s="35">
        <f>表52!GI38</f>
        <v>4303378</v>
      </c>
      <c r="L16" s="35">
        <f>表52!GJ38</f>
        <v>842033</v>
      </c>
      <c r="M16" s="36">
        <f>表52!GK38</f>
        <v>74327</v>
      </c>
      <c r="N16" s="34">
        <f>表52!GL38</f>
        <v>87620</v>
      </c>
      <c r="O16" s="35">
        <f>表52!GM38</f>
        <v>67500</v>
      </c>
      <c r="P16" s="36">
        <f>表52!GN38</f>
        <v>155120</v>
      </c>
      <c r="Q16" s="34">
        <f>表52!GO38</f>
        <v>520</v>
      </c>
      <c r="R16" s="35">
        <f>表52!GP38</f>
        <v>600</v>
      </c>
      <c r="S16" s="35">
        <f>表52!GQ38</f>
        <v>0</v>
      </c>
      <c r="T16" s="35">
        <f>表52!GR38</f>
        <v>874830</v>
      </c>
      <c r="U16" s="35">
        <f>表52!GS38</f>
        <v>91220</v>
      </c>
      <c r="V16" s="35">
        <f>表52!GT38</f>
        <v>966050</v>
      </c>
      <c r="W16" s="36">
        <f>表52!GU38</f>
        <v>281440</v>
      </c>
      <c r="X16" s="34">
        <f>表52!GV38</f>
        <v>721710</v>
      </c>
      <c r="Y16" s="35">
        <f>表52!GW38</f>
        <v>514800</v>
      </c>
      <c r="Z16" s="35">
        <f>表52!GX38</f>
        <v>273980</v>
      </c>
      <c r="AA16" s="35">
        <f>表52!GY38</f>
        <v>205200</v>
      </c>
      <c r="AB16" s="35">
        <f>表52!GZ38</f>
        <v>1715690</v>
      </c>
      <c r="AC16" s="35">
        <f>表52!HA38</f>
        <v>25990</v>
      </c>
      <c r="AD16" s="35">
        <f>表52!HB38</f>
        <v>10178390</v>
      </c>
      <c r="AE16" s="36">
        <f>表52!HC38</f>
        <v>36088076</v>
      </c>
      <c r="AF16" s="34">
        <f>表52!HD38</f>
        <v>110511279</v>
      </c>
      <c r="AG16" s="36">
        <f>表52!HE38</f>
        <v>0</v>
      </c>
      <c r="AH16" s="34">
        <f>表52!HF38</f>
        <v>984</v>
      </c>
      <c r="AI16" s="36">
        <f>表52!HG38</f>
        <v>110512263</v>
      </c>
      <c r="AJ16" s="34">
        <f>表52!HH38</f>
        <v>6629723</v>
      </c>
      <c r="AK16" s="35">
        <f>表52!HI38</f>
        <v>6629723</v>
      </c>
      <c r="AL16" s="42">
        <f t="shared" si="0"/>
        <v>5.9990835587178229E-2</v>
      </c>
    </row>
    <row r="17" spans="1:38" ht="19.2" x14ac:dyDescent="0.15">
      <c r="A17" s="81">
        <v>7</v>
      </c>
      <c r="B17" s="74" t="s">
        <v>114</v>
      </c>
      <c r="C17" s="38">
        <f>表52!HK38</f>
        <v>97824432</v>
      </c>
      <c r="D17" s="39">
        <f>表52!HL38</f>
        <v>0</v>
      </c>
      <c r="E17" s="39">
        <f>表52!HM38</f>
        <v>0</v>
      </c>
      <c r="F17" s="40">
        <f>表52!HN38</f>
        <v>97824432</v>
      </c>
      <c r="G17" s="38">
        <f>表52!HO38</f>
        <v>85744</v>
      </c>
      <c r="H17" s="39">
        <f>表52!HP38</f>
        <v>969608</v>
      </c>
      <c r="I17" s="39">
        <f>表52!HQ38</f>
        <v>917</v>
      </c>
      <c r="J17" s="39">
        <f>表52!HR38</f>
        <v>9242102</v>
      </c>
      <c r="K17" s="39">
        <f>表52!HS38</f>
        <v>2713432</v>
      </c>
      <c r="L17" s="39">
        <f>表52!HT38</f>
        <v>458677</v>
      </c>
      <c r="M17" s="40">
        <f>表52!HU38</f>
        <v>44202</v>
      </c>
      <c r="N17" s="38">
        <f>表52!HV38</f>
        <v>49140</v>
      </c>
      <c r="O17" s="39">
        <f>表52!HW38</f>
        <v>42600</v>
      </c>
      <c r="P17" s="40">
        <f>表52!HX38</f>
        <v>91740</v>
      </c>
      <c r="Q17" s="38">
        <f>表52!HY38</f>
        <v>0</v>
      </c>
      <c r="R17" s="39">
        <f>表52!HZ38</f>
        <v>0</v>
      </c>
      <c r="S17" s="39">
        <f>表52!IA38</f>
        <v>0</v>
      </c>
      <c r="T17" s="39">
        <f>表52!IB38</f>
        <v>411180</v>
      </c>
      <c r="U17" s="39">
        <f>表52!IC38</f>
        <v>45690</v>
      </c>
      <c r="V17" s="39">
        <f>表52!ID38</f>
        <v>456870</v>
      </c>
      <c r="W17" s="40">
        <f>表52!IE38</f>
        <v>119220</v>
      </c>
      <c r="X17" s="38">
        <f>表52!IF38</f>
        <v>368280</v>
      </c>
      <c r="Y17" s="39">
        <f>表52!IG38</f>
        <v>275400</v>
      </c>
      <c r="Z17" s="39">
        <f>表52!IH38</f>
        <v>158840</v>
      </c>
      <c r="AA17" s="39">
        <f>表52!II38</f>
        <v>99000</v>
      </c>
      <c r="AB17" s="39">
        <f>表52!IJ38</f>
        <v>901520</v>
      </c>
      <c r="AC17" s="39">
        <f>表52!IK38</f>
        <v>14490</v>
      </c>
      <c r="AD17" s="39">
        <f>表52!IL38</f>
        <v>5380030</v>
      </c>
      <c r="AE17" s="40">
        <f>表52!IM38</f>
        <v>20477635</v>
      </c>
      <c r="AF17" s="38">
        <f>表52!IN38</f>
        <v>77346797</v>
      </c>
      <c r="AG17" s="40">
        <f>表52!IO38</f>
        <v>0</v>
      </c>
      <c r="AH17" s="38">
        <f>表52!IP38</f>
        <v>0</v>
      </c>
      <c r="AI17" s="40">
        <f>表52!IQ38</f>
        <v>77346797</v>
      </c>
      <c r="AJ17" s="38">
        <f>表52!IR38</f>
        <v>4640263</v>
      </c>
      <c r="AK17" s="39">
        <f>表52!IS38</f>
        <v>4640263</v>
      </c>
      <c r="AL17" s="41">
        <f t="shared" si="0"/>
        <v>5.9992956140123038E-2</v>
      </c>
    </row>
    <row r="18" spans="1:38" ht="19.2" x14ac:dyDescent="0.15">
      <c r="A18" s="80">
        <v>8</v>
      </c>
      <c r="B18" s="73" t="s">
        <v>139</v>
      </c>
      <c r="C18" s="34">
        <f>'表52 (2)'!C38</f>
        <v>123430692</v>
      </c>
      <c r="D18" s="35">
        <f>'表52 (2)'!D38</f>
        <v>0</v>
      </c>
      <c r="E18" s="35">
        <f>'表52 (2)'!E38</f>
        <v>0</v>
      </c>
      <c r="F18" s="36">
        <f>'表52 (2)'!F38</f>
        <v>123430692</v>
      </c>
      <c r="G18" s="34">
        <f>'表52 (2)'!G38</f>
        <v>0</v>
      </c>
      <c r="H18" s="35">
        <f>'表52 (2)'!H38</f>
        <v>1228636</v>
      </c>
      <c r="I18" s="35">
        <f>'表52 (2)'!I38</f>
        <v>424</v>
      </c>
      <c r="J18" s="35">
        <f>'表52 (2)'!J38</f>
        <v>10078737</v>
      </c>
      <c r="K18" s="35">
        <f>'表52 (2)'!K38</f>
        <v>3458668</v>
      </c>
      <c r="L18" s="35">
        <f>'表52 (2)'!L38</f>
        <v>474208</v>
      </c>
      <c r="M18" s="36">
        <f>'表52 (2)'!M38</f>
        <v>52354</v>
      </c>
      <c r="N18" s="34">
        <f>'表52 (2)'!N38</f>
        <v>43940</v>
      </c>
      <c r="O18" s="35">
        <f>'表52 (2)'!O38</f>
        <v>44100</v>
      </c>
      <c r="P18" s="36">
        <f>'表52 (2)'!P38</f>
        <v>88040</v>
      </c>
      <c r="Q18" s="34">
        <f>'表52 (2)'!Q38</f>
        <v>0</v>
      </c>
      <c r="R18" s="35">
        <f>'表52 (2)'!R38</f>
        <v>0</v>
      </c>
      <c r="S18" s="35">
        <f>'表52 (2)'!S38</f>
        <v>0</v>
      </c>
      <c r="T18" s="35">
        <f>'表52 (2)'!T38</f>
        <v>115720</v>
      </c>
      <c r="U18" s="35">
        <f>'表52 (2)'!U38</f>
        <v>11840</v>
      </c>
      <c r="V18" s="35">
        <f>'表52 (2)'!V38</f>
        <v>127560</v>
      </c>
      <c r="W18" s="36">
        <f>'表52 (2)'!W38</f>
        <v>31640</v>
      </c>
      <c r="X18" s="34">
        <f>'表52 (2)'!X38</f>
        <v>411180</v>
      </c>
      <c r="Y18" s="35">
        <f>'表52 (2)'!Y38</f>
        <v>313650</v>
      </c>
      <c r="Z18" s="35">
        <f>'表52 (2)'!Z38</f>
        <v>170620</v>
      </c>
      <c r="AA18" s="35">
        <f>'表52 (2)'!AA38</f>
        <v>108450</v>
      </c>
      <c r="AB18" s="35">
        <f>'表52 (2)'!AB38</f>
        <v>1003900</v>
      </c>
      <c r="AC18" s="35">
        <f>'表52 (2)'!AC38</f>
        <v>13800</v>
      </c>
      <c r="AD18" s="35">
        <f>'表52 (2)'!AD38</f>
        <v>5261500</v>
      </c>
      <c r="AE18" s="36">
        <f>'表52 (2)'!AE38</f>
        <v>21819043</v>
      </c>
      <c r="AF18" s="34">
        <f>'表52 (2)'!AF38</f>
        <v>101611649</v>
      </c>
      <c r="AG18" s="36">
        <f>'表52 (2)'!AG38</f>
        <v>0</v>
      </c>
      <c r="AH18" s="34">
        <f>'表52 (2)'!AH38</f>
        <v>0</v>
      </c>
      <c r="AI18" s="36">
        <f>'表52 (2)'!AI38</f>
        <v>101611649</v>
      </c>
      <c r="AJ18" s="34">
        <f>'表52 (2)'!AJ38</f>
        <v>6096161</v>
      </c>
      <c r="AK18" s="35">
        <f>'表52 (2)'!AK38</f>
        <v>6096161</v>
      </c>
      <c r="AL18" s="42">
        <f t="shared" si="0"/>
        <v>5.9994705921955854E-2</v>
      </c>
    </row>
    <row r="19" spans="1:38" ht="19.2" x14ac:dyDescent="0.15">
      <c r="A19" s="81">
        <v>9</v>
      </c>
      <c r="B19" s="74" t="s">
        <v>190</v>
      </c>
      <c r="C19" s="38">
        <f>'表52 (2)'!AM38</f>
        <v>206100160</v>
      </c>
      <c r="D19" s="39">
        <f>'表52 (2)'!AN38</f>
        <v>0</v>
      </c>
      <c r="E19" s="39">
        <f>'表52 (2)'!AO38</f>
        <v>0</v>
      </c>
      <c r="F19" s="40">
        <f>'表52 (2)'!AP38</f>
        <v>206100160</v>
      </c>
      <c r="G19" s="38">
        <f>'表52 (2)'!AQ38</f>
        <v>2781</v>
      </c>
      <c r="H19" s="39">
        <f>'表52 (2)'!AR38</f>
        <v>1793414</v>
      </c>
      <c r="I19" s="39">
        <f>'表52 (2)'!AS38</f>
        <v>564</v>
      </c>
      <c r="J19" s="39">
        <f>'表52 (2)'!AT38</f>
        <v>12303958</v>
      </c>
      <c r="K19" s="39">
        <f>'表52 (2)'!AU38</f>
        <v>5021121</v>
      </c>
      <c r="L19" s="39">
        <f>'表52 (2)'!AV38</f>
        <v>546463</v>
      </c>
      <c r="M19" s="40">
        <f>'表52 (2)'!AW38</f>
        <v>71565</v>
      </c>
      <c r="N19" s="38">
        <f>'表52 (2)'!AX38</f>
        <v>56940</v>
      </c>
      <c r="O19" s="39">
        <f>'表52 (2)'!AY38</f>
        <v>58800</v>
      </c>
      <c r="P19" s="40">
        <f>'表52 (2)'!AZ38</f>
        <v>115740</v>
      </c>
      <c r="Q19" s="38">
        <f>'表52 (2)'!BA38</f>
        <v>0</v>
      </c>
      <c r="R19" s="39">
        <f>'表52 (2)'!BB38</f>
        <v>0</v>
      </c>
      <c r="S19" s="39">
        <f>'表52 (2)'!BC38</f>
        <v>0</v>
      </c>
      <c r="T19" s="39">
        <f>'表52 (2)'!BD38</f>
        <v>0</v>
      </c>
      <c r="U19" s="39">
        <f>'表52 (2)'!BE38</f>
        <v>0</v>
      </c>
      <c r="V19" s="39">
        <f>'表52 (2)'!BF38</f>
        <v>0</v>
      </c>
      <c r="W19" s="40">
        <f>'表52 (2)'!BG38</f>
        <v>0</v>
      </c>
      <c r="X19" s="38">
        <f>'表52 (2)'!BH38</f>
        <v>585750</v>
      </c>
      <c r="Y19" s="39">
        <f>'表52 (2)'!BI38</f>
        <v>468450</v>
      </c>
      <c r="Z19" s="39">
        <f>'表52 (2)'!BJ38</f>
        <v>228760</v>
      </c>
      <c r="AA19" s="39">
        <f>'表52 (2)'!BK38</f>
        <v>101250</v>
      </c>
      <c r="AB19" s="39">
        <f>'表52 (2)'!BL38</f>
        <v>1384210</v>
      </c>
      <c r="AC19" s="39">
        <f>'表52 (2)'!BM38</f>
        <v>17710</v>
      </c>
      <c r="AD19" s="39">
        <f>'表52 (2)'!BN38</f>
        <v>5559140</v>
      </c>
      <c r="AE19" s="40">
        <f>'表52 (2)'!BO38</f>
        <v>26816102</v>
      </c>
      <c r="AF19" s="38">
        <f>'表52 (2)'!BP38</f>
        <v>179284058</v>
      </c>
      <c r="AG19" s="40">
        <f>'表52 (2)'!BQ38</f>
        <v>0</v>
      </c>
      <c r="AH19" s="38">
        <f>'表52 (2)'!BR38</f>
        <v>0</v>
      </c>
      <c r="AI19" s="40">
        <f>'表52 (2)'!BS38</f>
        <v>179284058</v>
      </c>
      <c r="AJ19" s="38">
        <f>'表52 (2)'!BT38</f>
        <v>10756453</v>
      </c>
      <c r="AK19" s="39">
        <f>'表52 (2)'!BU38</f>
        <v>10756453</v>
      </c>
      <c r="AL19" s="41">
        <f t="shared" si="0"/>
        <v>5.9996706455629198E-2</v>
      </c>
    </row>
    <row r="20" spans="1:38" ht="19.2" x14ac:dyDescent="0.15">
      <c r="A20" s="80">
        <v>10</v>
      </c>
      <c r="B20" s="73" t="s">
        <v>191</v>
      </c>
      <c r="C20" s="34">
        <f>'表52 (2)'!BW38</f>
        <v>199292727</v>
      </c>
      <c r="D20" s="35">
        <f>'表52 (2)'!BX38</f>
        <v>0</v>
      </c>
      <c r="E20" s="35">
        <f>'表52 (2)'!BY38</f>
        <v>0</v>
      </c>
      <c r="F20" s="36">
        <f>'表52 (2)'!BZ38</f>
        <v>199292727</v>
      </c>
      <c r="G20" s="34">
        <f>'表52 (2)'!CA38</f>
        <v>538</v>
      </c>
      <c r="H20" s="35">
        <f>'表52 (2)'!CB38</f>
        <v>1195705</v>
      </c>
      <c r="I20" s="35">
        <f>'表52 (2)'!CC38</f>
        <v>319</v>
      </c>
      <c r="J20" s="35">
        <f>'表52 (2)'!CD38</f>
        <v>6711053</v>
      </c>
      <c r="K20" s="35">
        <f>'表52 (2)'!CE38</f>
        <v>2882653</v>
      </c>
      <c r="L20" s="35">
        <f>'表52 (2)'!CF38</f>
        <v>278146</v>
      </c>
      <c r="M20" s="36">
        <f>'表52 (2)'!CG38</f>
        <v>43233</v>
      </c>
      <c r="N20" s="34">
        <f>'表52 (2)'!CH38</f>
        <v>27040</v>
      </c>
      <c r="O20" s="35">
        <f>'表52 (2)'!CI38</f>
        <v>29400</v>
      </c>
      <c r="P20" s="36">
        <f>'表52 (2)'!CJ38</f>
        <v>56440</v>
      </c>
      <c r="Q20" s="34">
        <f>'表52 (2)'!CK38</f>
        <v>0</v>
      </c>
      <c r="R20" s="35">
        <f>'表52 (2)'!CL38</f>
        <v>0</v>
      </c>
      <c r="S20" s="35">
        <f>'表52 (2)'!CM38</f>
        <v>0</v>
      </c>
      <c r="T20" s="35">
        <f>'表52 (2)'!CN38</f>
        <v>0</v>
      </c>
      <c r="U20" s="35">
        <f>'表52 (2)'!CO38</f>
        <v>0</v>
      </c>
      <c r="V20" s="35">
        <f>'表52 (2)'!CP38</f>
        <v>0</v>
      </c>
      <c r="W20" s="36">
        <f>'表52 (2)'!CQ38</f>
        <v>0</v>
      </c>
      <c r="X20" s="34">
        <f>'表52 (2)'!CR38</f>
        <v>384120</v>
      </c>
      <c r="Y20" s="35">
        <f>'表52 (2)'!CS38</f>
        <v>303300</v>
      </c>
      <c r="Z20" s="35">
        <f>'表52 (2)'!CT38</f>
        <v>129960</v>
      </c>
      <c r="AA20" s="35">
        <f>'表52 (2)'!CU38</f>
        <v>43200</v>
      </c>
      <c r="AB20" s="35">
        <f>'表52 (2)'!CV38</f>
        <v>860580</v>
      </c>
      <c r="AC20" s="35">
        <f>'表52 (2)'!CW38</f>
        <v>10120</v>
      </c>
      <c r="AD20" s="35">
        <f>'表52 (2)'!CX38</f>
        <v>491580</v>
      </c>
      <c r="AE20" s="36">
        <f>'表52 (2)'!CY38</f>
        <v>12530048</v>
      </c>
      <c r="AF20" s="34">
        <f>'表52 (2)'!CZ38</f>
        <v>186762679</v>
      </c>
      <c r="AG20" s="36">
        <f>'表52 (2)'!DA38</f>
        <v>0</v>
      </c>
      <c r="AH20" s="34">
        <f>'表52 (2)'!DB38</f>
        <v>0</v>
      </c>
      <c r="AI20" s="36">
        <f>'表52 (2)'!DC38</f>
        <v>186762679</v>
      </c>
      <c r="AJ20" s="34">
        <f>'表52 (2)'!DD38</f>
        <v>11205486</v>
      </c>
      <c r="AK20" s="35">
        <f>'表52 (2)'!DE38</f>
        <v>11205486</v>
      </c>
      <c r="AL20" s="42">
        <f t="shared" si="0"/>
        <v>5.9998528935216226E-2</v>
      </c>
    </row>
    <row r="21" spans="1:38" ht="19.2" x14ac:dyDescent="0.15">
      <c r="A21" s="81">
        <v>11</v>
      </c>
      <c r="B21" s="74" t="s">
        <v>181</v>
      </c>
      <c r="C21" s="38">
        <f>'表52 (2)'!DG38</f>
        <v>111684669</v>
      </c>
      <c r="D21" s="39">
        <f>'表52 (2)'!DH38</f>
        <v>1</v>
      </c>
      <c r="E21" s="39">
        <f>'表52 (2)'!DI38</f>
        <v>0</v>
      </c>
      <c r="F21" s="40">
        <f>'表52 (2)'!DJ38</f>
        <v>111684670</v>
      </c>
      <c r="G21" s="38">
        <f>'表52 (2)'!DK38</f>
        <v>0</v>
      </c>
      <c r="H21" s="39">
        <f>'表52 (2)'!DL38</f>
        <v>365495</v>
      </c>
      <c r="I21" s="39">
        <f>'表52 (2)'!DM38</f>
        <v>184</v>
      </c>
      <c r="J21" s="39">
        <f>'表52 (2)'!DN38</f>
        <v>1903817</v>
      </c>
      <c r="K21" s="39">
        <f>'表52 (2)'!DO38</f>
        <v>767617</v>
      </c>
      <c r="L21" s="39">
        <f>'表52 (2)'!DP38</f>
        <v>69492</v>
      </c>
      <c r="M21" s="40">
        <f>'表52 (2)'!DQ38</f>
        <v>12483</v>
      </c>
      <c r="N21" s="38">
        <f>'表52 (2)'!DR38</f>
        <v>6240</v>
      </c>
      <c r="O21" s="39">
        <f>'表52 (2)'!DS38</f>
        <v>7800</v>
      </c>
      <c r="P21" s="40">
        <f>'表52 (2)'!DT38</f>
        <v>14040</v>
      </c>
      <c r="Q21" s="38">
        <f>'表52 (2)'!DU38</f>
        <v>0</v>
      </c>
      <c r="R21" s="39">
        <f>'表52 (2)'!DV38</f>
        <v>0</v>
      </c>
      <c r="S21" s="39">
        <f>'表52 (2)'!DW38</f>
        <v>0</v>
      </c>
      <c r="T21" s="39">
        <f>'表52 (2)'!DX38</f>
        <v>0</v>
      </c>
      <c r="U21" s="39">
        <f>'表52 (2)'!DY38</f>
        <v>0</v>
      </c>
      <c r="V21" s="39">
        <f>'表52 (2)'!DZ38</f>
        <v>0</v>
      </c>
      <c r="W21" s="40">
        <f>'表52 (2)'!EA38</f>
        <v>0</v>
      </c>
      <c r="X21" s="38">
        <f>'表52 (2)'!EB38</f>
        <v>117810</v>
      </c>
      <c r="Y21" s="39">
        <f>'表52 (2)'!EC38</f>
        <v>95400</v>
      </c>
      <c r="Z21" s="39">
        <f>'表52 (2)'!ED38</f>
        <v>36100</v>
      </c>
      <c r="AA21" s="39">
        <f>'表52 (2)'!EE38</f>
        <v>9450</v>
      </c>
      <c r="AB21" s="39">
        <f>'表52 (2)'!EF38</f>
        <v>258760</v>
      </c>
      <c r="AC21" s="39">
        <f>'表52 (2)'!EG38</f>
        <v>3220</v>
      </c>
      <c r="AD21" s="39">
        <f>'表52 (2)'!EH38</f>
        <v>0</v>
      </c>
      <c r="AE21" s="40">
        <f>'表52 (2)'!EI38</f>
        <v>3394924</v>
      </c>
      <c r="AF21" s="38">
        <f>'表52 (2)'!EJ38</f>
        <v>108289746</v>
      </c>
      <c r="AG21" s="40">
        <f>'表52 (2)'!EK38</f>
        <v>0</v>
      </c>
      <c r="AH21" s="38">
        <f>'表52 (2)'!EL38</f>
        <v>0</v>
      </c>
      <c r="AI21" s="40">
        <f>'表52 (2)'!EM38</f>
        <v>108289746</v>
      </c>
      <c r="AJ21" s="38">
        <f>'表52 (2)'!EN38</f>
        <v>6497315</v>
      </c>
      <c r="AK21" s="39">
        <f>'表52 (2)'!EO38</f>
        <v>6497315</v>
      </c>
      <c r="AL21" s="41">
        <f t="shared" si="0"/>
        <v>5.9999355802349004E-2</v>
      </c>
    </row>
    <row r="22" spans="1:38" ht="19.2" x14ac:dyDescent="0.15">
      <c r="A22" s="80">
        <v>12</v>
      </c>
      <c r="B22" s="73" t="s">
        <v>182</v>
      </c>
      <c r="C22" s="34">
        <f>'表52 (2)'!EQ38</f>
        <v>128467180</v>
      </c>
      <c r="D22" s="35">
        <f>'表52 (2)'!ER38</f>
        <v>0</v>
      </c>
      <c r="E22" s="35">
        <f>'表52 (2)'!ES38</f>
        <v>0</v>
      </c>
      <c r="F22" s="36">
        <f>'表52 (2)'!ET38</f>
        <v>128467180</v>
      </c>
      <c r="G22" s="34">
        <f>'表52 (2)'!EU38</f>
        <v>0</v>
      </c>
      <c r="H22" s="35">
        <f>'表52 (2)'!EV38</f>
        <v>173916</v>
      </c>
      <c r="I22" s="35">
        <f>'表52 (2)'!EW38</f>
        <v>0</v>
      </c>
      <c r="J22" s="35">
        <f>'表52 (2)'!EX38</f>
        <v>799930</v>
      </c>
      <c r="K22" s="35">
        <f>'表52 (2)'!EY38</f>
        <v>257577</v>
      </c>
      <c r="L22" s="35">
        <f>'表52 (2)'!EZ38</f>
        <v>25838</v>
      </c>
      <c r="M22" s="36">
        <f>'表52 (2)'!FA38</f>
        <v>5215</v>
      </c>
      <c r="N22" s="34">
        <f>'表52 (2)'!FB38</f>
        <v>2600</v>
      </c>
      <c r="O22" s="35">
        <f>'表52 (2)'!FC38</f>
        <v>1500</v>
      </c>
      <c r="P22" s="36">
        <f>'表52 (2)'!FD38</f>
        <v>4100</v>
      </c>
      <c r="Q22" s="34">
        <f>'表52 (2)'!FE38</f>
        <v>0</v>
      </c>
      <c r="R22" s="35">
        <f>'表52 (2)'!FF38</f>
        <v>0</v>
      </c>
      <c r="S22" s="35">
        <f>'表52 (2)'!FG38</f>
        <v>0</v>
      </c>
      <c r="T22" s="35">
        <f>'表52 (2)'!FH38</f>
        <v>0</v>
      </c>
      <c r="U22" s="35">
        <f>'表52 (2)'!FI38</f>
        <v>0</v>
      </c>
      <c r="V22" s="35">
        <f>'表52 (2)'!FJ38</f>
        <v>0</v>
      </c>
      <c r="W22" s="36">
        <f>'表52 (2)'!FK38</f>
        <v>0</v>
      </c>
      <c r="X22" s="34">
        <f>'表52 (2)'!FL38</f>
        <v>47850</v>
      </c>
      <c r="Y22" s="35">
        <f>'表52 (2)'!FM38</f>
        <v>37350</v>
      </c>
      <c r="Z22" s="35">
        <f>'表52 (2)'!FN38</f>
        <v>14440</v>
      </c>
      <c r="AA22" s="35">
        <f>'表52 (2)'!FO38</f>
        <v>3150</v>
      </c>
      <c r="AB22" s="35">
        <f>'表52 (2)'!FP38</f>
        <v>102790</v>
      </c>
      <c r="AC22" s="35">
        <f>'表52 (2)'!FQ38</f>
        <v>690</v>
      </c>
      <c r="AD22" s="35">
        <f>'表52 (2)'!FR38</f>
        <v>0</v>
      </c>
      <c r="AE22" s="36">
        <f>'表52 (2)'!FS38</f>
        <v>1370056</v>
      </c>
      <c r="AF22" s="34">
        <f>'表52 (2)'!FT38</f>
        <v>127097124</v>
      </c>
      <c r="AG22" s="36">
        <f>'表52 (2)'!FU38</f>
        <v>0</v>
      </c>
      <c r="AH22" s="34">
        <f>'表52 (2)'!FV38</f>
        <v>0</v>
      </c>
      <c r="AI22" s="36">
        <f>'表52 (2)'!FW38</f>
        <v>127097124</v>
      </c>
      <c r="AJ22" s="34">
        <f>'表52 (2)'!FX38</f>
        <v>7625793</v>
      </c>
      <c r="AK22" s="35">
        <f>'表52 (2)'!FY38</f>
        <v>7625793</v>
      </c>
      <c r="AL22" s="42">
        <f t="shared" si="0"/>
        <v>5.9999729026126505E-2</v>
      </c>
    </row>
    <row r="23" spans="1:38" ht="19.2" x14ac:dyDescent="0.15">
      <c r="A23" s="81">
        <v>13</v>
      </c>
      <c r="B23" s="74" t="s">
        <v>183</v>
      </c>
      <c r="C23" s="38">
        <f>'表52 (2)'!GA38</f>
        <v>1635656102</v>
      </c>
      <c r="D23" s="39">
        <f>'表52 (2)'!GB38</f>
        <v>352</v>
      </c>
      <c r="E23" s="39">
        <f>'表52 (2)'!GC38</f>
        <v>984</v>
      </c>
      <c r="F23" s="40">
        <f>'表52 (2)'!GD38</f>
        <v>1635657438</v>
      </c>
      <c r="G23" s="38">
        <f>'表52 (2)'!GE38</f>
        <v>159853</v>
      </c>
      <c r="H23" s="39">
        <f>'表52 (2)'!GF38</f>
        <v>16716890</v>
      </c>
      <c r="I23" s="39">
        <f>'表52 (2)'!GG38</f>
        <v>16936</v>
      </c>
      <c r="J23" s="39">
        <f>'表52 (2)'!GH38</f>
        <v>156622246</v>
      </c>
      <c r="K23" s="39">
        <f>'表52 (2)'!GI38</f>
        <v>38272641</v>
      </c>
      <c r="L23" s="39">
        <f>'表52 (2)'!GJ38</f>
        <v>10305738</v>
      </c>
      <c r="M23" s="40">
        <f>'表52 (2)'!GK38</f>
        <v>795458</v>
      </c>
      <c r="N23" s="38">
        <f>'表52 (2)'!GL38</f>
        <v>1295840</v>
      </c>
      <c r="O23" s="39">
        <f>'表52 (2)'!GM38</f>
        <v>1044600</v>
      </c>
      <c r="P23" s="40">
        <f>'表52 (2)'!GN38</f>
        <v>2340440</v>
      </c>
      <c r="Q23" s="38">
        <f>'表52 (2)'!GO38</f>
        <v>308620</v>
      </c>
      <c r="R23" s="39">
        <f>'表52 (2)'!GP38</f>
        <v>679500</v>
      </c>
      <c r="S23" s="39">
        <f>'表52 (2)'!GQ38</f>
        <v>2340</v>
      </c>
      <c r="T23" s="39">
        <f>'表52 (2)'!GR38</f>
        <v>8408730</v>
      </c>
      <c r="U23" s="39">
        <f>'表52 (2)'!GS38</f>
        <v>1901960</v>
      </c>
      <c r="V23" s="39">
        <f>'表52 (2)'!GT38</f>
        <v>10310690</v>
      </c>
      <c r="W23" s="40">
        <f>'表52 (2)'!GU38</f>
        <v>2886470</v>
      </c>
      <c r="X23" s="38">
        <f>'表52 (2)'!GV38</f>
        <v>8086320</v>
      </c>
      <c r="Y23" s="39">
        <f>'表52 (2)'!GW38</f>
        <v>5747850</v>
      </c>
      <c r="Z23" s="39">
        <f>'表52 (2)'!GX38</f>
        <v>2775140</v>
      </c>
      <c r="AA23" s="39">
        <f>'表52 (2)'!GY38</f>
        <v>3245850</v>
      </c>
      <c r="AB23" s="39">
        <f>'表52 (2)'!GZ38</f>
        <v>19855160</v>
      </c>
      <c r="AC23" s="39">
        <f>'表52 (2)'!HA38</f>
        <v>405260</v>
      </c>
      <c r="AD23" s="39">
        <f>'表52 (2)'!HB38</f>
        <v>131441070</v>
      </c>
      <c r="AE23" s="40">
        <f>'表52 (2)'!HC38</f>
        <v>391102376</v>
      </c>
      <c r="AF23" s="38">
        <f>'表52 (2)'!HD38</f>
        <v>1244553728</v>
      </c>
      <c r="AG23" s="40">
        <f>'表52 (2)'!HE38</f>
        <v>350</v>
      </c>
      <c r="AH23" s="38">
        <f>'表52 (2)'!HF38</f>
        <v>984</v>
      </c>
      <c r="AI23" s="40">
        <f>'表52 (2)'!HG38</f>
        <v>1244555062</v>
      </c>
      <c r="AJ23" s="38">
        <f>'表52 (2)'!HH38</f>
        <v>74660256</v>
      </c>
      <c r="AK23" s="39">
        <f>'表52 (2)'!HI38</f>
        <v>74660256</v>
      </c>
      <c r="AL23" s="41">
        <f t="shared" si="0"/>
        <v>5.9989516156899451E-2</v>
      </c>
    </row>
    <row r="24" spans="1:38" ht="19.2" x14ac:dyDescent="0.15">
      <c r="A24" s="82">
        <v>14</v>
      </c>
      <c r="B24" s="73" t="s">
        <v>185</v>
      </c>
      <c r="C24" s="34">
        <f>'表52 (3)'!C38</f>
        <v>322653054</v>
      </c>
      <c r="D24" s="35">
        <f>'表52 (3)'!D38</f>
        <v>351</v>
      </c>
      <c r="E24" s="35">
        <f>'表52 (3)'!E38</f>
        <v>0</v>
      </c>
      <c r="F24" s="36">
        <f>'表52 (3)'!F38</f>
        <v>322653405</v>
      </c>
      <c r="G24" s="34">
        <f>'表52 (3)'!G38</f>
        <v>50456</v>
      </c>
      <c r="H24" s="35">
        <f>'表52 (3)'!H38</f>
        <v>6086364</v>
      </c>
      <c r="I24" s="35">
        <f>'表52 (3)'!I38</f>
        <v>8474</v>
      </c>
      <c r="J24" s="35">
        <f>'表52 (3)'!J38</f>
        <v>60326765</v>
      </c>
      <c r="K24" s="35">
        <f>'表52 (3)'!K38</f>
        <v>10677849</v>
      </c>
      <c r="L24" s="35">
        <f>'表52 (3)'!L38</f>
        <v>5140225</v>
      </c>
      <c r="M24" s="36">
        <f>'表52 (3)'!M38</f>
        <v>304521</v>
      </c>
      <c r="N24" s="34">
        <f>'表52 (3)'!N38</f>
        <v>705380</v>
      </c>
      <c r="O24" s="35">
        <f>'表52 (3)'!O38</f>
        <v>571200</v>
      </c>
      <c r="P24" s="36">
        <f>'表52 (3)'!P38</f>
        <v>1276580</v>
      </c>
      <c r="Q24" s="34">
        <f>'表52 (3)'!Q38</f>
        <v>258960</v>
      </c>
      <c r="R24" s="35">
        <f>'表52 (3)'!R38</f>
        <v>558000</v>
      </c>
      <c r="S24" s="35">
        <f>'表52 (3)'!S38</f>
        <v>2340</v>
      </c>
      <c r="T24" s="35">
        <f>'表52 (3)'!T38</f>
        <v>4454560</v>
      </c>
      <c r="U24" s="35">
        <f>'表52 (3)'!U38</f>
        <v>1366490</v>
      </c>
      <c r="V24" s="35">
        <f>'表52 (3)'!V38</f>
        <v>5821050</v>
      </c>
      <c r="W24" s="36">
        <f>'表52 (3)'!W38</f>
        <v>1641070</v>
      </c>
      <c r="X24" s="34">
        <f>'表52 (3)'!X38</f>
        <v>3424410</v>
      </c>
      <c r="Y24" s="35">
        <f>'表52 (3)'!Y38</f>
        <v>2446200</v>
      </c>
      <c r="Z24" s="35">
        <f>'表52 (3)'!Z38</f>
        <v>1078820</v>
      </c>
      <c r="AA24" s="35">
        <f>'表52 (3)'!AA38</f>
        <v>1933200</v>
      </c>
      <c r="AB24" s="35">
        <f>'表52 (3)'!AB38</f>
        <v>8882630</v>
      </c>
      <c r="AC24" s="35">
        <f>'表52 (3)'!AC38</f>
        <v>235520</v>
      </c>
      <c r="AD24" s="35">
        <f>'表52 (3)'!AD38</f>
        <v>73443870</v>
      </c>
      <c r="AE24" s="36">
        <f>'表52 (3)'!AE38</f>
        <v>174706200</v>
      </c>
      <c r="AF24" s="34">
        <f>'表52 (3)'!AF38</f>
        <v>147946855</v>
      </c>
      <c r="AG24" s="36">
        <f>'表52 (3)'!AG38</f>
        <v>350</v>
      </c>
      <c r="AH24" s="34">
        <f>'表52 (3)'!AH38</f>
        <v>0</v>
      </c>
      <c r="AI24" s="36">
        <f>'表52 (3)'!AI38</f>
        <v>147947205</v>
      </c>
      <c r="AJ24" s="34">
        <f>'表52 (3)'!AJ38</f>
        <v>8869879</v>
      </c>
      <c r="AK24" s="35">
        <f>'表52 (3)'!AK38</f>
        <v>8869879</v>
      </c>
      <c r="AL24" s="42">
        <f t="shared" si="0"/>
        <v>5.9953001477790674E-2</v>
      </c>
    </row>
    <row r="25" spans="1:38" ht="19.2" x14ac:dyDescent="0.15">
      <c r="A25" s="83">
        <v>15</v>
      </c>
      <c r="B25" s="74" t="s">
        <v>186</v>
      </c>
      <c r="C25" s="38">
        <f>'表52 (3)'!AM38</f>
        <v>544027620</v>
      </c>
      <c r="D25" s="39">
        <f>'表52 (3)'!AN38</f>
        <v>0</v>
      </c>
      <c r="E25" s="39">
        <f>'表52 (3)'!AO38</f>
        <v>984</v>
      </c>
      <c r="F25" s="40">
        <f>'表52 (3)'!AP38</f>
        <v>544028604</v>
      </c>
      <c r="G25" s="38">
        <f>'表52 (3)'!AQ38</f>
        <v>106078</v>
      </c>
      <c r="H25" s="39">
        <f>'表52 (3)'!AR38</f>
        <v>5873360</v>
      </c>
      <c r="I25" s="39">
        <f>'表52 (3)'!AS38</f>
        <v>6971</v>
      </c>
      <c r="J25" s="39">
        <f>'表52 (3)'!AT38</f>
        <v>64497986</v>
      </c>
      <c r="K25" s="39">
        <f>'表52 (3)'!AU38</f>
        <v>15207156</v>
      </c>
      <c r="L25" s="39">
        <f>'表52 (3)'!AV38</f>
        <v>3771366</v>
      </c>
      <c r="M25" s="40">
        <f>'表52 (3)'!AW38</f>
        <v>306087</v>
      </c>
      <c r="N25" s="38">
        <f>'表52 (3)'!AX38</f>
        <v>453700</v>
      </c>
      <c r="O25" s="39">
        <f>'表52 (3)'!AY38</f>
        <v>331800</v>
      </c>
      <c r="P25" s="40">
        <f>'表52 (3)'!AZ38</f>
        <v>785500</v>
      </c>
      <c r="Q25" s="38">
        <f>'表52 (3)'!BA38</f>
        <v>49660</v>
      </c>
      <c r="R25" s="39">
        <f>'表52 (3)'!BB38</f>
        <v>121500</v>
      </c>
      <c r="S25" s="39">
        <f>'表52 (3)'!BC38</f>
        <v>0</v>
      </c>
      <c r="T25" s="39">
        <f>'表52 (3)'!BD38</f>
        <v>3838450</v>
      </c>
      <c r="U25" s="39">
        <f>'表52 (3)'!BE38</f>
        <v>523630</v>
      </c>
      <c r="V25" s="39">
        <f>'表52 (3)'!BF38</f>
        <v>4362080</v>
      </c>
      <c r="W25" s="40">
        <f>'表52 (3)'!BG38</f>
        <v>1213760</v>
      </c>
      <c r="X25" s="38">
        <f>'表52 (3)'!BH38</f>
        <v>3115200</v>
      </c>
      <c r="Y25" s="39">
        <f>'表52 (3)'!BI38</f>
        <v>2083500</v>
      </c>
      <c r="Z25" s="39">
        <f>'表52 (3)'!BJ38</f>
        <v>1116440</v>
      </c>
      <c r="AA25" s="39">
        <f>'表52 (3)'!BK38</f>
        <v>1047150</v>
      </c>
      <c r="AB25" s="39">
        <f>'表52 (3)'!BL38</f>
        <v>7362290</v>
      </c>
      <c r="AC25" s="39">
        <f>'表52 (3)'!BM38</f>
        <v>124200</v>
      </c>
      <c r="AD25" s="39">
        <f>'表52 (3)'!BN38</f>
        <v>46684980</v>
      </c>
      <c r="AE25" s="40">
        <f>'表52 (3)'!BO38</f>
        <v>150466003</v>
      </c>
      <c r="AF25" s="38">
        <f>'表52 (3)'!BP38</f>
        <v>393561617</v>
      </c>
      <c r="AG25" s="40">
        <f>'表52 (3)'!BQ38</f>
        <v>0</v>
      </c>
      <c r="AH25" s="38">
        <f>'表52 (3)'!BR38</f>
        <v>984</v>
      </c>
      <c r="AI25" s="40">
        <f>'表52 (3)'!BS38</f>
        <v>393562601</v>
      </c>
      <c r="AJ25" s="38">
        <f>'表52 (3)'!BT38</f>
        <v>23609169</v>
      </c>
      <c r="AK25" s="39">
        <f>'表52 (3)'!BU38</f>
        <v>23609169</v>
      </c>
      <c r="AL25" s="41">
        <f t="shared" si="0"/>
        <v>5.9988344776692841E-2</v>
      </c>
    </row>
    <row r="26" spans="1:38" ht="19.2" x14ac:dyDescent="0.15">
      <c r="A26" s="82">
        <v>16</v>
      </c>
      <c r="B26" s="73" t="s">
        <v>184</v>
      </c>
      <c r="C26" s="34">
        <f>'表52 (3)'!BW38</f>
        <v>123430692</v>
      </c>
      <c r="D26" s="35">
        <f>'表52 (3)'!BX38</f>
        <v>0</v>
      </c>
      <c r="E26" s="35">
        <f>'表52 (3)'!BY38</f>
        <v>0</v>
      </c>
      <c r="F26" s="36">
        <f>'表52 (3)'!BZ38</f>
        <v>123430692</v>
      </c>
      <c r="G26" s="34">
        <f>'表52 (3)'!CA38</f>
        <v>0</v>
      </c>
      <c r="H26" s="35">
        <f>'表52 (3)'!CB38</f>
        <v>1228636</v>
      </c>
      <c r="I26" s="35">
        <f>'表52 (3)'!CC38</f>
        <v>424</v>
      </c>
      <c r="J26" s="35">
        <f>'表52 (3)'!CD38</f>
        <v>10078737</v>
      </c>
      <c r="K26" s="35">
        <f>'表52 (3)'!CE38</f>
        <v>3458668</v>
      </c>
      <c r="L26" s="35">
        <f>'表52 (3)'!CF38</f>
        <v>474208</v>
      </c>
      <c r="M26" s="36">
        <f>'表52 (3)'!CG38</f>
        <v>52354</v>
      </c>
      <c r="N26" s="34">
        <f>'表52 (3)'!CH38</f>
        <v>43940</v>
      </c>
      <c r="O26" s="35">
        <f>'表52 (3)'!CI38</f>
        <v>44100</v>
      </c>
      <c r="P26" s="36">
        <f>'表52 (3)'!CJ38</f>
        <v>88040</v>
      </c>
      <c r="Q26" s="34">
        <f>'表52 (3)'!CK38</f>
        <v>0</v>
      </c>
      <c r="R26" s="35">
        <f>'表52 (3)'!CL38</f>
        <v>0</v>
      </c>
      <c r="S26" s="35">
        <f>'表52 (3)'!CM38</f>
        <v>0</v>
      </c>
      <c r="T26" s="35">
        <f>'表52 (3)'!CN38</f>
        <v>115720</v>
      </c>
      <c r="U26" s="35">
        <f>'表52 (3)'!CO38</f>
        <v>11840</v>
      </c>
      <c r="V26" s="35">
        <f>'表52 (3)'!CP38</f>
        <v>127560</v>
      </c>
      <c r="W26" s="36">
        <f>'表52 (3)'!CQ38</f>
        <v>31640</v>
      </c>
      <c r="X26" s="34">
        <f>'表52 (3)'!CR38</f>
        <v>411180</v>
      </c>
      <c r="Y26" s="35">
        <f>'表52 (3)'!CS38</f>
        <v>313650</v>
      </c>
      <c r="Z26" s="35">
        <f>'表52 (3)'!CT38</f>
        <v>170620</v>
      </c>
      <c r="AA26" s="35">
        <f>'表52 (3)'!CU38</f>
        <v>108450</v>
      </c>
      <c r="AB26" s="35">
        <f>'表52 (3)'!CV38</f>
        <v>1003900</v>
      </c>
      <c r="AC26" s="35">
        <f>'表52 (3)'!CW38</f>
        <v>13800</v>
      </c>
      <c r="AD26" s="35">
        <f>'表52 (3)'!CX38</f>
        <v>5261500</v>
      </c>
      <c r="AE26" s="36">
        <f>'表52 (3)'!CY38</f>
        <v>21819043</v>
      </c>
      <c r="AF26" s="34">
        <f>'表52 (3)'!CZ38</f>
        <v>101611649</v>
      </c>
      <c r="AG26" s="36">
        <f>'表52 (3)'!DA38</f>
        <v>0</v>
      </c>
      <c r="AH26" s="34">
        <f>'表52 (3)'!DB38</f>
        <v>0</v>
      </c>
      <c r="AI26" s="36">
        <f>'表52 (3)'!DC38</f>
        <v>101611649</v>
      </c>
      <c r="AJ26" s="34">
        <f>'表52 (3)'!DD38</f>
        <v>6096161</v>
      </c>
      <c r="AK26" s="35">
        <f>'表52 (3)'!DE38</f>
        <v>6096161</v>
      </c>
      <c r="AL26" s="42">
        <f t="shared" si="0"/>
        <v>5.9994705921955854E-2</v>
      </c>
    </row>
    <row r="27" spans="1:38" ht="19.2" x14ac:dyDescent="0.15">
      <c r="A27" s="83">
        <v>17</v>
      </c>
      <c r="B27" s="74" t="s">
        <v>187</v>
      </c>
      <c r="C27" s="38">
        <f>'表52 (3)'!DG38</f>
        <v>645544736</v>
      </c>
      <c r="D27" s="39">
        <f>'表52 (3)'!DH38</f>
        <v>1</v>
      </c>
      <c r="E27" s="39">
        <f>'表52 (3)'!DI38</f>
        <v>0</v>
      </c>
      <c r="F27" s="40">
        <f>'表52 (3)'!DJ38</f>
        <v>645544737</v>
      </c>
      <c r="G27" s="38">
        <f>'表52 (3)'!DK38</f>
        <v>3319</v>
      </c>
      <c r="H27" s="39">
        <f>'表52 (3)'!DL38</f>
        <v>3528530</v>
      </c>
      <c r="I27" s="39">
        <f>'表52 (3)'!DM38</f>
        <v>1067</v>
      </c>
      <c r="J27" s="39">
        <f>'表52 (3)'!DN38</f>
        <v>21718758</v>
      </c>
      <c r="K27" s="39">
        <f>'表52 (3)'!DO38</f>
        <v>8928968</v>
      </c>
      <c r="L27" s="39">
        <f>'表52 (3)'!DP38</f>
        <v>919939</v>
      </c>
      <c r="M27" s="40">
        <f>'表52 (3)'!DQ38</f>
        <v>132496</v>
      </c>
      <c r="N27" s="38">
        <f>'表52 (3)'!DR38</f>
        <v>92820</v>
      </c>
      <c r="O27" s="39">
        <f>'表52 (3)'!DS38</f>
        <v>97500</v>
      </c>
      <c r="P27" s="40">
        <f>'表52 (3)'!DT38</f>
        <v>190320</v>
      </c>
      <c r="Q27" s="38">
        <f>'表52 (3)'!DU38</f>
        <v>0</v>
      </c>
      <c r="R27" s="39">
        <f>'表52 (3)'!DV38</f>
        <v>0</v>
      </c>
      <c r="S27" s="39">
        <f>'表52 (3)'!DW38</f>
        <v>0</v>
      </c>
      <c r="T27" s="39">
        <f>'表52 (3)'!DX38</f>
        <v>0</v>
      </c>
      <c r="U27" s="39">
        <f>'表52 (3)'!DY38</f>
        <v>0</v>
      </c>
      <c r="V27" s="39">
        <f>'表52 (3)'!DZ38</f>
        <v>0</v>
      </c>
      <c r="W27" s="40">
        <f>'表52 (3)'!EA38</f>
        <v>0</v>
      </c>
      <c r="X27" s="38">
        <f>'表52 (3)'!EB38</f>
        <v>1135530</v>
      </c>
      <c r="Y27" s="39">
        <f>'表52 (3)'!EC38</f>
        <v>904500</v>
      </c>
      <c r="Z27" s="39">
        <f>'表52 (3)'!ED38</f>
        <v>409260</v>
      </c>
      <c r="AA27" s="39">
        <f>'表52 (3)'!EE38</f>
        <v>157050</v>
      </c>
      <c r="AB27" s="39">
        <f>'表52 (3)'!EF38</f>
        <v>2606340</v>
      </c>
      <c r="AC27" s="39">
        <f>'表52 (3)'!EG38</f>
        <v>31740</v>
      </c>
      <c r="AD27" s="39">
        <f>'表52 (3)'!EH38</f>
        <v>6050720</v>
      </c>
      <c r="AE27" s="40">
        <f>'表52 (3)'!EI38</f>
        <v>44111130</v>
      </c>
      <c r="AF27" s="38">
        <f>'表52 (3)'!EJ38</f>
        <v>601433607</v>
      </c>
      <c r="AG27" s="40">
        <f>'表52 (3)'!EK38</f>
        <v>0</v>
      </c>
      <c r="AH27" s="38">
        <f>'表52 (3)'!EL38</f>
        <v>0</v>
      </c>
      <c r="AI27" s="40">
        <f>'表52 (3)'!EM38</f>
        <v>601433607</v>
      </c>
      <c r="AJ27" s="38">
        <f>'表52 (3)'!EN38</f>
        <v>36085047</v>
      </c>
      <c r="AK27" s="39">
        <f>'表52 (3)'!EO38</f>
        <v>36085047</v>
      </c>
      <c r="AL27" s="41">
        <f t="shared" si="0"/>
        <v>5.9998388151262724E-2</v>
      </c>
    </row>
    <row r="28" spans="1:38" ht="19.2" x14ac:dyDescent="0.15">
      <c r="A28" s="82">
        <v>18</v>
      </c>
      <c r="B28" s="73" t="s">
        <v>188</v>
      </c>
      <c r="C28" s="34">
        <f>'表52 (4)'!C38</f>
        <v>866471693</v>
      </c>
      <c r="D28" s="35">
        <f>'表52 (4)'!D38</f>
        <v>351</v>
      </c>
      <c r="E28" s="35">
        <f>'表52 (4)'!E38</f>
        <v>984</v>
      </c>
      <c r="F28" s="36">
        <f>'表52 (4)'!F38</f>
        <v>866473028</v>
      </c>
      <c r="G28" s="34">
        <f>'表52 (4)'!G38</f>
        <v>156532</v>
      </c>
      <c r="H28" s="35">
        <f>'表52 (4)'!H38</f>
        <v>11952164</v>
      </c>
      <c r="I28" s="35">
        <f>'表52 (4)'!I38</f>
        <v>15445</v>
      </c>
      <c r="J28" s="35">
        <f>'表52 (4)'!J38</f>
        <v>124761446</v>
      </c>
      <c r="K28" s="35">
        <f>'表52 (4)'!K38</f>
        <v>25865301</v>
      </c>
      <c r="L28" s="35">
        <f>'表52 (4)'!L38</f>
        <v>8905222</v>
      </c>
      <c r="M28" s="36">
        <f>'表52 (4)'!M38</f>
        <v>610038</v>
      </c>
      <c r="N28" s="34">
        <f>'表52 (4)'!N38</f>
        <v>1158040</v>
      </c>
      <c r="O28" s="35">
        <f>'表52 (4)'!O38</f>
        <v>901800</v>
      </c>
      <c r="P28" s="36">
        <f>'表52 (4)'!P38</f>
        <v>2059840</v>
      </c>
      <c r="Q28" s="34">
        <f>'表52 (4)'!Q38</f>
        <v>308620</v>
      </c>
      <c r="R28" s="35">
        <f>'表52 (4)'!R38</f>
        <v>678900</v>
      </c>
      <c r="S28" s="35">
        <f>'表52 (4)'!S38</f>
        <v>2340</v>
      </c>
      <c r="T28" s="35">
        <f>'表52 (4)'!T38</f>
        <v>8291690</v>
      </c>
      <c r="U28" s="35">
        <f>'表52 (4)'!U38</f>
        <v>1888220</v>
      </c>
      <c r="V28" s="35">
        <f>'表52 (4)'!V38</f>
        <v>10179910</v>
      </c>
      <c r="W28" s="36">
        <f>'表52 (4)'!W38</f>
        <v>2852280</v>
      </c>
      <c r="X28" s="34">
        <f>'表52 (4)'!X38</f>
        <v>6536310</v>
      </c>
      <c r="Y28" s="35">
        <f>'表52 (4)'!Y38</f>
        <v>4527450</v>
      </c>
      <c r="Z28" s="35">
        <f>'表52 (4)'!Z38</f>
        <v>2194120</v>
      </c>
      <c r="AA28" s="35">
        <f>'表52 (4)'!AA38</f>
        <v>2978550</v>
      </c>
      <c r="AB28" s="35">
        <f>'表52 (4)'!AB38</f>
        <v>16236430</v>
      </c>
      <c r="AC28" s="35">
        <f>'表52 (4)'!AC38</f>
        <v>359030</v>
      </c>
      <c r="AD28" s="35">
        <f>'表52 (4)'!AD38</f>
        <v>120045000</v>
      </c>
      <c r="AE28" s="36">
        <f>'表52 (4)'!AE38</f>
        <v>324973053</v>
      </c>
      <c r="AF28" s="34">
        <f>'表52 (4)'!AF38</f>
        <v>541498641</v>
      </c>
      <c r="AG28" s="36">
        <f>'表52 (4)'!AG38</f>
        <v>350</v>
      </c>
      <c r="AH28" s="34">
        <f>'表52 (4)'!AH38</f>
        <v>984</v>
      </c>
      <c r="AI28" s="36">
        <f>'表52 (4)'!AI38</f>
        <v>541499975</v>
      </c>
      <c r="AJ28" s="34">
        <f>'表52 (4)'!AJ38</f>
        <v>21648536</v>
      </c>
      <c r="AK28" s="35">
        <f>'表52 (4)'!AK38</f>
        <v>21648536</v>
      </c>
      <c r="AL28" s="42">
        <f t="shared" si="0"/>
        <v>3.9978831023953415E-2</v>
      </c>
    </row>
    <row r="29" spans="1:38" ht="19.2" x14ac:dyDescent="0.15">
      <c r="A29" s="83">
        <v>19</v>
      </c>
      <c r="B29" s="74" t="s">
        <v>189</v>
      </c>
      <c r="C29" s="38">
        <f>'表52 (4)'!AM38</f>
        <v>123441912</v>
      </c>
      <c r="D29" s="39">
        <f>'表52 (4)'!AN38</f>
        <v>0</v>
      </c>
      <c r="E29" s="39">
        <f>'表52 (4)'!AO38</f>
        <v>0</v>
      </c>
      <c r="F29" s="40">
        <f>'表52 (4)'!AP38</f>
        <v>123441912</v>
      </c>
      <c r="G29" s="38">
        <f>'表52 (4)'!AQ38</f>
        <v>0</v>
      </c>
      <c r="H29" s="39">
        <f>'表52 (4)'!AR38</f>
        <v>1228636</v>
      </c>
      <c r="I29" s="39">
        <f>'表52 (4)'!AS38</f>
        <v>424</v>
      </c>
      <c r="J29" s="39">
        <f>'表52 (4)'!AT38</f>
        <v>10079671</v>
      </c>
      <c r="K29" s="39">
        <f>'表52 (4)'!AU38</f>
        <v>3458668</v>
      </c>
      <c r="L29" s="39">
        <f>'表52 (4)'!AV38</f>
        <v>474208</v>
      </c>
      <c r="M29" s="40">
        <f>'表52 (4)'!AW38</f>
        <v>52354</v>
      </c>
      <c r="N29" s="38">
        <f>'表52 (4)'!AX38</f>
        <v>43940</v>
      </c>
      <c r="O29" s="39">
        <f>'表52 (4)'!AY38</f>
        <v>44100</v>
      </c>
      <c r="P29" s="40">
        <f>'表52 (4)'!AZ38</f>
        <v>88040</v>
      </c>
      <c r="Q29" s="38">
        <f>'表52 (4)'!BA38</f>
        <v>0</v>
      </c>
      <c r="R29" s="39">
        <f>'表52 (4)'!BB38</f>
        <v>0</v>
      </c>
      <c r="S29" s="39">
        <f>'表52 (4)'!BC38</f>
        <v>0</v>
      </c>
      <c r="T29" s="39">
        <f>'表52 (4)'!BD38</f>
        <v>115720</v>
      </c>
      <c r="U29" s="39">
        <f>'表52 (4)'!BE38</f>
        <v>11840</v>
      </c>
      <c r="V29" s="39">
        <f>'表52 (4)'!BF38</f>
        <v>127560</v>
      </c>
      <c r="W29" s="40">
        <f>'表52 (4)'!BG38</f>
        <v>31640</v>
      </c>
      <c r="X29" s="38">
        <f>'表52 (4)'!BH38</f>
        <v>411180</v>
      </c>
      <c r="Y29" s="39">
        <f>'表52 (4)'!BI38</f>
        <v>313650</v>
      </c>
      <c r="Z29" s="39">
        <f>'表52 (4)'!BJ38</f>
        <v>170620</v>
      </c>
      <c r="AA29" s="39">
        <f>'表52 (4)'!BK38</f>
        <v>108450</v>
      </c>
      <c r="AB29" s="39">
        <f>'表52 (4)'!BL38</f>
        <v>1003900</v>
      </c>
      <c r="AC29" s="39">
        <f>'表52 (4)'!BM38</f>
        <v>13800</v>
      </c>
      <c r="AD29" s="39">
        <f>'表52 (4)'!BN38</f>
        <v>5261930</v>
      </c>
      <c r="AE29" s="40">
        <f>'表52 (4)'!BO38</f>
        <v>21820407</v>
      </c>
      <c r="AF29" s="38">
        <f>'表52 (4)'!BP38</f>
        <v>101621505</v>
      </c>
      <c r="AG29" s="40">
        <f>'表52 (4)'!BQ38</f>
        <v>0</v>
      </c>
      <c r="AH29" s="38">
        <f>'表52 (4)'!BR38</f>
        <v>0</v>
      </c>
      <c r="AI29" s="40">
        <f>'表52 (4)'!BS38</f>
        <v>101621505</v>
      </c>
      <c r="AJ29" s="38">
        <f>'表52 (4)'!BT38</f>
        <v>4064315</v>
      </c>
      <c r="AK29" s="39">
        <f>'表52 (4)'!BU38</f>
        <v>4064315</v>
      </c>
      <c r="AL29" s="41">
        <f t="shared" si="0"/>
        <v>3.9994634993843085E-2</v>
      </c>
    </row>
    <row r="30" spans="1:38" ht="19.2" x14ac:dyDescent="0.15">
      <c r="A30" s="82">
        <v>20</v>
      </c>
      <c r="B30" s="73" t="s">
        <v>192</v>
      </c>
      <c r="C30" s="34">
        <f>'表52 (4)'!BW38</f>
        <v>206100160</v>
      </c>
      <c r="D30" s="35">
        <f>'表52 (4)'!BX38</f>
        <v>0</v>
      </c>
      <c r="E30" s="35">
        <f>'表52 (4)'!BY38</f>
        <v>0</v>
      </c>
      <c r="F30" s="36">
        <f>'表52 (4)'!BZ38</f>
        <v>206100160</v>
      </c>
      <c r="G30" s="34">
        <f>'表52 (4)'!CA38</f>
        <v>2781</v>
      </c>
      <c r="H30" s="35">
        <f>'表52 (4)'!CB38</f>
        <v>1793414</v>
      </c>
      <c r="I30" s="35">
        <f>'表52 (4)'!CC38</f>
        <v>564</v>
      </c>
      <c r="J30" s="35">
        <f>'表52 (4)'!CD38</f>
        <v>12303958</v>
      </c>
      <c r="K30" s="35">
        <f>'表52 (4)'!CE38</f>
        <v>5021121</v>
      </c>
      <c r="L30" s="35">
        <f>'表52 (4)'!CF38</f>
        <v>546463</v>
      </c>
      <c r="M30" s="36">
        <f>'表52 (4)'!CG38</f>
        <v>71565</v>
      </c>
      <c r="N30" s="34">
        <f>'表52 (4)'!CH38</f>
        <v>56940</v>
      </c>
      <c r="O30" s="35">
        <f>'表52 (4)'!CI38</f>
        <v>58800</v>
      </c>
      <c r="P30" s="36">
        <f>'表52 (4)'!CJ38</f>
        <v>115740</v>
      </c>
      <c r="Q30" s="34">
        <f>'表52 (4)'!CK38</f>
        <v>0</v>
      </c>
      <c r="R30" s="35">
        <f>'表52 (4)'!CL38</f>
        <v>0</v>
      </c>
      <c r="S30" s="35">
        <f>'表52 (4)'!CM38</f>
        <v>0</v>
      </c>
      <c r="T30" s="35">
        <f>'表52 (4)'!CN38</f>
        <v>0</v>
      </c>
      <c r="U30" s="35">
        <f>'表52 (4)'!CO38</f>
        <v>0</v>
      </c>
      <c r="V30" s="35">
        <f>'表52 (4)'!CP38</f>
        <v>0</v>
      </c>
      <c r="W30" s="36">
        <f>'表52 (4)'!CQ38</f>
        <v>0</v>
      </c>
      <c r="X30" s="34">
        <f>'表52 (4)'!CR38</f>
        <v>585750</v>
      </c>
      <c r="Y30" s="35">
        <f>'表52 (4)'!CS38</f>
        <v>468450</v>
      </c>
      <c r="Z30" s="35">
        <f>'表52 (4)'!CT38</f>
        <v>228760</v>
      </c>
      <c r="AA30" s="35">
        <f>'表52 (4)'!CU38</f>
        <v>101250</v>
      </c>
      <c r="AB30" s="35">
        <f>'表52 (4)'!CV38</f>
        <v>1384210</v>
      </c>
      <c r="AC30" s="35">
        <f>'表52 (4)'!CW38</f>
        <v>17710</v>
      </c>
      <c r="AD30" s="35">
        <f>'表52 (4)'!CX38</f>
        <v>5559140</v>
      </c>
      <c r="AE30" s="36">
        <f>'表52 (4)'!CY38</f>
        <v>26816102</v>
      </c>
      <c r="AF30" s="34">
        <f>'表52 (4)'!CZ38</f>
        <v>179284058</v>
      </c>
      <c r="AG30" s="36">
        <f>'表52 (4)'!DA38</f>
        <v>0</v>
      </c>
      <c r="AH30" s="34">
        <f>'表52 (4)'!DB38</f>
        <v>0</v>
      </c>
      <c r="AI30" s="36">
        <f>'表52 (4)'!DC38</f>
        <v>179284058</v>
      </c>
      <c r="AJ30" s="34">
        <f>'表52 (4)'!DD38</f>
        <v>7170759</v>
      </c>
      <c r="AK30" s="35">
        <f>'表52 (4)'!DE38</f>
        <v>7170759</v>
      </c>
      <c r="AL30" s="42">
        <f t="shared" si="0"/>
        <v>3.9996634837437692E-2</v>
      </c>
    </row>
    <row r="31" spans="1:38" ht="19.2" x14ac:dyDescent="0.15">
      <c r="A31" s="83">
        <v>21</v>
      </c>
      <c r="B31" s="74" t="s">
        <v>193</v>
      </c>
      <c r="C31" s="38">
        <f>'表52 (4)'!DG38</f>
        <v>199292727</v>
      </c>
      <c r="D31" s="39">
        <f>'表52 (4)'!DH38</f>
        <v>0</v>
      </c>
      <c r="E31" s="39">
        <f>'表52 (4)'!DI38</f>
        <v>0</v>
      </c>
      <c r="F31" s="40">
        <f>'表52 (4)'!DJ38</f>
        <v>199292727</v>
      </c>
      <c r="G31" s="38">
        <f>'表52 (4)'!DK38</f>
        <v>538</v>
      </c>
      <c r="H31" s="39">
        <f>'表52 (4)'!DL38</f>
        <v>1195705</v>
      </c>
      <c r="I31" s="39">
        <f>'表52 (4)'!DM38</f>
        <v>319</v>
      </c>
      <c r="J31" s="39">
        <f>'表52 (4)'!DN38</f>
        <v>6711053</v>
      </c>
      <c r="K31" s="39">
        <f>'表52 (4)'!DO38</f>
        <v>2882653</v>
      </c>
      <c r="L31" s="39">
        <f>'表52 (4)'!DP38</f>
        <v>278146</v>
      </c>
      <c r="M31" s="40">
        <f>'表52 (4)'!DQ38</f>
        <v>43233</v>
      </c>
      <c r="N31" s="38">
        <f>'表52 (4)'!DR38</f>
        <v>27040</v>
      </c>
      <c r="O31" s="39">
        <f>'表52 (4)'!DS38</f>
        <v>29400</v>
      </c>
      <c r="P31" s="40">
        <f>'表52 (4)'!DT38</f>
        <v>56440</v>
      </c>
      <c r="Q31" s="38">
        <f>'表52 (4)'!DU38</f>
        <v>0</v>
      </c>
      <c r="R31" s="39">
        <f>'表52 (4)'!DV38</f>
        <v>0</v>
      </c>
      <c r="S31" s="39">
        <f>'表52 (4)'!DW38</f>
        <v>0</v>
      </c>
      <c r="T31" s="39">
        <f>'表52 (4)'!DX38</f>
        <v>0</v>
      </c>
      <c r="U31" s="39">
        <f>'表52 (4)'!DY38</f>
        <v>0</v>
      </c>
      <c r="V31" s="39">
        <f>'表52 (4)'!DZ38</f>
        <v>0</v>
      </c>
      <c r="W31" s="40">
        <f>'表52 (4)'!EA38</f>
        <v>0</v>
      </c>
      <c r="X31" s="38">
        <f>'表52 (4)'!EB38</f>
        <v>384120</v>
      </c>
      <c r="Y31" s="39">
        <f>'表52 (4)'!EC38</f>
        <v>303300</v>
      </c>
      <c r="Z31" s="39">
        <f>'表52 (4)'!ED38</f>
        <v>129960</v>
      </c>
      <c r="AA31" s="39">
        <f>'表52 (4)'!EE38</f>
        <v>43200</v>
      </c>
      <c r="AB31" s="39">
        <f>'表52 (4)'!EF38</f>
        <v>860580</v>
      </c>
      <c r="AC31" s="39">
        <f>'表52 (4)'!EG38</f>
        <v>10120</v>
      </c>
      <c r="AD31" s="39">
        <f>'表52 (4)'!EH38</f>
        <v>491580</v>
      </c>
      <c r="AE31" s="40">
        <f>'表52 (4)'!EI38</f>
        <v>12530048</v>
      </c>
      <c r="AF31" s="38">
        <f>'表52 (4)'!EJ38</f>
        <v>186762679</v>
      </c>
      <c r="AG31" s="40">
        <f>'表52 (4)'!EK38</f>
        <v>0</v>
      </c>
      <c r="AH31" s="38">
        <f>'表52 (4)'!EL38</f>
        <v>0</v>
      </c>
      <c r="AI31" s="40">
        <f>'表52 (4)'!EM38</f>
        <v>186762679</v>
      </c>
      <c r="AJ31" s="38">
        <f>'表52 (4)'!EN38</f>
        <v>7470226</v>
      </c>
      <c r="AK31" s="39">
        <f>'表52 (4)'!EO38</f>
        <v>7470226</v>
      </c>
      <c r="AL31" s="41">
        <f t="shared" si="0"/>
        <v>3.9998494560040017E-2</v>
      </c>
    </row>
    <row r="32" spans="1:38" ht="19.2" x14ac:dyDescent="0.15">
      <c r="A32" s="82">
        <v>22</v>
      </c>
      <c r="B32" s="73" t="s">
        <v>194</v>
      </c>
      <c r="C32" s="34">
        <f>'表52 (4)'!EQ38</f>
        <v>111775309</v>
      </c>
      <c r="D32" s="35">
        <f>'表52 (4)'!ER38</f>
        <v>1</v>
      </c>
      <c r="E32" s="35">
        <f>'表52 (4)'!ES38</f>
        <v>0</v>
      </c>
      <c r="F32" s="36">
        <f>'表52 (4)'!ET38</f>
        <v>111775310</v>
      </c>
      <c r="G32" s="34">
        <f>'表52 (4)'!EU38</f>
        <v>0</v>
      </c>
      <c r="H32" s="35">
        <f>'表52 (4)'!EV38</f>
        <v>365494</v>
      </c>
      <c r="I32" s="35">
        <f>'表52 (4)'!EW38</f>
        <v>184</v>
      </c>
      <c r="J32" s="35">
        <f>'表52 (4)'!EX38</f>
        <v>1904419</v>
      </c>
      <c r="K32" s="35">
        <f>'表52 (4)'!EY38</f>
        <v>767617</v>
      </c>
      <c r="L32" s="35">
        <f>'表52 (4)'!EZ38</f>
        <v>69528</v>
      </c>
      <c r="M32" s="36">
        <f>'表52 (4)'!FA38</f>
        <v>12483</v>
      </c>
      <c r="N32" s="34">
        <f>'表52 (4)'!FB38</f>
        <v>6240</v>
      </c>
      <c r="O32" s="35">
        <f>'表52 (4)'!FC38</f>
        <v>7800</v>
      </c>
      <c r="P32" s="36">
        <f>'表52 (4)'!FD38</f>
        <v>14040</v>
      </c>
      <c r="Q32" s="34">
        <f>'表52 (4)'!FE38</f>
        <v>0</v>
      </c>
      <c r="R32" s="35">
        <f>'表52 (4)'!FF38</f>
        <v>0</v>
      </c>
      <c r="S32" s="35">
        <f>'表52 (4)'!FG38</f>
        <v>0</v>
      </c>
      <c r="T32" s="35">
        <f>'表52 (4)'!FH38</f>
        <v>0</v>
      </c>
      <c r="U32" s="35">
        <f>'表52 (4)'!FI38</f>
        <v>0</v>
      </c>
      <c r="V32" s="35">
        <f>'表52 (4)'!FJ38</f>
        <v>0</v>
      </c>
      <c r="W32" s="36">
        <f>'表52 (4)'!FK38</f>
        <v>0</v>
      </c>
      <c r="X32" s="34">
        <f>'表52 (4)'!FL38</f>
        <v>117810</v>
      </c>
      <c r="Y32" s="35">
        <f>'表52 (4)'!FM38</f>
        <v>95400</v>
      </c>
      <c r="Z32" s="35">
        <f>'表52 (4)'!FN38</f>
        <v>36480</v>
      </c>
      <c r="AA32" s="35">
        <f>'表52 (4)'!FO38</f>
        <v>9450</v>
      </c>
      <c r="AB32" s="35">
        <f>'表52 (4)'!FP38</f>
        <v>259140</v>
      </c>
      <c r="AC32" s="35">
        <f>'表52 (4)'!FQ38</f>
        <v>3220</v>
      </c>
      <c r="AD32" s="35">
        <f>'表52 (4)'!FR38</f>
        <v>0</v>
      </c>
      <c r="AE32" s="36">
        <f>'表52 (4)'!FS38</f>
        <v>3395941</v>
      </c>
      <c r="AF32" s="34">
        <f>'表52 (4)'!FT38</f>
        <v>108379369</v>
      </c>
      <c r="AG32" s="36">
        <f>'表52 (4)'!FU38</f>
        <v>0</v>
      </c>
      <c r="AH32" s="34">
        <f>'表52 (4)'!FV38</f>
        <v>0</v>
      </c>
      <c r="AI32" s="36">
        <f>'表52 (4)'!FW38</f>
        <v>108379369</v>
      </c>
      <c r="AJ32" s="34">
        <f>'表52 (4)'!FX38</f>
        <v>4335105</v>
      </c>
      <c r="AK32" s="35">
        <f>'表52 (4)'!FY38</f>
        <v>4335105</v>
      </c>
      <c r="AL32" s="42">
        <f t="shared" si="0"/>
        <v>3.999935633506041E-2</v>
      </c>
    </row>
    <row r="33" spans="1:38" ht="19.2" x14ac:dyDescent="0.15">
      <c r="A33" s="83">
        <v>23</v>
      </c>
      <c r="B33" s="74" t="s">
        <v>195</v>
      </c>
      <c r="C33" s="38">
        <f>'表52 (4)'!GA38</f>
        <v>128467180</v>
      </c>
      <c r="D33" s="39">
        <f>'表52 (4)'!GB38</f>
        <v>0</v>
      </c>
      <c r="E33" s="39">
        <f>'表52 (4)'!GC38</f>
        <v>0</v>
      </c>
      <c r="F33" s="40">
        <f>'表52 (4)'!GD38</f>
        <v>128467180</v>
      </c>
      <c r="G33" s="38">
        <f>'表52 (4)'!GE38</f>
        <v>0</v>
      </c>
      <c r="H33" s="39">
        <f>'表52 (4)'!GF38</f>
        <v>173916</v>
      </c>
      <c r="I33" s="39">
        <f>'表52 (4)'!GG38</f>
        <v>0</v>
      </c>
      <c r="J33" s="39">
        <f>'表52 (4)'!GH38</f>
        <v>799930</v>
      </c>
      <c r="K33" s="39">
        <f>'表52 (4)'!GI38</f>
        <v>257577</v>
      </c>
      <c r="L33" s="39">
        <f>'表52 (4)'!GJ38</f>
        <v>25838</v>
      </c>
      <c r="M33" s="40">
        <f>'表52 (4)'!GK38</f>
        <v>5215</v>
      </c>
      <c r="N33" s="38">
        <f>'表52 (4)'!GL38</f>
        <v>2600</v>
      </c>
      <c r="O33" s="39">
        <f>'表52 (4)'!GM38</f>
        <v>1500</v>
      </c>
      <c r="P33" s="40">
        <f>'表52 (4)'!GN38</f>
        <v>4100</v>
      </c>
      <c r="Q33" s="38">
        <f>'表52 (4)'!GO38</f>
        <v>0</v>
      </c>
      <c r="R33" s="39">
        <f>'表52 (4)'!GP38</f>
        <v>0</v>
      </c>
      <c r="S33" s="39">
        <f>'表52 (4)'!GQ38</f>
        <v>0</v>
      </c>
      <c r="T33" s="39">
        <f>'表52 (4)'!GR38</f>
        <v>0</v>
      </c>
      <c r="U33" s="39">
        <f>'表52 (4)'!GS38</f>
        <v>0</v>
      </c>
      <c r="V33" s="39">
        <f>'表52 (4)'!GT38</f>
        <v>0</v>
      </c>
      <c r="W33" s="40">
        <f>'表52 (4)'!GU38</f>
        <v>0</v>
      </c>
      <c r="X33" s="38">
        <f>'表52 (4)'!GV38</f>
        <v>47850</v>
      </c>
      <c r="Y33" s="39">
        <f>'表52 (4)'!GW38</f>
        <v>37350</v>
      </c>
      <c r="Z33" s="39">
        <f>'表52 (4)'!GX38</f>
        <v>14440</v>
      </c>
      <c r="AA33" s="39">
        <f>'表52 (4)'!GY38</f>
        <v>3150</v>
      </c>
      <c r="AB33" s="39">
        <f>'表52 (4)'!GZ38</f>
        <v>102790</v>
      </c>
      <c r="AC33" s="39">
        <f>'表52 (4)'!HA38</f>
        <v>690</v>
      </c>
      <c r="AD33" s="39">
        <f>'表52 (4)'!HB38</f>
        <v>0</v>
      </c>
      <c r="AE33" s="40">
        <f>'表52 (4)'!HC38</f>
        <v>1370056</v>
      </c>
      <c r="AF33" s="38">
        <f>'表52 (4)'!HD38</f>
        <v>127097124</v>
      </c>
      <c r="AG33" s="40">
        <f>'表52 (4)'!HE38</f>
        <v>0</v>
      </c>
      <c r="AH33" s="38">
        <f>'表52 (4)'!HF38</f>
        <v>0</v>
      </c>
      <c r="AI33" s="40">
        <f>'表52 (4)'!HG38</f>
        <v>127097124</v>
      </c>
      <c r="AJ33" s="38">
        <f>'表52 (4)'!HH38</f>
        <v>5096589</v>
      </c>
      <c r="AK33" s="39">
        <f>'表52 (4)'!HI38</f>
        <v>5096589</v>
      </c>
      <c r="AL33" s="41">
        <f t="shared" si="0"/>
        <v>4.0099955369564462E-2</v>
      </c>
    </row>
    <row r="34" spans="1:38" ht="21" customHeight="1" x14ac:dyDescent="0.15">
      <c r="A34" s="84">
        <v>24</v>
      </c>
      <c r="B34" s="75" t="s">
        <v>196</v>
      </c>
      <c r="C34" s="46">
        <f>'表52 (4)'!HK38</f>
        <v>1635548981</v>
      </c>
      <c r="D34" s="44">
        <f>'表52 (4)'!HL38</f>
        <v>352</v>
      </c>
      <c r="E34" s="44">
        <f>'表52 (4)'!HM38</f>
        <v>984</v>
      </c>
      <c r="F34" s="45">
        <f>'表52 (4)'!HN38</f>
        <v>1635550317</v>
      </c>
      <c r="G34" s="43">
        <f>'表52 (4)'!HO38</f>
        <v>159851</v>
      </c>
      <c r="H34" s="44">
        <f>'表52 (4)'!HP38</f>
        <v>16709329</v>
      </c>
      <c r="I34" s="44">
        <f>'表52 (4)'!HQ38</f>
        <v>16936</v>
      </c>
      <c r="J34" s="44">
        <f>'表52 (4)'!HR38</f>
        <v>156560477</v>
      </c>
      <c r="K34" s="44">
        <f>'表52 (4)'!HS38</f>
        <v>38252937</v>
      </c>
      <c r="L34" s="44">
        <f>'表52 (4)'!HT38</f>
        <v>10299405</v>
      </c>
      <c r="M34" s="45">
        <f>'表52 (4)'!HU38</f>
        <v>794888</v>
      </c>
      <c r="N34" s="43">
        <f>'表52 (4)'!HV38</f>
        <v>1294800</v>
      </c>
      <c r="O34" s="44">
        <f>'表52 (4)'!HW38</f>
        <v>1043400</v>
      </c>
      <c r="P34" s="45">
        <f>'表52 (4)'!HX38</f>
        <v>2338200</v>
      </c>
      <c r="Q34" s="43">
        <f>'表52 (4)'!HY38</f>
        <v>308620</v>
      </c>
      <c r="R34" s="44">
        <f>'表52 (4)'!HZ38</f>
        <v>678900</v>
      </c>
      <c r="S34" s="44">
        <f>'表52 (4)'!IA38</f>
        <v>2340</v>
      </c>
      <c r="T34" s="44">
        <f>'表52 (4)'!IB38</f>
        <v>8407410</v>
      </c>
      <c r="U34" s="44">
        <f>'表52 (4)'!IC38</f>
        <v>1900060</v>
      </c>
      <c r="V34" s="44">
        <f>'表52 (4)'!ID38</f>
        <v>10307470</v>
      </c>
      <c r="W34" s="45">
        <f>'表52 (4)'!IE38</f>
        <v>2883920</v>
      </c>
      <c r="X34" s="43">
        <f>'表52 (4)'!IF38</f>
        <v>8083020</v>
      </c>
      <c r="Y34" s="44">
        <f>'表52 (4)'!IG38</f>
        <v>5745600</v>
      </c>
      <c r="Z34" s="44">
        <f>'表52 (4)'!IH38</f>
        <v>2774380</v>
      </c>
      <c r="AA34" s="44">
        <f>'表52 (4)'!II38</f>
        <v>3244050</v>
      </c>
      <c r="AB34" s="44">
        <f>'表52 (4)'!IJ38</f>
        <v>19847050</v>
      </c>
      <c r="AC34" s="44">
        <f>'表52 (4)'!IK38</f>
        <v>404570</v>
      </c>
      <c r="AD34" s="44">
        <f>'表52 (4)'!IL38</f>
        <v>131357650</v>
      </c>
      <c r="AE34" s="45">
        <f>'表52 (4)'!IM38</f>
        <v>390905607</v>
      </c>
      <c r="AF34" s="43">
        <f>'表52 (4)'!IN38</f>
        <v>1244643376</v>
      </c>
      <c r="AG34" s="45">
        <f>'表52 (4)'!IO38</f>
        <v>350</v>
      </c>
      <c r="AH34" s="43">
        <f>'表52 (4)'!IP38</f>
        <v>984</v>
      </c>
      <c r="AI34" s="45">
        <f>'表52 (4)'!IQ38</f>
        <v>1244644710</v>
      </c>
      <c r="AJ34" s="43">
        <f>'表52 (4)'!IR38</f>
        <v>49785530</v>
      </c>
      <c r="AK34" s="44">
        <f>'表52 (4)'!IS38</f>
        <v>49785530</v>
      </c>
      <c r="AL34" s="47">
        <f t="shared" si="0"/>
        <v>3.9999792390552964E-2</v>
      </c>
    </row>
  </sheetData>
  <mergeCells count="52">
    <mergeCell ref="C2:M2"/>
    <mergeCell ref="A4:B4"/>
    <mergeCell ref="C4:F4"/>
    <mergeCell ref="G4:M4"/>
    <mergeCell ref="N4:P4"/>
    <mergeCell ref="X4:AE4"/>
    <mergeCell ref="AF4:AG4"/>
    <mergeCell ref="AH4:AI4"/>
    <mergeCell ref="AJ4:AK4"/>
    <mergeCell ref="A5:B10"/>
    <mergeCell ref="C5:C9"/>
    <mergeCell ref="D5:D9"/>
    <mergeCell ref="E5:E9"/>
    <mergeCell ref="F5:F9"/>
    <mergeCell ref="G5:G9"/>
    <mergeCell ref="Q4:W4"/>
    <mergeCell ref="N5:P5"/>
    <mergeCell ref="I7:I9"/>
    <mergeCell ref="N7:N9"/>
    <mergeCell ref="O7:O9"/>
    <mergeCell ref="P7:P9"/>
    <mergeCell ref="H5:I6"/>
    <mergeCell ref="J5:J9"/>
    <mergeCell ref="K5:K9"/>
    <mergeCell ref="L5:L9"/>
    <mergeCell ref="M5:M9"/>
    <mergeCell ref="AG5:AG9"/>
    <mergeCell ref="AH5:AH9"/>
    <mergeCell ref="Q5:Q9"/>
    <mergeCell ref="R5:R9"/>
    <mergeCell ref="S5:S9"/>
    <mergeCell ref="T5:V5"/>
    <mergeCell ref="W5:W9"/>
    <mergeCell ref="X5:AB5"/>
    <mergeCell ref="Z6:Z9"/>
    <mergeCell ref="AA6:AA9"/>
    <mergeCell ref="AB6:AB9"/>
    <mergeCell ref="Y6:Y9"/>
    <mergeCell ref="AC5:AC9"/>
    <mergeCell ref="AD5:AD9"/>
    <mergeCell ref="AE5:AE9"/>
    <mergeCell ref="AF5:AF9"/>
    <mergeCell ref="N6:P6"/>
    <mergeCell ref="T6:T9"/>
    <mergeCell ref="U6:U9"/>
    <mergeCell ref="V6:V9"/>
    <mergeCell ref="X6:X9"/>
    <mergeCell ref="AK7:AK9"/>
    <mergeCell ref="AI5:AI9"/>
    <mergeCell ref="AJ5:AJ9"/>
    <mergeCell ref="AK5:AK6"/>
    <mergeCell ref="AL5:AL9"/>
  </mergeCells>
  <phoneticPr fontId="14"/>
  <dataValidations count="7">
    <dataValidation type="whole" allowBlank="1" showInputMessage="1" showErrorMessage="1" errorTitle="入力エラー" error="数値以外の入力または、11桁以上の入力は行えません。" sqref="AJ11:AK11 W11 G11 T11:U11 AD11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AH11 E11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AG11 D11 H11:I11 I13:I15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F11 C11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AC11 X11:AA11 Q11:R11 K11 N11:O11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S11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J11 L11:M11">
      <formula1>-9999999999999</formula1>
      <formula2>99999999999999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>&amp;C&amp;"ＭＳ Ｐゴシック,太字"&amp;12第52表　課税標準額段階別令和５年度分所得割額等に関する調
【営業等所得者】</oddHeader>
  </headerFooter>
  <colBreaks count="3" manualBreakCount="3">
    <brk id="13" max="1048575" man="1"/>
    <brk id="23" max="1048575" man="1"/>
    <brk id="3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12</vt:i4>
      </vt:variant>
    </vt:vector>
  </HeadingPairs>
  <TitlesOfParts>
    <vt:vector size="18" baseType="lpstr">
      <vt:lpstr>表52</vt:lpstr>
      <vt:lpstr>表52 (2)</vt:lpstr>
      <vt:lpstr>表52 (3)</vt:lpstr>
      <vt:lpstr>表52 (4)</vt:lpstr>
      <vt:lpstr>表52総括(区)</vt:lpstr>
      <vt:lpstr>表52総括(都)</vt:lpstr>
      <vt:lpstr>表52!Print_Area</vt:lpstr>
      <vt:lpstr>'表52 (2)'!Print_Area</vt:lpstr>
      <vt:lpstr>'表52 (3)'!Print_Area</vt:lpstr>
      <vt:lpstr>'表52 (4)'!Print_Area</vt:lpstr>
      <vt:lpstr>'表52総括(区)'!Print_Area</vt:lpstr>
      <vt:lpstr>'表52総括(都)'!Print_Area</vt:lpstr>
      <vt:lpstr>表52!Print_Titles</vt:lpstr>
      <vt:lpstr>'表52 (2)'!Print_Titles</vt:lpstr>
      <vt:lpstr>'表52 (3)'!Print_Titles</vt:lpstr>
      <vt:lpstr>'表52 (4)'!Print_Titles</vt:lpstr>
      <vt:lpstr>'表52総括(区)'!Print_Titles</vt:lpstr>
      <vt:lpstr>'表52総括(都)'!Print_Titles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2019-01-18T04:00:16Z</cp:lastPrinted>
  <dcterms:created xsi:type="dcterms:W3CDTF">2012-09-13T11:10:08Z</dcterms:created>
  <dcterms:modified xsi:type="dcterms:W3CDTF">2024-04-04T06:53:17Z</dcterms:modified>
</cp:coreProperties>
</file>