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120" yWindow="-72" windowWidth="15840" windowHeight="10872" activeTab="3"/>
  </bookViews>
  <sheets>
    <sheet name="表59" sheetId="4" r:id="rId1"/>
    <sheet name="表59 (2)" sheetId="7" r:id="rId2"/>
    <sheet name="表59 (3)" sheetId="8" r:id="rId3"/>
    <sheet name="表59 (4)" sheetId="9" r:id="rId4"/>
    <sheet name="表59 (5)" sheetId="11" r:id="rId5"/>
    <sheet name="表59総括(区)" sheetId="5" r:id="rId6"/>
    <sheet name="表59総括(都)" sheetId="12" r:id="rId7"/>
  </sheets>
  <definedNames>
    <definedName name="_xlnm.Print_Area" localSheetId="0">表59!$A$1:$HY$38</definedName>
    <definedName name="_xlnm.Print_Area" localSheetId="2">'表59 (3)'!$A$1:$ED$38</definedName>
    <definedName name="_xlnm.Print_Area" localSheetId="3">'表59 (4)'!$A$1:$HY$38</definedName>
    <definedName name="_xlnm.Print_Area" localSheetId="4">'表59 (5)'!$A$1:$AI$38</definedName>
    <definedName name="_xlnm.Print_Titles" localSheetId="0">表59!$A:$B,表59!$1:$12</definedName>
    <definedName name="_xlnm.Print_Titles" localSheetId="1">'表59 (2)'!$A:$B,'表59 (2)'!$1:$12</definedName>
    <definedName name="_xlnm.Print_Titles" localSheetId="2">'表59 (3)'!$A:$B,'表59 (3)'!$1:$12</definedName>
    <definedName name="_xlnm.Print_Titles" localSheetId="3">'表59 (4)'!$A:$B,'表59 (4)'!$1:$12</definedName>
    <definedName name="_xlnm.Print_Titles" localSheetId="4">'表59 (5)'!$A:$B,'表59 (5)'!$1:$12</definedName>
    <definedName name="_xlnm.Print_Titles" localSheetId="5">'表59総括(区)'!$A:$B,'表59総括(区)'!$1:$10</definedName>
    <definedName name="_xlnm.Print_Titles" localSheetId="6">'表59総括(都)'!$A:$B,'表59総括(都)'!$1:$10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 localSheetId="5">#REF!</definedName>
    <definedName name="宅地・山林" localSheetId="6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 localSheetId="5">#REF!</definedName>
    <definedName name="田・畑" localSheetId="6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I37" i="4" l="1"/>
  <c r="J5" i="12" l="1"/>
  <c r="AA4" i="12"/>
  <c r="J4" i="12"/>
  <c r="AI37" i="11"/>
  <c r="AH36" i="11"/>
  <c r="AH35" i="5" s="1"/>
  <c r="AG36" i="11"/>
  <c r="AF36" i="11"/>
  <c r="AE36" i="11"/>
  <c r="AD36" i="11"/>
  <c r="AD38" i="11" s="1"/>
  <c r="AD35" i="12" s="1"/>
  <c r="AC36" i="11"/>
  <c r="AB36" i="11"/>
  <c r="AA36" i="11"/>
  <c r="Z36" i="11"/>
  <c r="Z35" i="5" s="1"/>
  <c r="Y36" i="11"/>
  <c r="X36" i="11"/>
  <c r="W36" i="11"/>
  <c r="V36" i="11"/>
  <c r="V38" i="11" s="1"/>
  <c r="V35" i="12" s="1"/>
  <c r="U36" i="11"/>
  <c r="T36" i="11"/>
  <c r="S36" i="11"/>
  <c r="R36" i="11"/>
  <c r="Q36" i="11"/>
  <c r="P36" i="11"/>
  <c r="P35" i="5" s="1"/>
  <c r="O36" i="11"/>
  <c r="N36" i="11"/>
  <c r="N38" i="11" s="1"/>
  <c r="N35" i="12" s="1"/>
  <c r="M36" i="11"/>
  <c r="L36" i="11"/>
  <c r="L38" i="11" s="1"/>
  <c r="L35" i="12" s="1"/>
  <c r="K36" i="11"/>
  <c r="J36" i="11"/>
  <c r="I36" i="11"/>
  <c r="H36" i="11"/>
  <c r="H35" i="5" s="1"/>
  <c r="G36" i="11"/>
  <c r="F36" i="11"/>
  <c r="F38" i="11" s="1"/>
  <c r="F35" i="12" s="1"/>
  <c r="E36" i="11"/>
  <c r="D36" i="11"/>
  <c r="D38" i="11" s="1"/>
  <c r="D35" i="12" s="1"/>
  <c r="C36" i="11"/>
  <c r="AI35" i="11"/>
  <c r="AI34" i="11"/>
  <c r="AI33" i="11"/>
  <c r="AI32" i="11"/>
  <c r="AI31" i="11"/>
  <c r="AI30" i="11"/>
  <c r="AI29" i="11"/>
  <c r="AI28" i="11"/>
  <c r="AI27" i="11"/>
  <c r="AI26" i="11"/>
  <c r="AI25" i="11"/>
  <c r="AI24" i="11"/>
  <c r="AI23" i="11"/>
  <c r="AI22" i="11"/>
  <c r="AI21" i="11"/>
  <c r="AI20" i="11"/>
  <c r="AI19" i="11"/>
  <c r="AI18" i="11"/>
  <c r="AI17" i="11"/>
  <c r="AI16" i="11"/>
  <c r="AI15" i="11"/>
  <c r="AI14" i="11"/>
  <c r="AI13" i="11"/>
  <c r="D35" i="5"/>
  <c r="H38" i="11"/>
  <c r="H35" i="12" s="1"/>
  <c r="J38" i="11"/>
  <c r="J35" i="12" s="1"/>
  <c r="J35" i="5"/>
  <c r="L35" i="5"/>
  <c r="P38" i="11"/>
  <c r="P35" i="12" s="1"/>
  <c r="R38" i="11"/>
  <c r="R35" i="12" s="1"/>
  <c r="R35" i="5"/>
  <c r="AD35" i="5"/>
  <c r="E38" i="11"/>
  <c r="E35" i="12" s="1"/>
  <c r="E35" i="5"/>
  <c r="I38" i="11"/>
  <c r="I35" i="12" s="1"/>
  <c r="I35" i="5"/>
  <c r="M38" i="11"/>
  <c r="M35" i="12" s="1"/>
  <c r="M35" i="5"/>
  <c r="Q38" i="11"/>
  <c r="Q35" i="12" s="1"/>
  <c r="Q35" i="5"/>
  <c r="U38" i="11"/>
  <c r="U35" i="12" s="1"/>
  <c r="U35" i="5"/>
  <c r="W38" i="11"/>
  <c r="W35" i="12"/>
  <c r="W35" i="5"/>
  <c r="Y38" i="11"/>
  <c r="Y35" i="12" s="1"/>
  <c r="Y35" i="5"/>
  <c r="AA38" i="11"/>
  <c r="AA35" i="12" s="1"/>
  <c r="AA35" i="5"/>
  <c r="AC38" i="11"/>
  <c r="AC35" i="12" s="1"/>
  <c r="AC35" i="5"/>
  <c r="AE38" i="11"/>
  <c r="AE35" i="12"/>
  <c r="AE35" i="5"/>
  <c r="AG38" i="11"/>
  <c r="AG35" i="12" s="1"/>
  <c r="AG35" i="5"/>
  <c r="AI36" i="11"/>
  <c r="CW37" i="9"/>
  <c r="CV36" i="9"/>
  <c r="AH30" i="5" s="1"/>
  <c r="CU36" i="9"/>
  <c r="AG30" i="5" s="1"/>
  <c r="CT36" i="9"/>
  <c r="CT38" i="9" s="1"/>
  <c r="AF30" i="12" s="1"/>
  <c r="CS36" i="9"/>
  <c r="AE30" i="5"/>
  <c r="CR36" i="9"/>
  <c r="AD30" i="5"/>
  <c r="CQ36" i="9"/>
  <c r="AC30" i="5"/>
  <c r="CP36" i="9"/>
  <c r="CO36" i="9"/>
  <c r="AA30" i="5" s="1"/>
  <c r="CN36" i="9"/>
  <c r="Z30" i="5" s="1"/>
  <c r="CM36" i="9"/>
  <c r="Y30" i="5" s="1"/>
  <c r="CL36" i="9"/>
  <c r="CK36" i="9"/>
  <c r="W30" i="5" s="1"/>
  <c r="CJ36" i="9"/>
  <c r="V30" i="5" s="1"/>
  <c r="CI36" i="9"/>
  <c r="U30" i="5" s="1"/>
  <c r="CH36" i="9"/>
  <c r="T30" i="5" s="1"/>
  <c r="AI30" i="5" s="1"/>
  <c r="CG36" i="9"/>
  <c r="S30" i="5" s="1"/>
  <c r="CF36" i="9"/>
  <c r="CF38" i="9" s="1"/>
  <c r="R30" i="12" s="1"/>
  <c r="CE36" i="9"/>
  <c r="Q30" i="5" s="1"/>
  <c r="CD36" i="9"/>
  <c r="P30" i="5" s="1"/>
  <c r="CC36" i="9"/>
  <c r="O30" i="5" s="1"/>
  <c r="CB36" i="9"/>
  <c r="CB38" i="9" s="1"/>
  <c r="N30" i="12" s="1"/>
  <c r="CA36" i="9"/>
  <c r="M30" i="5"/>
  <c r="BZ36" i="9"/>
  <c r="L30" i="5"/>
  <c r="BY36" i="9"/>
  <c r="K30" i="5"/>
  <c r="BX36" i="9"/>
  <c r="BW36" i="9"/>
  <c r="I30" i="5" s="1"/>
  <c r="BV36" i="9"/>
  <c r="H30" i="5" s="1"/>
  <c r="BU36" i="9"/>
  <c r="G30" i="5" s="1"/>
  <c r="BT36" i="9"/>
  <c r="BS36" i="9"/>
  <c r="E30" i="5" s="1"/>
  <c r="BR36" i="9"/>
  <c r="D30" i="5" s="1"/>
  <c r="BQ36" i="9"/>
  <c r="C30" i="5" s="1"/>
  <c r="CW35" i="9"/>
  <c r="CW34" i="9"/>
  <c r="CW33" i="9"/>
  <c r="CW32" i="9"/>
  <c r="CW31" i="9"/>
  <c r="CW30" i="9"/>
  <c r="CW29" i="9"/>
  <c r="CW28" i="9"/>
  <c r="CW27" i="9"/>
  <c r="CW26" i="9"/>
  <c r="CW25" i="9"/>
  <c r="CW24" i="9"/>
  <c r="CW23" i="9"/>
  <c r="CW22" i="9"/>
  <c r="CW21" i="9"/>
  <c r="CW20" i="9"/>
  <c r="CW19" i="9"/>
  <c r="CW18" i="9"/>
  <c r="CW17" i="9"/>
  <c r="CW16" i="9"/>
  <c r="CW15" i="9"/>
  <c r="CW14" i="9"/>
  <c r="CW13" i="9"/>
  <c r="ED37" i="9"/>
  <c r="EC36" i="9"/>
  <c r="EC38" i="9" s="1"/>
  <c r="AH31" i="12" s="1"/>
  <c r="EB36" i="9"/>
  <c r="AG31" i="5" s="1"/>
  <c r="EA36" i="9"/>
  <c r="AF31" i="5" s="1"/>
  <c r="DZ36" i="9"/>
  <c r="AE31" i="5" s="1"/>
  <c r="DY36" i="9"/>
  <c r="DX36" i="9"/>
  <c r="AC31" i="5"/>
  <c r="DW36" i="9"/>
  <c r="AB31" i="5"/>
  <c r="DV36" i="9"/>
  <c r="AA31" i="5"/>
  <c r="DU36" i="9"/>
  <c r="DT36" i="9"/>
  <c r="Y31" i="5" s="1"/>
  <c r="DS36" i="9"/>
  <c r="X31" i="5" s="1"/>
  <c r="DR36" i="9"/>
  <c r="W31" i="5" s="1"/>
  <c r="DQ36" i="9"/>
  <c r="DP36" i="9"/>
  <c r="U31" i="5" s="1"/>
  <c r="DO36" i="9"/>
  <c r="ED36" i="9" s="1"/>
  <c r="DN36" i="9"/>
  <c r="S31" i="5" s="1"/>
  <c r="DM36" i="9"/>
  <c r="R31" i="5" s="1"/>
  <c r="DL36" i="9"/>
  <c r="Q31" i="5" s="1"/>
  <c r="DK36" i="9"/>
  <c r="DK38" i="9" s="1"/>
  <c r="P31" i="12" s="1"/>
  <c r="DJ36" i="9"/>
  <c r="O31" i="5"/>
  <c r="DI36" i="9"/>
  <c r="N31" i="5"/>
  <c r="DH36" i="9"/>
  <c r="M31" i="5"/>
  <c r="DG36" i="9"/>
  <c r="DF36" i="9"/>
  <c r="K31" i="5" s="1"/>
  <c r="DE36" i="9"/>
  <c r="J31" i="5" s="1"/>
  <c r="DD36" i="9"/>
  <c r="I31" i="5" s="1"/>
  <c r="DC36" i="9"/>
  <c r="H31" i="5" s="1"/>
  <c r="DB36" i="9"/>
  <c r="G31" i="5" s="1"/>
  <c r="DA36" i="9"/>
  <c r="F31" i="5" s="1"/>
  <c r="CZ36" i="9"/>
  <c r="E31" i="5" s="1"/>
  <c r="CY36" i="9"/>
  <c r="CX36" i="9"/>
  <c r="C31" i="5" s="1"/>
  <c r="ED35" i="9"/>
  <c r="ED34" i="9"/>
  <c r="ED33" i="9"/>
  <c r="ED32" i="9"/>
  <c r="ED31" i="9"/>
  <c r="ED30" i="9"/>
  <c r="ED29" i="9"/>
  <c r="ED28" i="9"/>
  <c r="ED27" i="9"/>
  <c r="ED26" i="9"/>
  <c r="ED25" i="9"/>
  <c r="ED24" i="9"/>
  <c r="ED23" i="9"/>
  <c r="ED22" i="9"/>
  <c r="ED21" i="9"/>
  <c r="ED20" i="9"/>
  <c r="ED19" i="9"/>
  <c r="ED18" i="9"/>
  <c r="ED17" i="9"/>
  <c r="ED16" i="9"/>
  <c r="ED15" i="9"/>
  <c r="ED14" i="9"/>
  <c r="ED13" i="9"/>
  <c r="FK37" i="9"/>
  <c r="FJ36" i="9"/>
  <c r="AH32" i="5" s="1"/>
  <c r="FI36" i="9"/>
  <c r="AG32" i="5" s="1"/>
  <c r="FH36" i="9"/>
  <c r="FH38" i="9" s="1"/>
  <c r="AF32" i="12" s="1"/>
  <c r="FG36" i="9"/>
  <c r="AE32" i="5" s="1"/>
  <c r="FF36" i="9"/>
  <c r="AD32" i="5" s="1"/>
  <c r="FE36" i="9"/>
  <c r="AC32" i="5" s="1"/>
  <c r="FD36" i="9"/>
  <c r="AB32" i="5" s="1"/>
  <c r="FC36" i="9"/>
  <c r="AA32" i="5" s="1"/>
  <c r="FB36" i="9"/>
  <c r="Z32" i="5" s="1"/>
  <c r="FA36" i="9"/>
  <c r="Y32" i="5" s="1"/>
  <c r="EZ36" i="9"/>
  <c r="EZ38" i="9" s="1"/>
  <c r="X32" i="12" s="1"/>
  <c r="EY36" i="9"/>
  <c r="W32" i="5"/>
  <c r="EX36" i="9"/>
  <c r="V32" i="5"/>
  <c r="EW36" i="9"/>
  <c r="U32" i="5"/>
  <c r="EV36" i="9"/>
  <c r="T32" i="5"/>
  <c r="AI32" i="5" s="1"/>
  <c r="EU36" i="9"/>
  <c r="S32" i="5"/>
  <c r="ET36" i="9"/>
  <c r="ES36" i="9"/>
  <c r="Q32" i="5" s="1"/>
  <c r="ER36" i="9"/>
  <c r="P32" i="5" s="1"/>
  <c r="EQ36" i="9"/>
  <c r="O32" i="5" s="1"/>
  <c r="EP36" i="9"/>
  <c r="N32" i="5" s="1"/>
  <c r="EO36" i="9"/>
  <c r="M32" i="5" s="1"/>
  <c r="EN36" i="9"/>
  <c r="L32" i="5" s="1"/>
  <c r="EM36" i="9"/>
  <c r="K32" i="5" s="1"/>
  <c r="EL36" i="9"/>
  <c r="EK36" i="9"/>
  <c r="I32" i="5" s="1"/>
  <c r="EJ36" i="9"/>
  <c r="H32" i="5" s="1"/>
  <c r="EI36" i="9"/>
  <c r="G32" i="5" s="1"/>
  <c r="EH36" i="9"/>
  <c r="F32" i="5" s="1"/>
  <c r="EG36" i="9"/>
  <c r="E32" i="5" s="1"/>
  <c r="EF36" i="9"/>
  <c r="D32" i="5" s="1"/>
  <c r="EE36" i="9"/>
  <c r="C32" i="5" s="1"/>
  <c r="FK35" i="9"/>
  <c r="FK34" i="9"/>
  <c r="FK33" i="9"/>
  <c r="FK32" i="9"/>
  <c r="FK31" i="9"/>
  <c r="FK30" i="9"/>
  <c r="FK29" i="9"/>
  <c r="FK28" i="9"/>
  <c r="FK27" i="9"/>
  <c r="FK26" i="9"/>
  <c r="FK25" i="9"/>
  <c r="FK24" i="9"/>
  <c r="FK23" i="9"/>
  <c r="FK22" i="9"/>
  <c r="FK21" i="9"/>
  <c r="FK20" i="9"/>
  <c r="FK19" i="9"/>
  <c r="FK18" i="9"/>
  <c r="FK17" i="9"/>
  <c r="FK16" i="9"/>
  <c r="FK15" i="9"/>
  <c r="FK14" i="9"/>
  <c r="FK13" i="9"/>
  <c r="HY37" i="9"/>
  <c r="GR37" i="9"/>
  <c r="BP37" i="9"/>
  <c r="AI37" i="9"/>
  <c r="HX36" i="9"/>
  <c r="AH34" i="5" s="1"/>
  <c r="HW36" i="9"/>
  <c r="AG34" i="5" s="1"/>
  <c r="HV36" i="9"/>
  <c r="AF34" i="5" s="1"/>
  <c r="HU36" i="9"/>
  <c r="AE34" i="5" s="1"/>
  <c r="HT36" i="9"/>
  <c r="AD34" i="5" s="1"/>
  <c r="HS36" i="9"/>
  <c r="AC34" i="5" s="1"/>
  <c r="HR36" i="9"/>
  <c r="AB34" i="5" s="1"/>
  <c r="HQ36" i="9"/>
  <c r="HP36" i="9"/>
  <c r="Z34" i="5" s="1"/>
  <c r="HO36" i="9"/>
  <c r="HO38" i="9" s="1"/>
  <c r="Y34" i="12" s="1"/>
  <c r="HN36" i="9"/>
  <c r="X34" i="5" s="1"/>
  <c r="HM36" i="9"/>
  <c r="W34" i="5" s="1"/>
  <c r="HL36" i="9"/>
  <c r="HK36" i="9"/>
  <c r="U34" i="5" s="1"/>
  <c r="HJ36" i="9"/>
  <c r="T34" i="5" s="1"/>
  <c r="HI36" i="9"/>
  <c r="S34" i="5" s="1"/>
  <c r="HH36" i="9"/>
  <c r="R34" i="5" s="1"/>
  <c r="HG36" i="9"/>
  <c r="HG38" i="9" s="1"/>
  <c r="Q34" i="12" s="1"/>
  <c r="HF36" i="9"/>
  <c r="P34" i="5" s="1"/>
  <c r="HE36" i="9"/>
  <c r="HD36" i="9"/>
  <c r="N34" i="5" s="1"/>
  <c r="HC36" i="9"/>
  <c r="M34" i="5" s="1"/>
  <c r="HB36" i="9"/>
  <c r="L34" i="5" s="1"/>
  <c r="HA36" i="9"/>
  <c r="K34" i="5" s="1"/>
  <c r="GZ36" i="9"/>
  <c r="J34" i="5" s="1"/>
  <c r="GY36" i="9"/>
  <c r="I34" i="5" s="1"/>
  <c r="GX36" i="9"/>
  <c r="GW36" i="9"/>
  <c r="G34" i="5" s="1"/>
  <c r="GV36" i="9"/>
  <c r="F34" i="5" s="1"/>
  <c r="GU36" i="9"/>
  <c r="E34" i="5" s="1"/>
  <c r="GT36" i="9"/>
  <c r="D34" i="5" s="1"/>
  <c r="GS36" i="9"/>
  <c r="C34" i="5" s="1"/>
  <c r="GQ36" i="9"/>
  <c r="AH33" i="5" s="1"/>
  <c r="GP36" i="9"/>
  <c r="AG33" i="5" s="1"/>
  <c r="GO36" i="9"/>
  <c r="AF33" i="5" s="1"/>
  <c r="GN36" i="9"/>
  <c r="AE33" i="5" s="1"/>
  <c r="GM36" i="9"/>
  <c r="AD33" i="5" s="1"/>
  <c r="GL36" i="9"/>
  <c r="AC33" i="5" s="1"/>
  <c r="GK36" i="9"/>
  <c r="AB33" i="5" s="1"/>
  <c r="GJ36" i="9"/>
  <c r="GJ38" i="9" s="1"/>
  <c r="AA33" i="12" s="1"/>
  <c r="GI36" i="9"/>
  <c r="Z33" i="5"/>
  <c r="GH36" i="9"/>
  <c r="Y33" i="5"/>
  <c r="GG36" i="9"/>
  <c r="X33" i="5"/>
  <c r="GF36" i="9"/>
  <c r="W33" i="5"/>
  <c r="GE36" i="9"/>
  <c r="V33" i="5"/>
  <c r="GD36" i="9"/>
  <c r="GC36" i="9"/>
  <c r="T33" i="5" s="1"/>
  <c r="GB36" i="9"/>
  <c r="S33" i="5" s="1"/>
  <c r="GA36" i="9"/>
  <c r="R33" i="5" s="1"/>
  <c r="FZ36" i="9"/>
  <c r="FY36" i="9"/>
  <c r="P33" i="5" s="1"/>
  <c r="FX36" i="9"/>
  <c r="O33" i="5" s="1"/>
  <c r="FW36" i="9"/>
  <c r="N33" i="5" s="1"/>
  <c r="FV36" i="9"/>
  <c r="M33" i="5" s="1"/>
  <c r="FU36" i="9"/>
  <c r="L33" i="5" s="1"/>
  <c r="FT36" i="9"/>
  <c r="K33" i="5" s="1"/>
  <c r="FS36" i="9"/>
  <c r="J33" i="5" s="1"/>
  <c r="FR36" i="9"/>
  <c r="I33" i="5" s="1"/>
  <c r="FQ36" i="9"/>
  <c r="H33" i="5" s="1"/>
  <c r="FP36" i="9"/>
  <c r="G33" i="5" s="1"/>
  <c r="FO36" i="9"/>
  <c r="F33" i="5" s="1"/>
  <c r="AI33" i="5" s="1"/>
  <c r="FN36" i="9"/>
  <c r="E33" i="5" s="1"/>
  <c r="FM36" i="9"/>
  <c r="D33" i="5" s="1"/>
  <c r="FL36" i="9"/>
  <c r="C33" i="5" s="1"/>
  <c r="BO36" i="9"/>
  <c r="AH29" i="5" s="1"/>
  <c r="BN36" i="9"/>
  <c r="AG29" i="5" s="1"/>
  <c r="BM36" i="9"/>
  <c r="BL36" i="9"/>
  <c r="AE29" i="5"/>
  <c r="BK36" i="9"/>
  <c r="AD29" i="5"/>
  <c r="BJ36" i="9"/>
  <c r="AC29" i="5"/>
  <c r="BI36" i="9"/>
  <c r="BH36" i="9"/>
  <c r="AA29" i="5" s="1"/>
  <c r="BG36" i="9"/>
  <c r="Z29" i="5" s="1"/>
  <c r="BF36" i="9"/>
  <c r="Y29" i="5" s="1"/>
  <c r="BE36" i="9"/>
  <c r="BD36" i="9"/>
  <c r="W29" i="5" s="1"/>
  <c r="BC36" i="9"/>
  <c r="V29" i="5" s="1"/>
  <c r="BB36" i="9"/>
  <c r="U29" i="5" s="1"/>
  <c r="BA36" i="9"/>
  <c r="T29" i="5" s="1"/>
  <c r="AZ36" i="9"/>
  <c r="S29" i="5" s="1"/>
  <c r="AY36" i="9"/>
  <c r="R29" i="5" s="1"/>
  <c r="AX36" i="9"/>
  <c r="Q29" i="5" s="1"/>
  <c r="AW36" i="9"/>
  <c r="P29" i="5" s="1"/>
  <c r="AV36" i="9"/>
  <c r="O29" i="5" s="1"/>
  <c r="AU36" i="9"/>
  <c r="N29" i="5" s="1"/>
  <c r="AT36" i="9"/>
  <c r="M29" i="5" s="1"/>
  <c r="AS36" i="9"/>
  <c r="L29" i="5" s="1"/>
  <c r="AR36" i="9"/>
  <c r="K29" i="5" s="1"/>
  <c r="AQ36" i="9"/>
  <c r="J29" i="5" s="1"/>
  <c r="AP36" i="9"/>
  <c r="I29" i="5" s="1"/>
  <c r="AO36" i="9"/>
  <c r="H29" i="5" s="1"/>
  <c r="AN36" i="9"/>
  <c r="G29" i="5" s="1"/>
  <c r="AM36" i="9"/>
  <c r="F29" i="5" s="1"/>
  <c r="AL36" i="9"/>
  <c r="E29" i="5" s="1"/>
  <c r="AK36" i="9"/>
  <c r="D29" i="5" s="1"/>
  <c r="AJ36" i="9"/>
  <c r="C29" i="5" s="1"/>
  <c r="AH36" i="9"/>
  <c r="AH28" i="5" s="1"/>
  <c r="AG36" i="9"/>
  <c r="AG28" i="5" s="1"/>
  <c r="AF36" i="9"/>
  <c r="AF28" i="5" s="1"/>
  <c r="AE36" i="9"/>
  <c r="AE28" i="5" s="1"/>
  <c r="AD36" i="9"/>
  <c r="AD28" i="5" s="1"/>
  <c r="AC36" i="9"/>
  <c r="AC28" i="5" s="1"/>
  <c r="AB36" i="9"/>
  <c r="AB28" i="5" s="1"/>
  <c r="AA36" i="9"/>
  <c r="AA28" i="5" s="1"/>
  <c r="Z36" i="9"/>
  <c r="Z28" i="5" s="1"/>
  <c r="Y36" i="9"/>
  <c r="Y28" i="5" s="1"/>
  <c r="X36" i="9"/>
  <c r="X28" i="5" s="1"/>
  <c r="W36" i="9"/>
  <c r="W28" i="5" s="1"/>
  <c r="V36" i="9"/>
  <c r="V28" i="5" s="1"/>
  <c r="U36" i="9"/>
  <c r="U28" i="5" s="1"/>
  <c r="T36" i="9"/>
  <c r="T28" i="5" s="1"/>
  <c r="S36" i="9"/>
  <c r="S28" i="5" s="1"/>
  <c r="R36" i="9"/>
  <c r="R28" i="5" s="1"/>
  <c r="Q36" i="9"/>
  <c r="Q28" i="5" s="1"/>
  <c r="P36" i="9"/>
  <c r="P28" i="5" s="1"/>
  <c r="O36" i="9"/>
  <c r="O28" i="5" s="1"/>
  <c r="N36" i="9"/>
  <c r="N28" i="5" s="1"/>
  <c r="M36" i="9"/>
  <c r="M28" i="5" s="1"/>
  <c r="L36" i="9"/>
  <c r="L28" i="5" s="1"/>
  <c r="K36" i="9"/>
  <c r="K28" i="5" s="1"/>
  <c r="J36" i="9"/>
  <c r="J28" i="5" s="1"/>
  <c r="I36" i="9"/>
  <c r="I28" i="5" s="1"/>
  <c r="H36" i="9"/>
  <c r="H28" i="5" s="1"/>
  <c r="G36" i="9"/>
  <c r="G28" i="5" s="1"/>
  <c r="F36" i="9"/>
  <c r="F28" i="5" s="1"/>
  <c r="E36" i="9"/>
  <c r="E28" i="5" s="1"/>
  <c r="D36" i="9"/>
  <c r="D28" i="5" s="1"/>
  <c r="C36" i="9"/>
  <c r="C28" i="5" s="1"/>
  <c r="HY35" i="9"/>
  <c r="GR35" i="9"/>
  <c r="BP35" i="9"/>
  <c r="AI35" i="9"/>
  <c r="HY34" i="9"/>
  <c r="GR34" i="9"/>
  <c r="BP34" i="9"/>
  <c r="AI34" i="9"/>
  <c r="HY33" i="9"/>
  <c r="GR33" i="9"/>
  <c r="BP33" i="9"/>
  <c r="AI33" i="9"/>
  <c r="HY32" i="9"/>
  <c r="GR32" i="9"/>
  <c r="BP32" i="9"/>
  <c r="AI32" i="9"/>
  <c r="HY31" i="9"/>
  <c r="GR31" i="9"/>
  <c r="BP31" i="9"/>
  <c r="AI31" i="9"/>
  <c r="HY30" i="9"/>
  <c r="GR30" i="9"/>
  <c r="BP30" i="9"/>
  <c r="AI30" i="9"/>
  <c r="HY29" i="9"/>
  <c r="GR29" i="9"/>
  <c r="BP29" i="9"/>
  <c r="AI29" i="9"/>
  <c r="HY28" i="9"/>
  <c r="GR28" i="9"/>
  <c r="BP28" i="9"/>
  <c r="AI28" i="9"/>
  <c r="HY27" i="9"/>
  <c r="GR27" i="9"/>
  <c r="BP27" i="9"/>
  <c r="AI27" i="9"/>
  <c r="HY26" i="9"/>
  <c r="GR26" i="9"/>
  <c r="BP26" i="9"/>
  <c r="AI26" i="9"/>
  <c r="HY25" i="9"/>
  <c r="GR25" i="9"/>
  <c r="BP25" i="9"/>
  <c r="AI25" i="9"/>
  <c r="HY24" i="9"/>
  <c r="GR24" i="9"/>
  <c r="BP24" i="9"/>
  <c r="AI24" i="9"/>
  <c r="HY23" i="9"/>
  <c r="GR23" i="9"/>
  <c r="BP23" i="9"/>
  <c r="AI23" i="9"/>
  <c r="HY22" i="9"/>
  <c r="GR22" i="9"/>
  <c r="BP22" i="9"/>
  <c r="AI22" i="9"/>
  <c r="HY21" i="9"/>
  <c r="GR21" i="9"/>
  <c r="BP21" i="9"/>
  <c r="AI21" i="9"/>
  <c r="HY20" i="9"/>
  <c r="GR20" i="9"/>
  <c r="BP20" i="9"/>
  <c r="AI20" i="9"/>
  <c r="HY19" i="9"/>
  <c r="GR19" i="9"/>
  <c r="BP19" i="9"/>
  <c r="AI19" i="9"/>
  <c r="HY18" i="9"/>
  <c r="GR18" i="9"/>
  <c r="BP18" i="9"/>
  <c r="AI18" i="9"/>
  <c r="HY17" i="9"/>
  <c r="GR17" i="9"/>
  <c r="BP17" i="9"/>
  <c r="AI17" i="9"/>
  <c r="HY16" i="9"/>
  <c r="GR16" i="9"/>
  <c r="BP16" i="9"/>
  <c r="AI16" i="9"/>
  <c r="HY15" i="9"/>
  <c r="GR15" i="9"/>
  <c r="BP15" i="9"/>
  <c r="AI15" i="9"/>
  <c r="HY14" i="9"/>
  <c r="GR14" i="9"/>
  <c r="BP14" i="9"/>
  <c r="AI14" i="9"/>
  <c r="HY13" i="9"/>
  <c r="GR13" i="9"/>
  <c r="BP13" i="9"/>
  <c r="AI13" i="9"/>
  <c r="EE36" i="7"/>
  <c r="C22" i="5" s="1"/>
  <c r="EF36" i="7"/>
  <c r="D22" i="5" s="1"/>
  <c r="EG36" i="7"/>
  <c r="E22" i="5" s="1"/>
  <c r="EH36" i="7"/>
  <c r="F22" i="5" s="1"/>
  <c r="EI36" i="7"/>
  <c r="G22" i="5" s="1"/>
  <c r="EJ36" i="7"/>
  <c r="H22" i="5" s="1"/>
  <c r="EK36" i="7"/>
  <c r="I22" i="5" s="1"/>
  <c r="EL36" i="7"/>
  <c r="J22" i="5" s="1"/>
  <c r="EM36" i="7"/>
  <c r="K22" i="5" s="1"/>
  <c r="EN36" i="7"/>
  <c r="EN38" i="7" s="1"/>
  <c r="L22" i="12" s="1"/>
  <c r="EO36" i="7"/>
  <c r="M22" i="5"/>
  <c r="EP36" i="7"/>
  <c r="N22" i="5"/>
  <c r="EQ36" i="7"/>
  <c r="O22" i="5"/>
  <c r="ER36" i="7"/>
  <c r="P22" i="5"/>
  <c r="ES36" i="7"/>
  <c r="Q22" i="5"/>
  <c r="ET36" i="7"/>
  <c r="EU36" i="7"/>
  <c r="EU38" i="7" s="1"/>
  <c r="S22" i="12" s="1"/>
  <c r="EV36" i="7"/>
  <c r="EW36" i="7"/>
  <c r="U22" i="5" s="1"/>
  <c r="EX36" i="7"/>
  <c r="V22" i="5" s="1"/>
  <c r="EY36" i="7"/>
  <c r="W22" i="5" s="1"/>
  <c r="EZ36" i="7"/>
  <c r="X22" i="5" s="1"/>
  <c r="FA36" i="7"/>
  <c r="Y22" i="5" s="1"/>
  <c r="FB36" i="7"/>
  <c r="Z22" i="5" s="1"/>
  <c r="FC36" i="7"/>
  <c r="FC38" i="7" s="1"/>
  <c r="AA22" i="12" s="1"/>
  <c r="FD36" i="7"/>
  <c r="FE36" i="7"/>
  <c r="AC22" i="5" s="1"/>
  <c r="FF36" i="7"/>
  <c r="AD22" i="5" s="1"/>
  <c r="FG36" i="7"/>
  <c r="AE22" i="5" s="1"/>
  <c r="FH36" i="7"/>
  <c r="AF22" i="5" s="1"/>
  <c r="FI36" i="7"/>
  <c r="AG22" i="5" s="1"/>
  <c r="FJ36" i="7"/>
  <c r="AH22" i="5" s="1"/>
  <c r="AI14" i="4"/>
  <c r="AI13" i="4"/>
  <c r="HY14" i="4"/>
  <c r="HY15" i="4"/>
  <c r="HY16" i="4"/>
  <c r="HY17" i="4"/>
  <c r="HY18" i="4"/>
  <c r="HY19" i="4"/>
  <c r="HY20" i="4"/>
  <c r="HY21" i="4"/>
  <c r="HY22" i="4"/>
  <c r="HY23" i="4"/>
  <c r="HY24" i="4"/>
  <c r="HY25" i="4"/>
  <c r="HY26" i="4"/>
  <c r="HY27" i="4"/>
  <c r="HY28" i="4"/>
  <c r="HY29" i="4"/>
  <c r="HY30" i="4"/>
  <c r="HY31" i="4"/>
  <c r="HY32" i="4"/>
  <c r="HY33" i="4"/>
  <c r="HY34" i="4"/>
  <c r="HY35" i="4"/>
  <c r="HY13" i="4"/>
  <c r="DK36" i="8"/>
  <c r="P27" i="5"/>
  <c r="DZ36" i="8"/>
  <c r="AE27" i="5"/>
  <c r="CS36" i="8"/>
  <c r="AE26" i="5"/>
  <c r="CD36" i="8"/>
  <c r="P26" i="5"/>
  <c r="AW36" i="8"/>
  <c r="P25" i="5"/>
  <c r="BL36" i="8"/>
  <c r="AE25" i="5"/>
  <c r="AE36" i="8"/>
  <c r="AE24" i="5"/>
  <c r="P36" i="8"/>
  <c r="P24" i="5"/>
  <c r="FY36" i="7"/>
  <c r="P23" i="5"/>
  <c r="GN36" i="7"/>
  <c r="AE23" i="5"/>
  <c r="DZ36" i="7"/>
  <c r="AE21" i="5"/>
  <c r="DK36" i="7"/>
  <c r="P21" i="5"/>
  <c r="CS36" i="7"/>
  <c r="AE20" i="5"/>
  <c r="CD36" i="7"/>
  <c r="P20" i="5"/>
  <c r="BL36" i="7"/>
  <c r="AE19" i="5"/>
  <c r="AW36" i="7"/>
  <c r="P19" i="5"/>
  <c r="AE36" i="7"/>
  <c r="AE18" i="5"/>
  <c r="P36" i="7"/>
  <c r="P18" i="5"/>
  <c r="P36" i="4"/>
  <c r="P11" i="5"/>
  <c r="AW36" i="4"/>
  <c r="AW38" i="4"/>
  <c r="P12" i="12" s="1"/>
  <c r="CD36" i="4"/>
  <c r="CD38" i="4" s="1"/>
  <c r="P13" i="12" s="1"/>
  <c r="DK36" i="4"/>
  <c r="P14" i="5" s="1"/>
  <c r="DZ36" i="4"/>
  <c r="DZ38" i="4" s="1"/>
  <c r="AE14" i="12" s="1"/>
  <c r="ER36" i="4"/>
  <c r="P15" i="5" s="1"/>
  <c r="FG36" i="4"/>
  <c r="AE15" i="5" s="1"/>
  <c r="FY36" i="4"/>
  <c r="P16" i="5" s="1"/>
  <c r="GN36" i="4"/>
  <c r="AE16" i="5" s="1"/>
  <c r="HF36" i="4"/>
  <c r="P17" i="5" s="1"/>
  <c r="HU36" i="4"/>
  <c r="AE17" i="5" s="1"/>
  <c r="HU38" i="4"/>
  <c r="AE17" i="12" s="1"/>
  <c r="CS36" i="4"/>
  <c r="CS38" i="4" s="1"/>
  <c r="AE13" i="12" s="1"/>
  <c r="BL36" i="4"/>
  <c r="AE36" i="4"/>
  <c r="AE11" i="5" s="1"/>
  <c r="CE36" i="4"/>
  <c r="CE38" i="4" s="1"/>
  <c r="Q13" i="12" s="1"/>
  <c r="CW37" i="8"/>
  <c r="CW35" i="8"/>
  <c r="CW34" i="8"/>
  <c r="CW33" i="8"/>
  <c r="CW32" i="8"/>
  <c r="CW31" i="8"/>
  <c r="CW30" i="8"/>
  <c r="CW29" i="8"/>
  <c r="CW28" i="8"/>
  <c r="CW27" i="8"/>
  <c r="CW26" i="8"/>
  <c r="CW25" i="8"/>
  <c r="CW24" i="8"/>
  <c r="CW23" i="8"/>
  <c r="CW22" i="8"/>
  <c r="CW21" i="8"/>
  <c r="CW20" i="8"/>
  <c r="CW19" i="8"/>
  <c r="CW18" i="8"/>
  <c r="CW17" i="8"/>
  <c r="CW16" i="8"/>
  <c r="CW15" i="8"/>
  <c r="CW14" i="8"/>
  <c r="CW13" i="8"/>
  <c r="ED35" i="8"/>
  <c r="ED34" i="8"/>
  <c r="ED33" i="8"/>
  <c r="ED32" i="8"/>
  <c r="ED31" i="8"/>
  <c r="ED30" i="8"/>
  <c r="ED29" i="8"/>
  <c r="ED28" i="8"/>
  <c r="ED27" i="8"/>
  <c r="ED26" i="8"/>
  <c r="ED25" i="8"/>
  <c r="ED24" i="8"/>
  <c r="ED23" i="8"/>
  <c r="ED22" i="8"/>
  <c r="ED21" i="8"/>
  <c r="ED20" i="8"/>
  <c r="ED19" i="8"/>
  <c r="ED18" i="8"/>
  <c r="ED17" i="8"/>
  <c r="ED16" i="8"/>
  <c r="ED15" i="8"/>
  <c r="ED14" i="8"/>
  <c r="ED13" i="8"/>
  <c r="ED37" i="8"/>
  <c r="EC36" i="8"/>
  <c r="AH27" i="5"/>
  <c r="EB36" i="8"/>
  <c r="AG27" i="5"/>
  <c r="EA36" i="8"/>
  <c r="AF27" i="5"/>
  <c r="DY36" i="8"/>
  <c r="AD27" i="5"/>
  <c r="DX36" i="8"/>
  <c r="AC27" i="5"/>
  <c r="DW36" i="8"/>
  <c r="AB27" i="5"/>
  <c r="DV36" i="8"/>
  <c r="AA27" i="5"/>
  <c r="DU36" i="8"/>
  <c r="Z27" i="5"/>
  <c r="DT36" i="8"/>
  <c r="Y27" i="5"/>
  <c r="DS36" i="8"/>
  <c r="X27" i="5"/>
  <c r="DR36" i="8"/>
  <c r="W27" i="5"/>
  <c r="DQ36" i="8"/>
  <c r="V27" i="5"/>
  <c r="DP36" i="8"/>
  <c r="U27" i="5"/>
  <c r="DO36" i="8"/>
  <c r="T27" i="5"/>
  <c r="AI27" i="5" s="1"/>
  <c r="DN36" i="8"/>
  <c r="S27" i="5" s="1"/>
  <c r="DM36" i="8"/>
  <c r="R27" i="5" s="1"/>
  <c r="DL36" i="8"/>
  <c r="Q27" i="5" s="1"/>
  <c r="DJ36" i="8"/>
  <c r="O27" i="5" s="1"/>
  <c r="DI36" i="8"/>
  <c r="N27" i="5" s="1"/>
  <c r="DH36" i="8"/>
  <c r="M27" i="5" s="1"/>
  <c r="DG36" i="8"/>
  <c r="L27" i="5" s="1"/>
  <c r="DF36" i="8"/>
  <c r="K27" i="5" s="1"/>
  <c r="DE36" i="8"/>
  <c r="J27" i="5" s="1"/>
  <c r="DD36" i="8"/>
  <c r="I27" i="5" s="1"/>
  <c r="DC36" i="8"/>
  <c r="H27" i="5" s="1"/>
  <c r="DB36" i="8"/>
  <c r="G27" i="5" s="1"/>
  <c r="DA36" i="8"/>
  <c r="F27" i="5" s="1"/>
  <c r="CZ36" i="8"/>
  <c r="E27" i="5" s="1"/>
  <c r="CY36" i="8"/>
  <c r="D27" i="5" s="1"/>
  <c r="CX36" i="8"/>
  <c r="C27" i="5" s="1"/>
  <c r="BP35" i="8"/>
  <c r="BP34" i="8"/>
  <c r="BP33" i="8"/>
  <c r="BP32" i="8"/>
  <c r="BP31" i="8"/>
  <c r="BP30" i="8"/>
  <c r="BP29" i="8"/>
  <c r="BP28" i="8"/>
  <c r="BP27" i="8"/>
  <c r="BP26" i="8"/>
  <c r="BP25" i="8"/>
  <c r="BP24" i="8"/>
  <c r="BP23" i="8"/>
  <c r="BP22" i="8"/>
  <c r="BP21" i="8"/>
  <c r="BP20" i="8"/>
  <c r="BP19" i="8"/>
  <c r="BP18" i="8"/>
  <c r="BP17" i="8"/>
  <c r="BP16" i="8"/>
  <c r="BP15" i="8"/>
  <c r="BP14" i="8"/>
  <c r="BP13" i="8"/>
  <c r="CV36" i="8"/>
  <c r="AH26" i="5" s="1"/>
  <c r="CU36" i="8"/>
  <c r="AG26" i="5" s="1"/>
  <c r="CT36" i="8"/>
  <c r="AF26" i="5" s="1"/>
  <c r="CR36" i="8"/>
  <c r="AD26" i="5" s="1"/>
  <c r="CQ36" i="8"/>
  <c r="AC26" i="5" s="1"/>
  <c r="CP36" i="8"/>
  <c r="AB26" i="5" s="1"/>
  <c r="CO36" i="8"/>
  <c r="AA26" i="5" s="1"/>
  <c r="CN36" i="8"/>
  <c r="Z26" i="5" s="1"/>
  <c r="CM36" i="8"/>
  <c r="Y26" i="5" s="1"/>
  <c r="CM38" i="8"/>
  <c r="Y26" i="12" s="1"/>
  <c r="CL36" i="8"/>
  <c r="X26" i="5" s="1"/>
  <c r="CK36" i="8"/>
  <c r="W26" i="5" s="1"/>
  <c r="CJ36" i="8"/>
  <c r="V26" i="5" s="1"/>
  <c r="CI36" i="8"/>
  <c r="U26" i="5" s="1"/>
  <c r="CH36" i="8"/>
  <c r="T26" i="5" s="1"/>
  <c r="CG36" i="8"/>
  <c r="S26" i="5" s="1"/>
  <c r="CF36" i="8"/>
  <c r="R26" i="5" s="1"/>
  <c r="CE36" i="8"/>
  <c r="Q26" i="5" s="1"/>
  <c r="CC36" i="8"/>
  <c r="O26" i="5" s="1"/>
  <c r="CB36" i="8"/>
  <c r="N26" i="5" s="1"/>
  <c r="CA36" i="8"/>
  <c r="M26" i="5" s="1"/>
  <c r="BZ36" i="8"/>
  <c r="L26" i="5" s="1"/>
  <c r="BY36" i="8"/>
  <c r="K26" i="5" s="1"/>
  <c r="BX36" i="8"/>
  <c r="J26" i="5" s="1"/>
  <c r="BX38" i="8"/>
  <c r="J26" i="12" s="1"/>
  <c r="BW36" i="8"/>
  <c r="I26" i="5" s="1"/>
  <c r="BV36" i="8"/>
  <c r="H26" i="5" s="1"/>
  <c r="BU36" i="8"/>
  <c r="G26" i="5" s="1"/>
  <c r="BT36" i="8"/>
  <c r="F26" i="5" s="1"/>
  <c r="BS36" i="8"/>
  <c r="E26" i="5" s="1"/>
  <c r="BR36" i="8"/>
  <c r="D26" i="5" s="1"/>
  <c r="BQ36" i="8"/>
  <c r="C26" i="5" s="1"/>
  <c r="AI35" i="8"/>
  <c r="AI34" i="8"/>
  <c r="AI33" i="8"/>
  <c r="AI32" i="8"/>
  <c r="AI31" i="8"/>
  <c r="AI30" i="8"/>
  <c r="AI29" i="8"/>
  <c r="AI28" i="8"/>
  <c r="AI27" i="8"/>
  <c r="AI26" i="8"/>
  <c r="AI25" i="8"/>
  <c r="AI24" i="8"/>
  <c r="AI23" i="8"/>
  <c r="AI22" i="8"/>
  <c r="AI21" i="8"/>
  <c r="AI20" i="8"/>
  <c r="AI19" i="8"/>
  <c r="AI18" i="8"/>
  <c r="AI17" i="8"/>
  <c r="AI16" i="8"/>
  <c r="AI15" i="8"/>
  <c r="AI14" i="8"/>
  <c r="AI13" i="8"/>
  <c r="BP37" i="8"/>
  <c r="BO36" i="8"/>
  <c r="AH25" i="5" s="1"/>
  <c r="BN36" i="8"/>
  <c r="AG25" i="5" s="1"/>
  <c r="BM36" i="8"/>
  <c r="AF25" i="5" s="1"/>
  <c r="BK36" i="8"/>
  <c r="AD25" i="5" s="1"/>
  <c r="BJ36" i="8"/>
  <c r="AC25" i="5" s="1"/>
  <c r="BI36" i="8"/>
  <c r="AB25" i="5" s="1"/>
  <c r="BH36" i="8"/>
  <c r="AA25" i="5" s="1"/>
  <c r="BG36" i="8"/>
  <c r="Z25" i="5" s="1"/>
  <c r="BF36" i="8"/>
  <c r="Y25" i="5" s="1"/>
  <c r="BE36" i="8"/>
  <c r="X25" i="5" s="1"/>
  <c r="BD36" i="8"/>
  <c r="W25" i="5" s="1"/>
  <c r="BC36" i="8"/>
  <c r="V25" i="5" s="1"/>
  <c r="BB36" i="8"/>
  <c r="U25" i="5" s="1"/>
  <c r="BA36" i="8"/>
  <c r="T25" i="5" s="1"/>
  <c r="AZ36" i="8"/>
  <c r="S25" i="5"/>
  <c r="AY36" i="8"/>
  <c r="R25" i="5"/>
  <c r="AX36" i="8"/>
  <c r="Q25" i="5"/>
  <c r="AV36" i="8"/>
  <c r="O25" i="5"/>
  <c r="AU36" i="8"/>
  <c r="N25" i="5"/>
  <c r="AT36" i="8"/>
  <c r="M25" i="5"/>
  <c r="AS36" i="8"/>
  <c r="L25" i="5"/>
  <c r="AR36" i="8"/>
  <c r="K25" i="5"/>
  <c r="AQ36" i="8"/>
  <c r="J25" i="5"/>
  <c r="AP36" i="8"/>
  <c r="I25" i="5"/>
  <c r="AO36" i="8"/>
  <c r="H25" i="5"/>
  <c r="AN36" i="8"/>
  <c r="G25" i="5"/>
  <c r="AM36" i="8"/>
  <c r="F25" i="5"/>
  <c r="AL36" i="8"/>
  <c r="E25" i="5"/>
  <c r="AK36" i="8"/>
  <c r="D25" i="5"/>
  <c r="AJ36" i="8"/>
  <c r="C25" i="5"/>
  <c r="AJ38" i="8"/>
  <c r="C25" i="12" s="1"/>
  <c r="AI37" i="8"/>
  <c r="AH36" i="8"/>
  <c r="AH24" i="5" s="1"/>
  <c r="AG36" i="8"/>
  <c r="AG24" i="5" s="1"/>
  <c r="AF36" i="8"/>
  <c r="AF24" i="5" s="1"/>
  <c r="AD36" i="8"/>
  <c r="AD24" i="5" s="1"/>
  <c r="AC36" i="8"/>
  <c r="AC24" i="5" s="1"/>
  <c r="AB36" i="8"/>
  <c r="AB24" i="5" s="1"/>
  <c r="AB38" i="8"/>
  <c r="AB24" i="12" s="1"/>
  <c r="AA36" i="8"/>
  <c r="AA24" i="5" s="1"/>
  <c r="Z36" i="8"/>
  <c r="Z24" i="5" s="1"/>
  <c r="Y36" i="8"/>
  <c r="Y24" i="5" s="1"/>
  <c r="X36" i="8"/>
  <c r="X24" i="5" s="1"/>
  <c r="W36" i="8"/>
  <c r="W24" i="5" s="1"/>
  <c r="V36" i="8"/>
  <c r="V24" i="5" s="1"/>
  <c r="U36" i="8"/>
  <c r="U24" i="5" s="1"/>
  <c r="T36" i="8"/>
  <c r="T24" i="5" s="1"/>
  <c r="S36" i="8"/>
  <c r="S24" i="5"/>
  <c r="R36" i="8"/>
  <c r="R24" i="5"/>
  <c r="Q36" i="8"/>
  <c r="Q24" i="5"/>
  <c r="O36" i="8"/>
  <c r="O24" i="5"/>
  <c r="N36" i="8"/>
  <c r="N24" i="5"/>
  <c r="M36" i="8"/>
  <c r="M24" i="5"/>
  <c r="L36" i="8"/>
  <c r="L24" i="5"/>
  <c r="K36" i="8"/>
  <c r="K24" i="5"/>
  <c r="J36" i="8"/>
  <c r="J24" i="5"/>
  <c r="I36" i="8"/>
  <c r="I24" i="5"/>
  <c r="H36" i="8"/>
  <c r="H24" i="5"/>
  <c r="G36" i="8"/>
  <c r="G24" i="5"/>
  <c r="F36" i="8"/>
  <c r="F24" i="5"/>
  <c r="E36" i="8"/>
  <c r="E24" i="5"/>
  <c r="D36" i="8"/>
  <c r="D24" i="5"/>
  <c r="C36" i="8"/>
  <c r="C24" i="5"/>
  <c r="GR35" i="7"/>
  <c r="GR34" i="7"/>
  <c r="GR33" i="7"/>
  <c r="GR32" i="7"/>
  <c r="GR31" i="7"/>
  <c r="GR30" i="7"/>
  <c r="GR29" i="7"/>
  <c r="GR28" i="7"/>
  <c r="GR27" i="7"/>
  <c r="GR26" i="7"/>
  <c r="GR25" i="7"/>
  <c r="GR24" i="7"/>
  <c r="GR23" i="7"/>
  <c r="GR22" i="7"/>
  <c r="GR21" i="7"/>
  <c r="GR20" i="7"/>
  <c r="GR19" i="7"/>
  <c r="GR18" i="7"/>
  <c r="GR17" i="7"/>
  <c r="GR16" i="7"/>
  <c r="GR15" i="7"/>
  <c r="GR14" i="7"/>
  <c r="GR13" i="7"/>
  <c r="FK35" i="7"/>
  <c r="FK34" i="7"/>
  <c r="FK33" i="7"/>
  <c r="FK32" i="7"/>
  <c r="FK31" i="7"/>
  <c r="FK30" i="7"/>
  <c r="FK29" i="7"/>
  <c r="FK28" i="7"/>
  <c r="FK27" i="7"/>
  <c r="FK26" i="7"/>
  <c r="FK25" i="7"/>
  <c r="FK24" i="7"/>
  <c r="FK23" i="7"/>
  <c r="FK22" i="7"/>
  <c r="FK21" i="7"/>
  <c r="FK20" i="7"/>
  <c r="FK19" i="7"/>
  <c r="FK18" i="7"/>
  <c r="FK17" i="7"/>
  <c r="FK16" i="7"/>
  <c r="FK15" i="7"/>
  <c r="FK14" i="7"/>
  <c r="FK13" i="7"/>
  <c r="GR37" i="7"/>
  <c r="GQ36" i="7"/>
  <c r="AH23" i="5" s="1"/>
  <c r="GP36" i="7"/>
  <c r="AG23" i="5" s="1"/>
  <c r="GO36" i="7"/>
  <c r="AF23" i="5" s="1"/>
  <c r="GM36" i="7"/>
  <c r="AD23" i="5" s="1"/>
  <c r="GL36" i="7"/>
  <c r="AC23" i="5" s="1"/>
  <c r="GK36" i="7"/>
  <c r="AB23" i="5" s="1"/>
  <c r="GJ36" i="7"/>
  <c r="GJ38" i="7" s="1"/>
  <c r="AA23" i="12" s="1"/>
  <c r="GI36" i="7"/>
  <c r="Z23" i="5" s="1"/>
  <c r="GH36" i="7"/>
  <c r="Y23" i="5" s="1"/>
  <c r="GG36" i="7"/>
  <c r="X23" i="5" s="1"/>
  <c r="GG38" i="7"/>
  <c r="X23" i="12" s="1"/>
  <c r="GF36" i="7"/>
  <c r="W23" i="5" s="1"/>
  <c r="GE36" i="7"/>
  <c r="V23" i="5" s="1"/>
  <c r="GD36" i="7"/>
  <c r="GC36" i="7"/>
  <c r="T23" i="5" s="1"/>
  <c r="GB36" i="7"/>
  <c r="S23" i="5" s="1"/>
  <c r="GA36" i="7"/>
  <c r="R23" i="5" s="1"/>
  <c r="FZ36" i="7"/>
  <c r="FX36" i="7"/>
  <c r="O23" i="5"/>
  <c r="FX38" i="7"/>
  <c r="O23" i="12"/>
  <c r="FW36" i="7"/>
  <c r="N23" i="5"/>
  <c r="FV36" i="7"/>
  <c r="FV38" i="7"/>
  <c r="M23" i="12" s="1"/>
  <c r="FU36" i="7"/>
  <c r="L23" i="5" s="1"/>
  <c r="FT36" i="7"/>
  <c r="K23" i="5" s="1"/>
  <c r="FS36" i="7"/>
  <c r="J23" i="5" s="1"/>
  <c r="FR36" i="7"/>
  <c r="I23" i="5" s="1"/>
  <c r="FQ36" i="7"/>
  <c r="H23" i="5" s="1"/>
  <c r="FP36" i="7"/>
  <c r="FP38" i="7" s="1"/>
  <c r="G23" i="12" s="1"/>
  <c r="FO36" i="7"/>
  <c r="F23" i="5" s="1"/>
  <c r="AI23" i="5" s="1"/>
  <c r="FN36" i="7"/>
  <c r="E23" i="5" s="1"/>
  <c r="FM36" i="7"/>
  <c r="D23" i="5" s="1"/>
  <c r="FL36" i="7"/>
  <c r="C23" i="5" s="1"/>
  <c r="ED35" i="7"/>
  <c r="ED34" i="7"/>
  <c r="ED33" i="7"/>
  <c r="ED32" i="7"/>
  <c r="ED31" i="7"/>
  <c r="ED30" i="7"/>
  <c r="ED29" i="7"/>
  <c r="ED28" i="7"/>
  <c r="ED27" i="7"/>
  <c r="ED26" i="7"/>
  <c r="ED25" i="7"/>
  <c r="ED24" i="7"/>
  <c r="ED23" i="7"/>
  <c r="ED22" i="7"/>
  <c r="ED21" i="7"/>
  <c r="ED20" i="7"/>
  <c r="ED19" i="7"/>
  <c r="ED18" i="7"/>
  <c r="ED17" i="7"/>
  <c r="ED16" i="7"/>
  <c r="ED15" i="7"/>
  <c r="ED14" i="7"/>
  <c r="ED13" i="7"/>
  <c r="FK37" i="7"/>
  <c r="ES38" i="7"/>
  <c r="Q22" i="12" s="1"/>
  <c r="CW35" i="7"/>
  <c r="CW34" i="7"/>
  <c r="CW33" i="7"/>
  <c r="CW32" i="7"/>
  <c r="CW31" i="7"/>
  <c r="CW30" i="7"/>
  <c r="CW29" i="7"/>
  <c r="CW28" i="7"/>
  <c r="CW27" i="7"/>
  <c r="CW26" i="7"/>
  <c r="CW25" i="7"/>
  <c r="CW24" i="7"/>
  <c r="CW23" i="7"/>
  <c r="CW22" i="7"/>
  <c r="CW21" i="7"/>
  <c r="CW20" i="7"/>
  <c r="CW19" i="7"/>
  <c r="CW18" i="7"/>
  <c r="CW17" i="7"/>
  <c r="CW16" i="7"/>
  <c r="CW15" i="7"/>
  <c r="CW14" i="7"/>
  <c r="CW13" i="7"/>
  <c r="ED37" i="7"/>
  <c r="EC36" i="7"/>
  <c r="AH21" i="5" s="1"/>
  <c r="EB36" i="7"/>
  <c r="AG21" i="5" s="1"/>
  <c r="EA36" i="7"/>
  <c r="AF21" i="5" s="1"/>
  <c r="DY36" i="7"/>
  <c r="DY38" i="7" s="1"/>
  <c r="AD21" i="12" s="1"/>
  <c r="DX36" i="7"/>
  <c r="AC21" i="5"/>
  <c r="DW36" i="7"/>
  <c r="AB21" i="5"/>
  <c r="DV36" i="7"/>
  <c r="AA21" i="5"/>
  <c r="DU36" i="7"/>
  <c r="Z21" i="5"/>
  <c r="DT36" i="7"/>
  <c r="Y21" i="5"/>
  <c r="DS36" i="7"/>
  <c r="X21" i="5"/>
  <c r="DR36" i="7"/>
  <c r="W21" i="5"/>
  <c r="DQ36" i="7"/>
  <c r="V21" i="5"/>
  <c r="DP36" i="7"/>
  <c r="U21" i="5"/>
  <c r="DO36" i="7"/>
  <c r="T21" i="5"/>
  <c r="DN36" i="7"/>
  <c r="S21" i="5"/>
  <c r="DM36" i="7"/>
  <c r="R21" i="5"/>
  <c r="DL36" i="7"/>
  <c r="DL38" i="7"/>
  <c r="Q21" i="12" s="1"/>
  <c r="DJ36" i="7"/>
  <c r="O21" i="5" s="1"/>
  <c r="DI36" i="7"/>
  <c r="N21" i="5" s="1"/>
  <c r="DH36" i="7"/>
  <c r="M21" i="5" s="1"/>
  <c r="DG36" i="7"/>
  <c r="L21" i="5" s="1"/>
  <c r="DF36" i="7"/>
  <c r="K21" i="5" s="1"/>
  <c r="DE36" i="7"/>
  <c r="J21" i="5" s="1"/>
  <c r="DD36" i="7"/>
  <c r="I21" i="5" s="1"/>
  <c r="DC36" i="7"/>
  <c r="H21" i="5" s="1"/>
  <c r="DB36" i="7"/>
  <c r="G21" i="5" s="1"/>
  <c r="DA36" i="7"/>
  <c r="F21" i="5" s="1"/>
  <c r="CZ36" i="7"/>
  <c r="E21" i="5"/>
  <c r="CY36" i="7"/>
  <c r="CY38" i="7"/>
  <c r="D21" i="12" s="1"/>
  <c r="CX36" i="7"/>
  <c r="C21" i="5" s="1"/>
  <c r="BP35" i="7"/>
  <c r="BP34" i="7"/>
  <c r="BP33" i="7"/>
  <c r="BP32" i="7"/>
  <c r="BP31" i="7"/>
  <c r="BP30" i="7"/>
  <c r="BP29" i="7"/>
  <c r="BP28" i="7"/>
  <c r="BP27" i="7"/>
  <c r="BP26" i="7"/>
  <c r="BP25" i="7"/>
  <c r="BP24" i="7"/>
  <c r="BP23" i="7"/>
  <c r="BP22" i="7"/>
  <c r="BP21" i="7"/>
  <c r="BP20" i="7"/>
  <c r="BP19" i="7"/>
  <c r="BP18" i="7"/>
  <c r="BP17" i="7"/>
  <c r="BP16" i="7"/>
  <c r="BP15" i="7"/>
  <c r="BP14" i="7"/>
  <c r="BP13" i="7"/>
  <c r="CW37" i="7"/>
  <c r="CV36" i="7"/>
  <c r="AH20" i="5" s="1"/>
  <c r="CU36" i="7"/>
  <c r="AG20" i="5" s="1"/>
  <c r="CT36" i="7"/>
  <c r="AF20" i="5" s="1"/>
  <c r="CR36" i="7"/>
  <c r="AD20" i="5" s="1"/>
  <c r="CQ36" i="7"/>
  <c r="AC20" i="5" s="1"/>
  <c r="CP36" i="7"/>
  <c r="AB20" i="5" s="1"/>
  <c r="CO36" i="7"/>
  <c r="AA20" i="5" s="1"/>
  <c r="CN36" i="7"/>
  <c r="Z20" i="5" s="1"/>
  <c r="CM36" i="7"/>
  <c r="Y20" i="5" s="1"/>
  <c r="CL36" i="7"/>
  <c r="X20" i="5" s="1"/>
  <c r="CK36" i="7"/>
  <c r="W20" i="5" s="1"/>
  <c r="CJ36" i="7"/>
  <c r="V20" i="5" s="1"/>
  <c r="CI36" i="7"/>
  <c r="CI38" i="7" s="1"/>
  <c r="U20" i="12" s="1"/>
  <c r="CH36" i="7"/>
  <c r="T20" i="5"/>
  <c r="CG36" i="7"/>
  <c r="S20" i="5"/>
  <c r="CF36" i="7"/>
  <c r="R20" i="5"/>
  <c r="CE36" i="7"/>
  <c r="Q20" i="5"/>
  <c r="CE38" i="7"/>
  <c r="Q20" i="12" s="1"/>
  <c r="CC36" i="7"/>
  <c r="CB36" i="7"/>
  <c r="N20" i="5" s="1"/>
  <c r="CA36" i="7"/>
  <c r="M20" i="5" s="1"/>
  <c r="BZ36" i="7"/>
  <c r="L20" i="5" s="1"/>
  <c r="BY36" i="7"/>
  <c r="BY38" i="7" s="1"/>
  <c r="K20" i="12" s="1"/>
  <c r="BX36" i="7"/>
  <c r="J20" i="5" s="1"/>
  <c r="BX38" i="7"/>
  <c r="J20" i="12" s="1"/>
  <c r="BW36" i="7"/>
  <c r="I20" i="5" s="1"/>
  <c r="BV36" i="7"/>
  <c r="H20" i="5" s="1"/>
  <c r="BU36" i="7"/>
  <c r="G20" i="5" s="1"/>
  <c r="BT36" i="7"/>
  <c r="F20" i="5" s="1"/>
  <c r="AI20" i="5" s="1"/>
  <c r="BS36" i="7"/>
  <c r="E20" i="5" s="1"/>
  <c r="BR36" i="7"/>
  <c r="D20" i="5" s="1"/>
  <c r="BQ36" i="7"/>
  <c r="C20" i="5" s="1"/>
  <c r="AI35" i="7"/>
  <c r="AI34" i="7"/>
  <c r="AI33" i="7"/>
  <c r="AI32" i="7"/>
  <c r="AI31" i="7"/>
  <c r="AI30" i="7"/>
  <c r="AI29" i="7"/>
  <c r="AI28" i="7"/>
  <c r="AI27" i="7"/>
  <c r="AI26" i="7"/>
  <c r="AI25" i="7"/>
  <c r="AI24" i="7"/>
  <c r="AI23" i="7"/>
  <c r="AI22" i="7"/>
  <c r="AI21" i="7"/>
  <c r="AI20" i="7"/>
  <c r="AI19" i="7"/>
  <c r="AI18" i="7"/>
  <c r="AI17" i="7"/>
  <c r="AI16" i="7"/>
  <c r="AI15" i="7"/>
  <c r="AI14" i="7"/>
  <c r="AI13" i="7"/>
  <c r="BP37" i="7"/>
  <c r="BO36" i="7"/>
  <c r="AH19" i="5" s="1"/>
  <c r="BN36" i="7"/>
  <c r="AG19" i="5" s="1"/>
  <c r="BM36" i="7"/>
  <c r="AF19" i="5" s="1"/>
  <c r="BK36" i="7"/>
  <c r="AD19" i="5" s="1"/>
  <c r="BJ36" i="7"/>
  <c r="AC19" i="5" s="1"/>
  <c r="BI36" i="7"/>
  <c r="AB19" i="5" s="1"/>
  <c r="BH36" i="7"/>
  <c r="AA19" i="5" s="1"/>
  <c r="BG36" i="7"/>
  <c r="Z19" i="5" s="1"/>
  <c r="BF36" i="7"/>
  <c r="Y19" i="5" s="1"/>
  <c r="BE36" i="7"/>
  <c r="BD36" i="7"/>
  <c r="W19" i="5" s="1"/>
  <c r="BC36" i="7"/>
  <c r="V19" i="5" s="1"/>
  <c r="BB36" i="7"/>
  <c r="U19" i="5" s="1"/>
  <c r="BA36" i="7"/>
  <c r="T19" i="5" s="1"/>
  <c r="AZ36" i="7"/>
  <c r="S19" i="5" s="1"/>
  <c r="AY36" i="7"/>
  <c r="R19" i="5" s="1"/>
  <c r="AX36" i="7"/>
  <c r="Q19" i="5" s="1"/>
  <c r="AV36" i="7"/>
  <c r="O19" i="5" s="1"/>
  <c r="AU36" i="7"/>
  <c r="AU38" i="7" s="1"/>
  <c r="N19" i="12" s="1"/>
  <c r="AT36" i="7"/>
  <c r="M19" i="5"/>
  <c r="AS36" i="7"/>
  <c r="L19" i="5"/>
  <c r="AR36" i="7"/>
  <c r="K19" i="5"/>
  <c r="AQ36" i="7"/>
  <c r="J19" i="5"/>
  <c r="AP36" i="7"/>
  <c r="I19" i="5"/>
  <c r="AO36" i="7"/>
  <c r="H19" i="5"/>
  <c r="AN36" i="7"/>
  <c r="G19" i="5"/>
  <c r="AM36" i="7"/>
  <c r="AL36" i="7"/>
  <c r="E19" i="5" s="1"/>
  <c r="AK36" i="7"/>
  <c r="D19" i="5" s="1"/>
  <c r="AJ36" i="7"/>
  <c r="C19" i="5" s="1"/>
  <c r="AI37" i="7"/>
  <c r="AH36" i="7"/>
  <c r="AH18" i="5" s="1"/>
  <c r="AG36" i="7"/>
  <c r="AG18" i="5" s="1"/>
  <c r="AF36" i="7"/>
  <c r="AF18" i="5" s="1"/>
  <c r="AF38" i="7"/>
  <c r="AF18" i="12" s="1"/>
  <c r="AD36" i="7"/>
  <c r="AD18" i="5" s="1"/>
  <c r="AC36" i="7"/>
  <c r="AC18" i="5" s="1"/>
  <c r="AB36" i="7"/>
  <c r="AB18" i="5" s="1"/>
  <c r="AA36" i="7"/>
  <c r="AA18" i="5" s="1"/>
  <c r="Z36" i="7"/>
  <c r="Z18" i="5" s="1"/>
  <c r="Y36" i="7"/>
  <c r="Y18" i="5" s="1"/>
  <c r="X36" i="7"/>
  <c r="X18" i="5" s="1"/>
  <c r="W36" i="7"/>
  <c r="W38" i="7" s="1"/>
  <c r="W18" i="12" s="1"/>
  <c r="V36" i="7"/>
  <c r="V18" i="5" s="1"/>
  <c r="U36" i="7"/>
  <c r="U18" i="5" s="1"/>
  <c r="T36" i="7"/>
  <c r="T18" i="5" s="1"/>
  <c r="S36" i="7"/>
  <c r="S18" i="5" s="1"/>
  <c r="S38" i="7"/>
  <c r="S18" i="12" s="1"/>
  <c r="R36" i="7"/>
  <c r="R38" i="7" s="1"/>
  <c r="R18" i="12" s="1"/>
  <c r="Q36" i="7"/>
  <c r="Q18" i="5"/>
  <c r="O36" i="7"/>
  <c r="O18" i="5"/>
  <c r="N36" i="7"/>
  <c r="N18" i="5"/>
  <c r="M36" i="7"/>
  <c r="M38" i="7"/>
  <c r="M18" i="12" s="1"/>
  <c r="L36" i="7"/>
  <c r="L18" i="5" s="1"/>
  <c r="L38" i="7"/>
  <c r="L18" i="12" s="1"/>
  <c r="K36" i="7"/>
  <c r="K18" i="5" s="1"/>
  <c r="J36" i="7"/>
  <c r="J18" i="5" s="1"/>
  <c r="I36" i="7"/>
  <c r="I18" i="5"/>
  <c r="H36" i="7"/>
  <c r="H18" i="5"/>
  <c r="G36" i="7"/>
  <c r="G18" i="5"/>
  <c r="F36" i="7"/>
  <c r="F18" i="5"/>
  <c r="F38" i="7"/>
  <c r="F18" i="12" s="1"/>
  <c r="E36" i="7"/>
  <c r="E18" i="5"/>
  <c r="D36" i="7"/>
  <c r="D18" i="5"/>
  <c r="C36" i="7"/>
  <c r="C18" i="5"/>
  <c r="GR35" i="4"/>
  <c r="GR34" i="4"/>
  <c r="GR33" i="4"/>
  <c r="GR32" i="4"/>
  <c r="GR31" i="4"/>
  <c r="GR30" i="4"/>
  <c r="GR29" i="4"/>
  <c r="GR28" i="4"/>
  <c r="GR27" i="4"/>
  <c r="GR26" i="4"/>
  <c r="GR25" i="4"/>
  <c r="GR24" i="4"/>
  <c r="GR23" i="4"/>
  <c r="GR22" i="4"/>
  <c r="GR21" i="4"/>
  <c r="GR20" i="4"/>
  <c r="GR19" i="4"/>
  <c r="GR18" i="4"/>
  <c r="GR17" i="4"/>
  <c r="GR16" i="4"/>
  <c r="GR15" i="4"/>
  <c r="GR14" i="4"/>
  <c r="GR13" i="4"/>
  <c r="HY37" i="4"/>
  <c r="HX36" i="4"/>
  <c r="HW36" i="4"/>
  <c r="AG17" i="5" s="1"/>
  <c r="HV36" i="4"/>
  <c r="AF17" i="5" s="1"/>
  <c r="HT36" i="4"/>
  <c r="HT38" i="4" s="1"/>
  <c r="AD17" i="12" s="1"/>
  <c r="HS36" i="4"/>
  <c r="HR36" i="4"/>
  <c r="HR38" i="4" s="1"/>
  <c r="AB17" i="12" s="1"/>
  <c r="HQ36" i="4"/>
  <c r="HQ38" i="4"/>
  <c r="AA17" i="12" s="1"/>
  <c r="HP36" i="4"/>
  <c r="HP38" i="4" s="1"/>
  <c r="Z17" i="12" s="1"/>
  <c r="HO36" i="4"/>
  <c r="HO38" i="4" s="1"/>
  <c r="Y17" i="12" s="1"/>
  <c r="HN36" i="4"/>
  <c r="HN38" i="4" s="1"/>
  <c r="X17" i="12" s="1"/>
  <c r="HM36" i="4"/>
  <c r="HM38" i="4"/>
  <c r="W17" i="12" s="1"/>
  <c r="HL36" i="4"/>
  <c r="V17" i="5" s="1"/>
  <c r="HK36" i="4"/>
  <c r="HK38" i="4" s="1"/>
  <c r="U17" i="12" s="1"/>
  <c r="HJ36" i="4"/>
  <c r="HJ38" i="4"/>
  <c r="T17" i="12" s="1"/>
  <c r="HI36" i="4"/>
  <c r="HH36" i="4"/>
  <c r="HH38" i="4" s="1"/>
  <c r="R17" i="12" s="1"/>
  <c r="HG36" i="4"/>
  <c r="Q17" i="5" s="1"/>
  <c r="HE36" i="4"/>
  <c r="O17" i="5" s="1"/>
  <c r="HD36" i="4"/>
  <c r="N17" i="5" s="1"/>
  <c r="HC36" i="4"/>
  <c r="HC38" i="4" s="1"/>
  <c r="M17" i="12" s="1"/>
  <c r="HB36" i="4"/>
  <c r="HA36" i="4"/>
  <c r="K17" i="5" s="1"/>
  <c r="GZ36" i="4"/>
  <c r="GZ38" i="4" s="1"/>
  <c r="J17" i="12" s="1"/>
  <c r="GY36" i="4"/>
  <c r="GY38" i="4"/>
  <c r="I17" i="12" s="1"/>
  <c r="GX36" i="4"/>
  <c r="GX38" i="4" s="1"/>
  <c r="H17" i="12" s="1"/>
  <c r="GW36" i="4"/>
  <c r="G17" i="5" s="1"/>
  <c r="GV36" i="4"/>
  <c r="GV38" i="4" s="1"/>
  <c r="GU36" i="4"/>
  <c r="GU38" i="4" s="1"/>
  <c r="E17" i="12" s="1"/>
  <c r="GT36" i="4"/>
  <c r="GS36" i="4"/>
  <c r="C17" i="5" s="1"/>
  <c r="FK35" i="4"/>
  <c r="FK34" i="4"/>
  <c r="FK33" i="4"/>
  <c r="FK32" i="4"/>
  <c r="FK31" i="4"/>
  <c r="FK30" i="4"/>
  <c r="FK29" i="4"/>
  <c r="FK28" i="4"/>
  <c r="FK27" i="4"/>
  <c r="FK26" i="4"/>
  <c r="FK25" i="4"/>
  <c r="FK24" i="4"/>
  <c r="FK23" i="4"/>
  <c r="FK22" i="4"/>
  <c r="FK21" i="4"/>
  <c r="FK20" i="4"/>
  <c r="FK19" i="4"/>
  <c r="FK18" i="4"/>
  <c r="FK17" i="4"/>
  <c r="FK16" i="4"/>
  <c r="FK15" i="4"/>
  <c r="FK14" i="4"/>
  <c r="FK13" i="4"/>
  <c r="GR37" i="4"/>
  <c r="GQ36" i="4"/>
  <c r="AH16" i="5" s="1"/>
  <c r="GP36" i="4"/>
  <c r="AG16" i="5" s="1"/>
  <c r="GO36" i="4"/>
  <c r="GO38" i="4" s="1"/>
  <c r="AF16" i="12" s="1"/>
  <c r="GM36" i="4"/>
  <c r="AD16" i="5" s="1"/>
  <c r="GL36" i="4"/>
  <c r="AC16" i="5" s="1"/>
  <c r="GK36" i="4"/>
  <c r="AB16" i="5" s="1"/>
  <c r="GJ36" i="4"/>
  <c r="GJ38" i="4" s="1"/>
  <c r="AA16" i="12" s="1"/>
  <c r="GI36" i="4"/>
  <c r="GI38" i="4" s="1"/>
  <c r="Z16" i="12" s="1"/>
  <c r="GH36" i="4"/>
  <c r="GH38" i="4"/>
  <c r="Y16" i="12" s="1"/>
  <c r="GG36" i="4"/>
  <c r="X16" i="5" s="1"/>
  <c r="GF36" i="4"/>
  <c r="W16" i="5" s="1"/>
  <c r="GE36" i="4"/>
  <c r="V16" i="5" s="1"/>
  <c r="GD36" i="4"/>
  <c r="U16" i="5" s="1"/>
  <c r="GC36" i="4"/>
  <c r="GC38" i="4" s="1"/>
  <c r="GB36" i="4"/>
  <c r="GB38" i="4" s="1"/>
  <c r="S16" i="12" s="1"/>
  <c r="GA36" i="4"/>
  <c r="GA38" i="4" s="1"/>
  <c r="R16" i="12" s="1"/>
  <c r="FZ36" i="4"/>
  <c r="FZ38" i="4"/>
  <c r="Q16" i="12" s="1"/>
  <c r="FX36" i="4"/>
  <c r="O16" i="5" s="1"/>
  <c r="FW36" i="4"/>
  <c r="N16" i="5" s="1"/>
  <c r="FV36" i="4"/>
  <c r="FV38" i="4" s="1"/>
  <c r="M16" i="12" s="1"/>
  <c r="FU36" i="4"/>
  <c r="FT36" i="4"/>
  <c r="FT38" i="4" s="1"/>
  <c r="K16" i="12" s="1"/>
  <c r="FS36" i="4"/>
  <c r="FS38" i="4" s="1"/>
  <c r="J16" i="12" s="1"/>
  <c r="FR36" i="4"/>
  <c r="FR38" i="4" s="1"/>
  <c r="I16" i="12" s="1"/>
  <c r="FQ36" i="4"/>
  <c r="FQ38" i="4"/>
  <c r="H16" i="12" s="1"/>
  <c r="FP36" i="4"/>
  <c r="G16" i="5" s="1"/>
  <c r="FO36" i="4"/>
  <c r="F16" i="5" s="1"/>
  <c r="FN36" i="4"/>
  <c r="FN38" i="4" s="1"/>
  <c r="E16" i="12" s="1"/>
  <c r="FM36" i="4"/>
  <c r="D16" i="5" s="1"/>
  <c r="FL36" i="4"/>
  <c r="C16" i="5" s="1"/>
  <c r="ED35" i="4"/>
  <c r="ED34" i="4"/>
  <c r="ED33" i="4"/>
  <c r="ED32" i="4"/>
  <c r="ED31" i="4"/>
  <c r="ED30" i="4"/>
  <c r="ED29" i="4"/>
  <c r="ED28" i="4"/>
  <c r="ED27" i="4"/>
  <c r="ED26" i="4"/>
  <c r="ED25" i="4"/>
  <c r="ED24" i="4"/>
  <c r="ED23" i="4"/>
  <c r="ED22" i="4"/>
  <c r="ED21" i="4"/>
  <c r="ED20" i="4"/>
  <c r="ED19" i="4"/>
  <c r="ED18" i="4"/>
  <c r="ED17" i="4"/>
  <c r="ED16" i="4"/>
  <c r="ED15" i="4"/>
  <c r="ED14" i="4"/>
  <c r="ED13" i="4"/>
  <c r="FK37" i="4"/>
  <c r="FJ36" i="4"/>
  <c r="FJ38" i="4"/>
  <c r="AH15" i="12" s="1"/>
  <c r="FI36" i="4"/>
  <c r="AG15" i="5" s="1"/>
  <c r="FH36" i="4"/>
  <c r="FH38" i="4" s="1"/>
  <c r="AF15" i="12" s="1"/>
  <c r="FF36" i="4"/>
  <c r="FF38" i="4"/>
  <c r="AD15" i="12" s="1"/>
  <c r="FE36" i="4"/>
  <c r="FE38" i="4" s="1"/>
  <c r="AC15" i="12" s="1"/>
  <c r="FD36" i="4"/>
  <c r="AB15" i="5" s="1"/>
  <c r="FC36" i="4"/>
  <c r="FC38" i="4" s="1"/>
  <c r="AA15" i="12" s="1"/>
  <c r="FB36" i="4"/>
  <c r="Z15" i="5" s="1"/>
  <c r="FA36" i="4"/>
  <c r="FA38" i="4" s="1"/>
  <c r="Y15" i="12" s="1"/>
  <c r="EZ36" i="4"/>
  <c r="EZ38" i="4" s="1"/>
  <c r="X15" i="12" s="1"/>
  <c r="EY36" i="4"/>
  <c r="EY38" i="4" s="1"/>
  <c r="W15" i="12" s="1"/>
  <c r="EX36" i="4"/>
  <c r="V15" i="5"/>
  <c r="EW36" i="4"/>
  <c r="EW38" i="4"/>
  <c r="U15" i="12" s="1"/>
  <c r="EV36" i="4"/>
  <c r="EV38" i="4" s="1"/>
  <c r="T15" i="12" s="1"/>
  <c r="EU36" i="4"/>
  <c r="EU38" i="4" s="1"/>
  <c r="S15" i="12" s="1"/>
  <c r="ET36" i="4"/>
  <c r="R15" i="5"/>
  <c r="ES36" i="4"/>
  <c r="Q15" i="5"/>
  <c r="EQ36" i="4"/>
  <c r="EQ38" i="4"/>
  <c r="O15" i="12" s="1"/>
  <c r="EP36" i="4"/>
  <c r="N15" i="5" s="1"/>
  <c r="EO36" i="4"/>
  <c r="EO38" i="4" s="1"/>
  <c r="M15" i="12" s="1"/>
  <c r="EN36" i="4"/>
  <c r="L15" i="5"/>
  <c r="EM36" i="4"/>
  <c r="K15" i="5"/>
  <c r="EL36" i="4"/>
  <c r="J15" i="5"/>
  <c r="EK36" i="4"/>
  <c r="EK38" i="4"/>
  <c r="I15" i="12" s="1"/>
  <c r="EJ36" i="4"/>
  <c r="EJ38" i="4" s="1"/>
  <c r="H15" i="12" s="1"/>
  <c r="EI36" i="4"/>
  <c r="G15" i="5" s="1"/>
  <c r="EH36" i="4"/>
  <c r="EH38" i="4" s="1"/>
  <c r="EG36" i="4"/>
  <c r="EG38" i="4" s="1"/>
  <c r="E15" i="12" s="1"/>
  <c r="EF36" i="4"/>
  <c r="D15" i="5"/>
  <c r="EE36" i="4"/>
  <c r="EE38" i="4"/>
  <c r="C15" i="12" s="1"/>
  <c r="ED37" i="4"/>
  <c r="EC36" i="4"/>
  <c r="EC38" i="4"/>
  <c r="AH14" i="12" s="1"/>
  <c r="EB36" i="4"/>
  <c r="AG14" i="5" s="1"/>
  <c r="EA36" i="4"/>
  <c r="AF14" i="5" s="1"/>
  <c r="DY36" i="4"/>
  <c r="AD14" i="5" s="1"/>
  <c r="DX36" i="4"/>
  <c r="DX38" i="4" s="1"/>
  <c r="AC14" i="12" s="1"/>
  <c r="DW36" i="4"/>
  <c r="DW38" i="4"/>
  <c r="AB14" i="12" s="1"/>
  <c r="DV36" i="4"/>
  <c r="AA14" i="5" s="1"/>
  <c r="DU36" i="4"/>
  <c r="Z14" i="5" s="1"/>
  <c r="DT36" i="4"/>
  <c r="Y14" i="5"/>
  <c r="DS36" i="4"/>
  <c r="DS38" i="4"/>
  <c r="X14" i="12" s="1"/>
  <c r="DR36" i="4"/>
  <c r="W14" i="5" s="1"/>
  <c r="DQ36" i="4"/>
  <c r="V14" i="5" s="1"/>
  <c r="DP36" i="4"/>
  <c r="U14" i="5" s="1"/>
  <c r="DO36" i="4"/>
  <c r="DO38" i="4" s="1"/>
  <c r="T14" i="12" s="1"/>
  <c r="DN36" i="4"/>
  <c r="DN38" i="4" s="1"/>
  <c r="S14" i="12" s="1"/>
  <c r="DM36" i="4"/>
  <c r="R14" i="5" s="1"/>
  <c r="DL36" i="4"/>
  <c r="DL38" i="4" s="1"/>
  <c r="Q14" i="12" s="1"/>
  <c r="DJ36" i="4"/>
  <c r="DJ38" i="4" s="1"/>
  <c r="O14" i="12" s="1"/>
  <c r="DI36" i="4"/>
  <c r="DI38" i="4" s="1"/>
  <c r="N14" i="12" s="1"/>
  <c r="DH36" i="4"/>
  <c r="DH38" i="4" s="1"/>
  <c r="M14" i="12" s="1"/>
  <c r="DG36" i="4"/>
  <c r="L14" i="5" s="1"/>
  <c r="DF36" i="4"/>
  <c r="K14" i="5" s="1"/>
  <c r="DE36" i="4"/>
  <c r="DE38" i="4" s="1"/>
  <c r="J14" i="12" s="1"/>
  <c r="DD36" i="4"/>
  <c r="DD38" i="4" s="1"/>
  <c r="I14" i="12" s="1"/>
  <c r="DC36" i="4"/>
  <c r="DC38" i="4"/>
  <c r="H14" i="12" s="1"/>
  <c r="DB36" i="4"/>
  <c r="G14" i="5" s="1"/>
  <c r="DA36" i="4"/>
  <c r="DA38" i="4" s="1"/>
  <c r="F14" i="12" s="1"/>
  <c r="CZ36" i="4"/>
  <c r="CZ38" i="4"/>
  <c r="E14" i="12" s="1"/>
  <c r="CY36" i="4"/>
  <c r="D14" i="5" s="1"/>
  <c r="CX36" i="4"/>
  <c r="C14" i="5" s="1"/>
  <c r="CW35" i="4"/>
  <c r="CW34" i="4"/>
  <c r="CW33" i="4"/>
  <c r="CW32" i="4"/>
  <c r="CW31" i="4"/>
  <c r="CW30" i="4"/>
  <c r="CW29" i="4"/>
  <c r="CW28" i="4"/>
  <c r="CW27" i="4"/>
  <c r="CW26" i="4"/>
  <c r="CW25" i="4"/>
  <c r="CW24" i="4"/>
  <c r="CW23" i="4"/>
  <c r="CW22" i="4"/>
  <c r="CW21" i="4"/>
  <c r="CW20" i="4"/>
  <c r="CW19" i="4"/>
  <c r="CW18" i="4"/>
  <c r="CW17" i="4"/>
  <c r="CW16" i="4"/>
  <c r="CW15" i="4"/>
  <c r="CW14" i="4"/>
  <c r="CW13" i="4"/>
  <c r="BP35" i="4"/>
  <c r="BP34" i="4"/>
  <c r="BP33" i="4"/>
  <c r="BP32" i="4"/>
  <c r="BP31" i="4"/>
  <c r="BP30" i="4"/>
  <c r="BP29" i="4"/>
  <c r="BP28" i="4"/>
  <c r="BP27" i="4"/>
  <c r="BP26" i="4"/>
  <c r="BP25" i="4"/>
  <c r="BP24" i="4"/>
  <c r="BP23" i="4"/>
  <c r="BP22" i="4"/>
  <c r="BP21" i="4"/>
  <c r="BP20" i="4"/>
  <c r="BP19" i="4"/>
  <c r="BP18" i="4"/>
  <c r="BP17" i="4"/>
  <c r="BP16" i="4"/>
  <c r="BP15" i="4"/>
  <c r="BP14" i="4"/>
  <c r="BP13" i="4"/>
  <c r="CW37" i="4"/>
  <c r="CV36" i="4"/>
  <c r="CV38" i="4" s="1"/>
  <c r="AH13" i="12" s="1"/>
  <c r="CU36" i="4"/>
  <c r="AG13" i="5" s="1"/>
  <c r="CT36" i="4"/>
  <c r="AF13" i="5" s="1"/>
  <c r="CR36" i="4"/>
  <c r="CR38" i="4" s="1"/>
  <c r="AD13" i="12" s="1"/>
  <c r="CQ36" i="4"/>
  <c r="AC13" i="5"/>
  <c r="CP36" i="4"/>
  <c r="CO36" i="4"/>
  <c r="CO38" i="4" s="1"/>
  <c r="AA13" i="12" s="1"/>
  <c r="CN36" i="4"/>
  <c r="Z13" i="5"/>
  <c r="CM36" i="4"/>
  <c r="CM38" i="4"/>
  <c r="Y13" i="12" s="1"/>
  <c r="CL36" i="4"/>
  <c r="CL38" i="4" s="1"/>
  <c r="X13" i="12" s="1"/>
  <c r="CK36" i="4"/>
  <c r="CJ36" i="4"/>
  <c r="V13" i="5" s="1"/>
  <c r="CI36" i="4"/>
  <c r="U13" i="5" s="1"/>
  <c r="CH36" i="4"/>
  <c r="T13" i="5" s="1"/>
  <c r="CG36" i="4"/>
  <c r="CG38" i="4"/>
  <c r="S13" i="12" s="1"/>
  <c r="CF36" i="4"/>
  <c r="CC36" i="4"/>
  <c r="O13" i="5" s="1"/>
  <c r="CB36" i="4"/>
  <c r="N13" i="5" s="1"/>
  <c r="CA36" i="4"/>
  <c r="BZ36" i="4"/>
  <c r="BY36" i="4"/>
  <c r="K13" i="5"/>
  <c r="BX36" i="4"/>
  <c r="BW36" i="4"/>
  <c r="I13" i="5" s="1"/>
  <c r="BV36" i="4"/>
  <c r="H13" i="5" s="1"/>
  <c r="BU36" i="4"/>
  <c r="BU38" i="4" s="1"/>
  <c r="G13" i="12" s="1"/>
  <c r="BT36" i="4"/>
  <c r="BS36" i="4"/>
  <c r="BS38" i="4" s="1"/>
  <c r="E13" i="12" s="1"/>
  <c r="BR36" i="4"/>
  <c r="D13" i="5" s="1"/>
  <c r="BQ36" i="4"/>
  <c r="C13" i="5" s="1"/>
  <c r="BP37" i="4"/>
  <c r="BO36" i="4"/>
  <c r="AH12" i="5" s="1"/>
  <c r="BN36" i="4"/>
  <c r="BN38" i="4" s="1"/>
  <c r="AG12" i="12" s="1"/>
  <c r="BM36" i="4"/>
  <c r="AF12" i="5" s="1"/>
  <c r="BK36" i="4"/>
  <c r="BK38" i="4" s="1"/>
  <c r="AD12" i="12" s="1"/>
  <c r="BJ36" i="4"/>
  <c r="BI36" i="4"/>
  <c r="AB12" i="5"/>
  <c r="BH36" i="4"/>
  <c r="AA12" i="5"/>
  <c r="BG36" i="4"/>
  <c r="Z12" i="5"/>
  <c r="BF36" i="4"/>
  <c r="BF38" i="4"/>
  <c r="Y12" i="12" s="1"/>
  <c r="BE36" i="4"/>
  <c r="BE38" i="4" s="1"/>
  <c r="X12" i="12" s="1"/>
  <c r="BD36" i="4"/>
  <c r="W12" i="5" s="1"/>
  <c r="BC36" i="4"/>
  <c r="BC38" i="4" s="1"/>
  <c r="V12" i="12" s="1"/>
  <c r="BB36" i="4"/>
  <c r="BA36" i="4"/>
  <c r="AZ36" i="4"/>
  <c r="AZ38" i="4" s="1"/>
  <c r="S12" i="12" s="1"/>
  <c r="AY36" i="4"/>
  <c r="R12" i="5" s="1"/>
  <c r="AX36" i="4"/>
  <c r="AX38" i="4" s="1"/>
  <c r="Q12" i="12" s="1"/>
  <c r="AV36" i="4"/>
  <c r="O12" i="5" s="1"/>
  <c r="AU36" i="4"/>
  <c r="AU38" i="4" s="1"/>
  <c r="N12" i="12" s="1"/>
  <c r="AT36" i="4"/>
  <c r="AS36" i="4"/>
  <c r="L12" i="5"/>
  <c r="AR36" i="4"/>
  <c r="AR38" i="4"/>
  <c r="K12" i="12" s="1"/>
  <c r="AQ36" i="4"/>
  <c r="AQ38" i="4" s="1"/>
  <c r="J12" i="12" s="1"/>
  <c r="AP36" i="4"/>
  <c r="AP38" i="4" s="1"/>
  <c r="I12" i="12" s="1"/>
  <c r="AO36" i="4"/>
  <c r="H12" i="5" s="1"/>
  <c r="AN36" i="4"/>
  <c r="AN38" i="4" s="1"/>
  <c r="G12" i="12" s="1"/>
  <c r="AM36" i="4"/>
  <c r="BP36" i="4"/>
  <c r="AL36" i="4"/>
  <c r="AK36" i="4"/>
  <c r="D12" i="5" s="1"/>
  <c r="AJ36" i="4"/>
  <c r="AJ38" i="4" s="1"/>
  <c r="C12" i="12" s="1"/>
  <c r="AI35" i="4"/>
  <c r="AI34" i="4"/>
  <c r="AI33" i="4"/>
  <c r="AI32" i="4"/>
  <c r="AI31" i="4"/>
  <c r="AI30" i="4"/>
  <c r="AI29" i="4"/>
  <c r="AI28" i="4"/>
  <c r="AI27" i="4"/>
  <c r="AI26" i="4"/>
  <c r="AI25" i="4"/>
  <c r="AI24" i="4"/>
  <c r="AI23" i="4"/>
  <c r="AI22" i="4"/>
  <c r="AI21" i="4"/>
  <c r="AI20" i="4"/>
  <c r="AI19" i="4"/>
  <c r="AI18" i="4"/>
  <c r="AI17" i="4"/>
  <c r="AI16" i="4"/>
  <c r="AI15" i="4"/>
  <c r="AH36" i="4"/>
  <c r="AH38" i="4" s="1"/>
  <c r="AH11" i="12" s="1"/>
  <c r="AG36" i="4"/>
  <c r="AG11" i="5"/>
  <c r="AF36" i="4"/>
  <c r="AF11" i="5"/>
  <c r="AD36" i="4"/>
  <c r="AD11" i="5"/>
  <c r="AC36" i="4"/>
  <c r="AC38" i="4"/>
  <c r="AC11" i="12" s="1"/>
  <c r="AB36" i="4"/>
  <c r="AA36" i="4"/>
  <c r="AA11" i="5" s="1"/>
  <c r="Z36" i="4"/>
  <c r="Z11" i="5" s="1"/>
  <c r="Y36" i="4"/>
  <c r="Y38" i="4" s="1"/>
  <c r="Y11" i="12" s="1"/>
  <c r="X36" i="4"/>
  <c r="X11" i="5" s="1"/>
  <c r="W36" i="4"/>
  <c r="W11" i="5" s="1"/>
  <c r="V36" i="4"/>
  <c r="V38" i="4" s="1"/>
  <c r="V11" i="12" s="1"/>
  <c r="U36" i="4"/>
  <c r="U11" i="5" s="1"/>
  <c r="T36" i="4"/>
  <c r="T11" i="5" s="1"/>
  <c r="AI11" i="5" s="1"/>
  <c r="S36" i="4"/>
  <c r="S11" i="5" s="1"/>
  <c r="R36" i="4"/>
  <c r="R11" i="5" s="1"/>
  <c r="Q36" i="4"/>
  <c r="Q38" i="4" s="1"/>
  <c r="Q11" i="12" s="1"/>
  <c r="O36" i="4"/>
  <c r="N36" i="4"/>
  <c r="M36" i="4"/>
  <c r="M11" i="5" s="1"/>
  <c r="L36" i="4"/>
  <c r="K36" i="4"/>
  <c r="K38" i="4" s="1"/>
  <c r="K11" i="12" s="1"/>
  <c r="J36" i="4"/>
  <c r="I36" i="4"/>
  <c r="I38" i="4" s="1"/>
  <c r="I11" i="12" s="1"/>
  <c r="H36" i="4"/>
  <c r="H38" i="4"/>
  <c r="H11" i="12" s="1"/>
  <c r="G36" i="4"/>
  <c r="G38" i="4" s="1"/>
  <c r="G11" i="12" s="1"/>
  <c r="F36" i="4"/>
  <c r="F11" i="5"/>
  <c r="E36" i="4"/>
  <c r="E38" i="4"/>
  <c r="E11" i="12" s="1"/>
  <c r="D36" i="4"/>
  <c r="D38" i="4" s="1"/>
  <c r="D11" i="12" s="1"/>
  <c r="C36" i="4"/>
  <c r="J5" i="5"/>
  <c r="J4" i="5"/>
  <c r="AA4" i="5"/>
  <c r="EB38" i="8"/>
  <c r="AG27" i="12" s="1"/>
  <c r="C15" i="5"/>
  <c r="E16" i="5"/>
  <c r="FL38" i="4"/>
  <c r="C16" i="12" s="1"/>
  <c r="DW38" i="8"/>
  <c r="AB27" i="12" s="1"/>
  <c r="DG38" i="8"/>
  <c r="L27" i="12" s="1"/>
  <c r="BT38" i="8"/>
  <c r="F26" i="12" s="1"/>
  <c r="BK38" i="8"/>
  <c r="AD25" i="12" s="1"/>
  <c r="DU38" i="7"/>
  <c r="Z21" i="12"/>
  <c r="AT38" i="8"/>
  <c r="M25" i="12" s="1"/>
  <c r="DH38" i="7"/>
  <c r="M21" i="12" s="1"/>
  <c r="DF38" i="7"/>
  <c r="K21" i="12" s="1"/>
  <c r="EO38" i="7"/>
  <c r="M22" i="12" s="1"/>
  <c r="EX38" i="4"/>
  <c r="V15" i="12" s="1"/>
  <c r="X17" i="5"/>
  <c r="AB14" i="5"/>
  <c r="M16" i="5"/>
  <c r="J38" i="8"/>
  <c r="J24" i="12" s="1"/>
  <c r="F38" i="8"/>
  <c r="F24" i="12" s="1"/>
  <c r="I15" i="5"/>
  <c r="CB38" i="4"/>
  <c r="N13" i="12" s="1"/>
  <c r="G12" i="5"/>
  <c r="AK38" i="8"/>
  <c r="D25" i="12" s="1"/>
  <c r="AL38" i="8"/>
  <c r="E25" i="12" s="1"/>
  <c r="FL38" i="7"/>
  <c r="C23" i="12" s="1"/>
  <c r="FG38" i="7"/>
  <c r="AE22" i="12" s="1"/>
  <c r="BO38" i="7"/>
  <c r="AH19" i="12" s="1"/>
  <c r="ET38" i="4"/>
  <c r="R15" i="12" s="1"/>
  <c r="O15" i="5"/>
  <c r="J14" i="5"/>
  <c r="AE13" i="5"/>
  <c r="BY38" i="4"/>
  <c r="K13" i="12" s="1"/>
  <c r="P13" i="5"/>
  <c r="P12" i="5"/>
  <c r="V11" i="5"/>
  <c r="AF38" i="4"/>
  <c r="AF11" i="12" s="1"/>
  <c r="P38" i="4"/>
  <c r="P11" i="12" s="1"/>
  <c r="AV38" i="8"/>
  <c r="O25" i="12" s="1"/>
  <c r="AY38" i="8"/>
  <c r="R25" i="12" s="1"/>
  <c r="K38" i="8"/>
  <c r="K24" i="12" s="1"/>
  <c r="AP38" i="7"/>
  <c r="I19" i="12" s="1"/>
  <c r="HF38" i="4"/>
  <c r="P17" i="12" s="1"/>
  <c r="T17" i="5"/>
  <c r="ES38" i="4"/>
  <c r="Q15" i="12"/>
  <c r="Y13" i="5"/>
  <c r="BH38" i="4"/>
  <c r="AA12" i="12" s="1"/>
  <c r="X38" i="4"/>
  <c r="X11" i="12" s="1"/>
  <c r="DN38" i="8"/>
  <c r="S27" i="12" s="1"/>
  <c r="DZ38" i="8"/>
  <c r="AE27" i="12" s="1"/>
  <c r="U38" i="8"/>
  <c r="U24" i="12" s="1"/>
  <c r="AD38" i="8"/>
  <c r="AD24" i="12" s="1"/>
  <c r="FW38" i="7"/>
  <c r="N23" i="12" s="1"/>
  <c r="DR38" i="7"/>
  <c r="W21" i="12" s="1"/>
  <c r="AQ38" i="7"/>
  <c r="J19" i="12" s="1"/>
  <c r="U15" i="5"/>
  <c r="EL38" i="4"/>
  <c r="J15" i="12" s="1"/>
  <c r="E11" i="5"/>
  <c r="BM38" i="4"/>
  <c r="AF12" i="12" s="1"/>
  <c r="AH15" i="5"/>
  <c r="CP38" i="7"/>
  <c r="AB20" i="12" s="1"/>
  <c r="BG38" i="8"/>
  <c r="Z25" i="12" s="1"/>
  <c r="EF38" i="4"/>
  <c r="D15" i="12" s="1"/>
  <c r="EM38" i="4"/>
  <c r="K15" i="12" s="1"/>
  <c r="AV38" i="4"/>
  <c r="O12" i="12" s="1"/>
  <c r="N38" i="4"/>
  <c r="N11" i="12" s="1"/>
  <c r="N11" i="5"/>
  <c r="AO38" i="4"/>
  <c r="H12" i="12" s="1"/>
  <c r="EN38" i="4"/>
  <c r="L15" i="12" s="1"/>
  <c r="AD15" i="5"/>
  <c r="Q16" i="5"/>
  <c r="Y16" i="5"/>
  <c r="W17" i="5"/>
  <c r="DK38" i="7"/>
  <c r="P21" i="12" s="1"/>
  <c r="BE38" i="8"/>
  <c r="X25" i="12" s="1"/>
  <c r="BF38" i="8"/>
  <c r="Y25" i="12" s="1"/>
  <c r="P38" i="8"/>
  <c r="P24" i="12" s="1"/>
  <c r="GO38" i="7"/>
  <c r="AF23" i="12" s="1"/>
  <c r="EV38" i="7"/>
  <c r="T22" i="12" s="1"/>
  <c r="EF38" i="7"/>
  <c r="D22" i="12" s="1"/>
  <c r="FB38" i="7"/>
  <c r="Z22" i="12" s="1"/>
  <c r="DV38" i="7"/>
  <c r="AA21" i="12" s="1"/>
  <c r="BU38" i="7"/>
  <c r="G20" i="12" s="1"/>
  <c r="AX38" i="7"/>
  <c r="Q19" i="12"/>
  <c r="HY36" i="4"/>
  <c r="Y17" i="5"/>
  <c r="GN38" i="4"/>
  <c r="AE16" i="12" s="1"/>
  <c r="FX38" i="4"/>
  <c r="O16" i="12" s="1"/>
  <c r="T15" i="5"/>
  <c r="H15" i="5"/>
  <c r="DP38" i="4"/>
  <c r="U14" i="12" s="1"/>
  <c r="Q13" i="5"/>
  <c r="CI38" i="4"/>
  <c r="U13" i="12" s="1"/>
  <c r="BG38" i="4"/>
  <c r="Z12" i="12" s="1"/>
  <c r="BI38" i="4"/>
  <c r="AB12" i="12" s="1"/>
  <c r="U38" i="4"/>
  <c r="U11" i="12" s="1"/>
  <c r="AD38" i="4"/>
  <c r="AD11" i="12" s="1"/>
  <c r="Y11" i="5"/>
  <c r="D11" i="5"/>
  <c r="AC11" i="5"/>
  <c r="HS38" i="9"/>
  <c r="AC34" i="12" s="1"/>
  <c r="HW38" i="9"/>
  <c r="AG34" i="12" s="1"/>
  <c r="GH38" i="9"/>
  <c r="Y33" i="12" s="1"/>
  <c r="GB38" i="9"/>
  <c r="S33" i="12" s="1"/>
  <c r="GG38" i="9"/>
  <c r="X33" i="12" s="1"/>
  <c r="EH38" i="9"/>
  <c r="F32" i="12" s="1"/>
  <c r="EP38" i="9"/>
  <c r="N32" i="12" s="1"/>
  <c r="FD38" i="9"/>
  <c r="AB32" i="12" s="1"/>
  <c r="EK38" i="9"/>
  <c r="I32" i="12" s="1"/>
  <c r="EO38" i="9"/>
  <c r="M32" i="12" s="1"/>
  <c r="ES38" i="9"/>
  <c r="Q32" i="12" s="1"/>
  <c r="EW38" i="9"/>
  <c r="U32" i="12" s="1"/>
  <c r="FA38" i="9"/>
  <c r="Y32" i="12" s="1"/>
  <c r="FE38" i="9"/>
  <c r="AC32" i="12" s="1"/>
  <c r="FI38" i="9"/>
  <c r="AG32" i="12" s="1"/>
  <c r="DC38" i="9"/>
  <c r="H31" i="12" s="1"/>
  <c r="DE38" i="9"/>
  <c r="J31" i="12" s="1"/>
  <c r="DI38" i="9"/>
  <c r="N31" i="12" s="1"/>
  <c r="DM38" i="9"/>
  <c r="R31" i="12" s="1"/>
  <c r="DS38" i="9"/>
  <c r="X31" i="12" s="1"/>
  <c r="DW38" i="9"/>
  <c r="AB31" i="12" s="1"/>
  <c r="EA38" i="9"/>
  <c r="AF31" i="12" s="1"/>
  <c r="CX38" i="9"/>
  <c r="C31" i="12" s="1"/>
  <c r="DB38" i="9"/>
  <c r="G31" i="12" s="1"/>
  <c r="DF38" i="9"/>
  <c r="K31" i="12" s="1"/>
  <c r="DJ38" i="9"/>
  <c r="O31" i="12" s="1"/>
  <c r="DN38" i="9"/>
  <c r="S31" i="12" s="1"/>
  <c r="DR38" i="9"/>
  <c r="W31" i="12" s="1"/>
  <c r="DV38" i="9"/>
  <c r="AA31" i="12" s="1"/>
  <c r="DZ38" i="9"/>
  <c r="AE31" i="12" s="1"/>
  <c r="BR38" i="9"/>
  <c r="D30" i="12" s="1"/>
  <c r="BV38" i="9"/>
  <c r="H30" i="12" s="1"/>
  <c r="BZ38" i="9"/>
  <c r="L30" i="12" s="1"/>
  <c r="CD38" i="9"/>
  <c r="P30" i="12" s="1"/>
  <c r="CW36" i="9"/>
  <c r="CN38" i="9"/>
  <c r="Z30" i="12" s="1"/>
  <c r="CR38" i="9"/>
  <c r="AD30" i="12" s="1"/>
  <c r="CV38" i="9"/>
  <c r="AH30" i="12" s="1"/>
  <c r="BW38" i="9"/>
  <c r="I30" i="12" s="1"/>
  <c r="CA38" i="9"/>
  <c r="M30" i="12" s="1"/>
  <c r="CE38" i="9"/>
  <c r="Q30" i="12" s="1"/>
  <c r="CM38" i="9"/>
  <c r="Y30" i="12" s="1"/>
  <c r="CQ38" i="9"/>
  <c r="AC30" i="12" s="1"/>
  <c r="CU38" i="9"/>
  <c r="AG30" i="12" s="1"/>
  <c r="AL38" i="9"/>
  <c r="E29" i="12" s="1"/>
  <c r="AT38" i="9"/>
  <c r="M29" i="12" s="1"/>
  <c r="BB38" i="9"/>
  <c r="U29" i="12" s="1"/>
  <c r="BJ38" i="9"/>
  <c r="AC29" i="12" s="1"/>
  <c r="AM38" i="9"/>
  <c r="F29" i="12" s="1"/>
  <c r="AS38" i="9"/>
  <c r="L29" i="12" s="1"/>
  <c r="BC38" i="9"/>
  <c r="V29" i="12" s="1"/>
  <c r="BG38" i="9"/>
  <c r="Z29" i="12" s="1"/>
  <c r="BK38" i="9"/>
  <c r="AD29" i="12" s="1"/>
  <c r="D38" i="9"/>
  <c r="D28" i="12" s="1"/>
  <c r="X38" i="9"/>
  <c r="X28" i="12" s="1"/>
  <c r="AB38" i="9"/>
  <c r="AB28" i="12" s="1"/>
  <c r="AF38" i="9"/>
  <c r="AF28" i="12" s="1"/>
  <c r="C38" i="9"/>
  <c r="C28" i="12" s="1"/>
  <c r="K38" i="9"/>
  <c r="K28" i="12" s="1"/>
  <c r="S38" i="9"/>
  <c r="S28" i="12" s="1"/>
  <c r="AA38" i="9"/>
  <c r="AA28" i="12" s="1"/>
  <c r="AI36" i="9"/>
  <c r="CY38" i="8"/>
  <c r="D27" i="12" s="1"/>
  <c r="DO38" i="8"/>
  <c r="T27" i="12" s="1"/>
  <c r="DV38" i="8"/>
  <c r="AA27" i="12" s="1"/>
  <c r="DK38" i="8"/>
  <c r="P27" i="12" s="1"/>
  <c r="EC38" i="8"/>
  <c r="AH27" i="12" s="1"/>
  <c r="DT38" i="8"/>
  <c r="Y27" i="12" s="1"/>
  <c r="DB38" i="8"/>
  <c r="G27" i="12" s="1"/>
  <c r="DC38" i="8"/>
  <c r="H27" i="12" s="1"/>
  <c r="DE38" i="8"/>
  <c r="J27" i="12" s="1"/>
  <c r="DF38" i="8"/>
  <c r="K27" i="12" s="1"/>
  <c r="DL38" i="8"/>
  <c r="Q27" i="12" s="1"/>
  <c r="DY38" i="8"/>
  <c r="AD27" i="12" s="1"/>
  <c r="BS38" i="8"/>
  <c r="E26" i="12" s="1"/>
  <c r="CK38" i="8"/>
  <c r="W26" i="12" s="1"/>
  <c r="CH38" i="8"/>
  <c r="T26" i="12" s="1"/>
  <c r="CS38" i="8"/>
  <c r="AE26" i="12" s="1"/>
  <c r="BV38" i="8"/>
  <c r="H26" i="12" s="1"/>
  <c r="CI38" i="8"/>
  <c r="U26" i="12" s="1"/>
  <c r="AM38" i="8"/>
  <c r="F25" i="12" s="1"/>
  <c r="BD38" i="8"/>
  <c r="W25" i="12" s="1"/>
  <c r="BN38" i="8"/>
  <c r="AG25" i="12" s="1"/>
  <c r="R38" i="8"/>
  <c r="R24" i="12" s="1"/>
  <c r="O38" i="8"/>
  <c r="O24" i="12" s="1"/>
  <c r="C38" i="8"/>
  <c r="C24" i="12" s="1"/>
  <c r="M38" i="8"/>
  <c r="M24" i="12" s="1"/>
  <c r="AG38" i="8"/>
  <c r="AG24" i="12" s="1"/>
  <c r="FN38" i="7"/>
  <c r="E23" i="12" s="1"/>
  <c r="FZ38" i="7"/>
  <c r="Q23" i="12" s="1"/>
  <c r="Q23" i="5"/>
  <c r="GM38" i="7"/>
  <c r="AD23" i="12" s="1"/>
  <c r="GP38" i="7"/>
  <c r="AG23" i="12" s="1"/>
  <c r="GH38" i="7"/>
  <c r="Y23" i="12" s="1"/>
  <c r="FS38" i="7"/>
  <c r="J23" i="12" s="1"/>
  <c r="GC38" i="7"/>
  <c r="T23" i="12" s="1"/>
  <c r="GD38" i="7"/>
  <c r="U23" i="12" s="1"/>
  <c r="U23" i="5"/>
  <c r="FD38" i="7"/>
  <c r="AB22" i="12" s="1"/>
  <c r="AB22" i="5"/>
  <c r="T22" i="5"/>
  <c r="AI22" i="5" s="1"/>
  <c r="ET38" i="7"/>
  <c r="R22" i="12" s="1"/>
  <c r="R22" i="5"/>
  <c r="L22" i="5"/>
  <c r="ER38" i="7"/>
  <c r="P22" i="12" s="1"/>
  <c r="EP38" i="7"/>
  <c r="N22" i="12" s="1"/>
  <c r="DQ38" i="7"/>
  <c r="V21" i="12" s="1"/>
  <c r="EC38" i="7"/>
  <c r="AH21" i="12" s="1"/>
  <c r="DJ38" i="7"/>
  <c r="O21" i="12" s="1"/>
  <c r="DB38" i="7"/>
  <c r="G21" i="12" s="1"/>
  <c r="CZ38" i="7"/>
  <c r="E21" i="12" s="1"/>
  <c r="DT38" i="7"/>
  <c r="Y21" i="12" s="1"/>
  <c r="K20" i="5"/>
  <c r="CR38" i="7"/>
  <c r="AD20" i="12" s="1"/>
  <c r="CC38" i="7"/>
  <c r="O20" i="12" s="1"/>
  <c r="O20" i="5"/>
  <c r="CG38" i="7"/>
  <c r="S20" i="12" s="1"/>
  <c r="U20" i="5"/>
  <c r="BE38" i="7"/>
  <c r="X19" i="12" s="1"/>
  <c r="X19" i="5"/>
  <c r="AO38" i="7"/>
  <c r="H19" i="12" s="1"/>
  <c r="BK38" i="7"/>
  <c r="AD19" i="12" s="1"/>
  <c r="AM38" i="7"/>
  <c r="F19" i="12" s="1"/>
  <c r="F19" i="5"/>
  <c r="AI36" i="7"/>
  <c r="P38" i="7"/>
  <c r="P18" i="12"/>
  <c r="O38" i="7"/>
  <c r="O18" i="12"/>
  <c r="U38" i="7"/>
  <c r="U18" i="12"/>
  <c r="M17" i="5"/>
  <c r="U17" i="5"/>
  <c r="HV38" i="4"/>
  <c r="AF17" i="12"/>
  <c r="Z17" i="5"/>
  <c r="Z16" i="5"/>
  <c r="FP38" i="4"/>
  <c r="G16" i="12" s="1"/>
  <c r="AA16" i="5"/>
  <c r="K16" i="5"/>
  <c r="S15" i="5"/>
  <c r="FD38" i="4"/>
  <c r="AB15" i="12" s="1"/>
  <c r="DV38" i="4"/>
  <c r="AA14" i="12"/>
  <c r="DO38" i="9"/>
  <c r="T31" i="12" s="1"/>
  <c r="EV38" i="9"/>
  <c r="T32" i="12" s="1"/>
  <c r="AI32" i="12" s="1"/>
  <c r="AP38" i="8"/>
  <c r="I25" i="12" s="1"/>
  <c r="DX38" i="8"/>
  <c r="AC27" i="12" s="1"/>
  <c r="CL38" i="8"/>
  <c r="X26" i="12" s="1"/>
  <c r="Z38" i="8"/>
  <c r="Z24" i="12" s="1"/>
  <c r="DD38" i="8"/>
  <c r="I27" i="12" s="1"/>
  <c r="AR38" i="8"/>
  <c r="K25" i="12" s="1"/>
  <c r="BA38" i="9"/>
  <c r="T29" i="12" s="1"/>
  <c r="AI29" i="12" s="1"/>
  <c r="AI36" i="8"/>
  <c r="Y38" i="8"/>
  <c r="Y24" i="12"/>
  <c r="AX38" i="8"/>
  <c r="Q25" i="12" s="1"/>
  <c r="DM38" i="8"/>
  <c r="R27" i="12" s="1"/>
  <c r="EA38" i="8"/>
  <c r="AF27" i="12" s="1"/>
  <c r="BM38" i="8"/>
  <c r="AF25" i="12" s="1"/>
  <c r="AA38" i="8"/>
  <c r="AA24" i="12"/>
  <c r="DQ38" i="8"/>
  <c r="V27" i="12" s="1"/>
  <c r="W38" i="8"/>
  <c r="W24" i="12" s="1"/>
  <c r="BO38" i="8"/>
  <c r="AH25" i="12" s="1"/>
  <c r="AW38" i="8"/>
  <c r="P25" i="12" s="1"/>
  <c r="BP36" i="7"/>
  <c r="BH38" i="7"/>
  <c r="AA19" i="12" s="1"/>
  <c r="BN38" i="7"/>
  <c r="AG19" i="12" s="1"/>
  <c r="BS38" i="7"/>
  <c r="E20" i="12" s="1"/>
  <c r="DS38" i="7"/>
  <c r="X21" i="12" s="1"/>
  <c r="GA38" i="7"/>
  <c r="R23" i="12" s="1"/>
  <c r="EQ38" i="7"/>
  <c r="O22" i="12" s="1"/>
  <c r="AK38" i="7"/>
  <c r="D19" i="12" s="1"/>
  <c r="AS38" i="7"/>
  <c r="L19" i="12" s="1"/>
  <c r="BB38" i="7"/>
  <c r="U19" i="12" s="1"/>
  <c r="BG38" i="7"/>
  <c r="Z19" i="12" s="1"/>
  <c r="BJ38" i="7"/>
  <c r="AC19" i="12" s="1"/>
  <c r="BR38" i="7"/>
  <c r="D20" i="12" s="1"/>
  <c r="DN38" i="7"/>
  <c r="S21" i="12" s="1"/>
  <c r="CS38" i="7"/>
  <c r="AE20" i="12" s="1"/>
  <c r="FY38" i="7"/>
  <c r="P23" i="12" s="1"/>
  <c r="EZ38" i="7"/>
  <c r="X22" i="12" s="1"/>
  <c r="EW38" i="7"/>
  <c r="U22" i="12" s="1"/>
  <c r="EI38" i="7"/>
  <c r="G22" i="12" s="1"/>
  <c r="AE38" i="7"/>
  <c r="AE18" i="12" s="1"/>
  <c r="E12" i="5"/>
  <c r="AL38" i="4"/>
  <c r="E12" i="12" s="1"/>
  <c r="BA38" i="4"/>
  <c r="T12" i="12" s="1"/>
  <c r="T12" i="5"/>
  <c r="AI12" i="5" s="1"/>
  <c r="BJ38" i="4"/>
  <c r="AC12" i="12" s="1"/>
  <c r="AC12" i="5"/>
  <c r="CK38" i="4"/>
  <c r="W13" i="12" s="1"/>
  <c r="W13" i="5"/>
  <c r="CQ38" i="4"/>
  <c r="AC13" i="12" s="1"/>
  <c r="E14" i="5"/>
  <c r="DB38" i="4"/>
  <c r="G14" i="12" s="1"/>
  <c r="N14" i="5"/>
  <c r="Q14" i="5"/>
  <c r="DU38" i="4"/>
  <c r="Z14" i="12" s="1"/>
  <c r="DY38" i="4"/>
  <c r="AD14" i="12" s="1"/>
  <c r="H16" i="5"/>
  <c r="FU38" i="4"/>
  <c r="L16" i="12" s="1"/>
  <c r="L16" i="5"/>
  <c r="HS38" i="4"/>
  <c r="AC17" i="12" s="1"/>
  <c r="AC17" i="5"/>
  <c r="AE14" i="5"/>
  <c r="FI38" i="4"/>
  <c r="AG15" i="12" s="1"/>
  <c r="AC15" i="5"/>
  <c r="GR36" i="4"/>
  <c r="GG38" i="4"/>
  <c r="X16" i="12" s="1"/>
  <c r="GE38" i="4"/>
  <c r="V16" i="12" s="1"/>
  <c r="AG38" i="4"/>
  <c r="AG11" i="12" s="1"/>
  <c r="T16" i="5"/>
  <c r="AI16" i="5" s="1"/>
  <c r="W38" i="4"/>
  <c r="W11" i="12" s="1"/>
  <c r="R38" i="4"/>
  <c r="R11" i="12" s="1"/>
  <c r="AH13" i="5"/>
  <c r="M38" i="4"/>
  <c r="M11" i="12" s="1"/>
  <c r="Q11" i="5"/>
  <c r="AB38" i="4"/>
  <c r="AB11" i="12" s="1"/>
  <c r="AB11" i="5"/>
  <c r="AM38" i="4"/>
  <c r="F12" i="12" s="1"/>
  <c r="F12" i="5"/>
  <c r="BD38" i="4"/>
  <c r="W12" i="12" s="1"/>
  <c r="AD12" i="5"/>
  <c r="BX38" i="4"/>
  <c r="J13" i="12" s="1"/>
  <c r="J13" i="5"/>
  <c r="X13" i="5"/>
  <c r="CN38" i="4"/>
  <c r="Z13" i="12" s="1"/>
  <c r="CY38" i="4"/>
  <c r="D14" i="12" s="1"/>
  <c r="F14" i="5"/>
  <c r="H14" i="5"/>
  <c r="O14" i="5"/>
  <c r="D17" i="5"/>
  <c r="GT38" i="4"/>
  <c r="D17" i="12" s="1"/>
  <c r="AA17" i="5"/>
  <c r="AE12" i="5"/>
  <c r="BL38" i="4"/>
  <c r="AE12" i="12" s="1"/>
  <c r="BL38" i="9"/>
  <c r="AE29" i="12"/>
  <c r="FO38" i="9"/>
  <c r="F33" i="12" s="1"/>
  <c r="GS38" i="9"/>
  <c r="C34" i="12" s="1"/>
  <c r="HM38" i="9"/>
  <c r="W34" i="12" s="1"/>
  <c r="GI38" i="9"/>
  <c r="Z33" i="12" s="1"/>
  <c r="HI38" i="9"/>
  <c r="S34" i="12" s="1"/>
  <c r="E38" i="8"/>
  <c r="E24" i="12" s="1"/>
  <c r="G38" i="8"/>
  <c r="G24" i="12" s="1"/>
  <c r="AE38" i="8"/>
  <c r="AE24" i="12" s="1"/>
  <c r="AN38" i="8"/>
  <c r="G25" i="12" s="1"/>
  <c r="DR38" i="8"/>
  <c r="W27" i="12" s="1"/>
  <c r="DI38" i="8"/>
  <c r="N27" i="12" s="1"/>
  <c r="DP38" i="8"/>
  <c r="U27" i="12" s="1"/>
  <c r="I38" i="8"/>
  <c r="I24" i="12" s="1"/>
  <c r="D38" i="8"/>
  <c r="D24" i="12" s="1"/>
  <c r="L38" i="8"/>
  <c r="L24" i="12" s="1"/>
  <c r="CJ38" i="8"/>
  <c r="V26" i="12" s="1"/>
  <c r="DA38" i="8"/>
  <c r="F27" i="12" s="1"/>
  <c r="DU38" i="8"/>
  <c r="Z27" i="12" s="1"/>
  <c r="S22" i="5"/>
  <c r="EG38" i="7"/>
  <c r="E22" i="12" s="1"/>
  <c r="FF38" i="7"/>
  <c r="AD22" i="12" s="1"/>
  <c r="GE38" i="7"/>
  <c r="V23" i="12" s="1"/>
  <c r="I38" i="7"/>
  <c r="I18" i="12" s="1"/>
  <c r="CJ38" i="7"/>
  <c r="V20" i="12" s="1"/>
  <c r="K38" i="7"/>
  <c r="K18" i="12"/>
  <c r="D38" i="7"/>
  <c r="D18" i="12"/>
  <c r="N19" i="5"/>
  <c r="Q21" i="5"/>
  <c r="AD21" i="5"/>
  <c r="FH38" i="7"/>
  <c r="AF22" i="12" s="1"/>
  <c r="EE38" i="7"/>
  <c r="C22" i="12" s="1"/>
  <c r="M23" i="5"/>
  <c r="G38" i="7"/>
  <c r="G18" i="12"/>
  <c r="EL38" i="7"/>
  <c r="J22" i="12" s="1"/>
  <c r="H38" i="7"/>
  <c r="H18" i="12" s="1"/>
  <c r="E38" i="7"/>
  <c r="E18" i="12" s="1"/>
  <c r="CN38" i="7"/>
  <c r="Z20" i="12"/>
  <c r="BC38" i="7"/>
  <c r="V19" i="12" s="1"/>
  <c r="CQ38" i="7"/>
  <c r="AC20" i="12" s="1"/>
  <c r="CU38" i="7"/>
  <c r="AG20" i="12" s="1"/>
  <c r="DM38" i="7"/>
  <c r="R21" i="12" s="1"/>
  <c r="DP38" i="7"/>
  <c r="U21" i="12" s="1"/>
  <c r="C38" i="4"/>
  <c r="C11" i="12" s="1"/>
  <c r="C11" i="5"/>
  <c r="HB38" i="4"/>
  <c r="L17" i="12" s="1"/>
  <c r="L17" i="5"/>
  <c r="S17" i="5"/>
  <c r="HI38" i="4"/>
  <c r="S17" i="12" s="1"/>
  <c r="AH17" i="5"/>
  <c r="HX38" i="4"/>
  <c r="AH17" i="12" s="1"/>
  <c r="E13" i="5"/>
  <c r="FM38" i="4"/>
  <c r="D16" i="12" s="1"/>
  <c r="F38" i="4"/>
  <c r="F11" i="12" s="1"/>
  <c r="DK38" i="4"/>
  <c r="P14" i="12" s="1"/>
  <c r="S16" i="5"/>
  <c r="V12" i="5"/>
  <c r="CX38" i="4"/>
  <c r="C14" i="12" s="1"/>
  <c r="L11" i="5"/>
  <c r="L38" i="4"/>
  <c r="L11" i="12" s="1"/>
  <c r="F13" i="5"/>
  <c r="BT38" i="4"/>
  <c r="F13" i="12"/>
  <c r="CP38" i="4"/>
  <c r="AB13" i="12"/>
  <c r="AB13" i="5"/>
  <c r="I17" i="5"/>
  <c r="HW38" i="4"/>
  <c r="AG17" i="12" s="1"/>
  <c r="GX38" i="9"/>
  <c r="H34" i="12"/>
  <c r="H34" i="5"/>
  <c r="HL38" i="9"/>
  <c r="V34" i="12" s="1"/>
  <c r="V34" i="5"/>
  <c r="HX38" i="9"/>
  <c r="AH34" i="12" s="1"/>
  <c r="GZ38" i="9"/>
  <c r="J34" i="12" s="1"/>
  <c r="HJ38" i="9"/>
  <c r="T34" i="12" s="1"/>
  <c r="HD38" i="9"/>
  <c r="N34" i="12" s="1"/>
  <c r="HR38" i="9"/>
  <c r="AB34" i="12" s="1"/>
  <c r="HN38" i="9"/>
  <c r="X34" i="12" s="1"/>
  <c r="HF38" i="9"/>
  <c r="P34" i="12" s="1"/>
  <c r="HE38" i="9"/>
  <c r="O34" i="12" s="1"/>
  <c r="O34" i="5"/>
  <c r="Q34" i="5"/>
  <c r="HQ38" i="9"/>
  <c r="AA34" i="12" s="1"/>
  <c r="AA34" i="5"/>
  <c r="GE38" i="9"/>
  <c r="V33" i="12" s="1"/>
  <c r="GQ38" i="9"/>
  <c r="AH33" i="12" s="1"/>
  <c r="GK38" i="9"/>
  <c r="AB33" i="12" s="1"/>
  <c r="GC38" i="9"/>
  <c r="T33" i="12" s="1"/>
  <c r="FU38" i="9"/>
  <c r="L33" i="12" s="1"/>
  <c r="FM38" i="9"/>
  <c r="D33" i="12" s="1"/>
  <c r="FN38" i="9"/>
  <c r="E33" i="12" s="1"/>
  <c r="FZ38" i="9"/>
  <c r="Q33" i="12" s="1"/>
  <c r="Q33" i="5"/>
  <c r="GD38" i="9"/>
  <c r="U33" i="12" s="1"/>
  <c r="U33" i="5"/>
  <c r="GL38" i="9"/>
  <c r="AC33" i="12" s="1"/>
  <c r="EI38" i="9"/>
  <c r="G32" i="12" s="1"/>
  <c r="FK38" i="9"/>
  <c r="FG38" i="9"/>
  <c r="AE32" i="12" s="1"/>
  <c r="FC38" i="9"/>
  <c r="AA32" i="12" s="1"/>
  <c r="EY38" i="9"/>
  <c r="W32" i="12" s="1"/>
  <c r="EU38" i="9"/>
  <c r="S32" i="12" s="1"/>
  <c r="EM38" i="9"/>
  <c r="K32" i="12" s="1"/>
  <c r="EL38" i="9"/>
  <c r="J32" i="12" s="1"/>
  <c r="J32" i="5"/>
  <c r="ET38" i="9"/>
  <c r="R32" i="12" s="1"/>
  <c r="R32" i="5"/>
  <c r="X32" i="5"/>
  <c r="EB38" i="9"/>
  <c r="AG31" i="12" s="1"/>
  <c r="DX38" i="9"/>
  <c r="AC31" i="12" s="1"/>
  <c r="DT38" i="9"/>
  <c r="Y31" i="12" s="1"/>
  <c r="DL38" i="9"/>
  <c r="Q31" i="12" s="1"/>
  <c r="DH38" i="9"/>
  <c r="M31" i="12" s="1"/>
  <c r="DD38" i="9"/>
  <c r="I31" i="12" s="1"/>
  <c r="CY38" i="9"/>
  <c r="D31" i="12" s="1"/>
  <c r="D31" i="5"/>
  <c r="DG38" i="9"/>
  <c r="L31" i="12" s="1"/>
  <c r="L31" i="5"/>
  <c r="P31" i="5"/>
  <c r="T31" i="5"/>
  <c r="AI31" i="5" s="1"/>
  <c r="DQ38" i="9"/>
  <c r="V31" i="12"/>
  <c r="V31" i="5"/>
  <c r="DU38" i="9"/>
  <c r="Z31" i="12" s="1"/>
  <c r="Z31" i="5"/>
  <c r="DY38" i="9"/>
  <c r="AD31" i="12" s="1"/>
  <c r="AD31" i="5"/>
  <c r="AH31" i="5"/>
  <c r="CS38" i="9"/>
  <c r="AE30" i="12" s="1"/>
  <c r="CO38" i="9"/>
  <c r="AA30" i="12" s="1"/>
  <c r="CK38" i="9"/>
  <c r="W30" i="12" s="1"/>
  <c r="CG38" i="9"/>
  <c r="S30" i="12" s="1"/>
  <c r="CC38" i="9"/>
  <c r="O30" i="12" s="1"/>
  <c r="BY38" i="9"/>
  <c r="K30" i="12" s="1"/>
  <c r="BU38" i="9"/>
  <c r="G30" i="12" s="1"/>
  <c r="BQ38" i="9"/>
  <c r="C30" i="12" s="1"/>
  <c r="BT38" i="9"/>
  <c r="F30" i="12" s="1"/>
  <c r="F30" i="5"/>
  <c r="BX38" i="9"/>
  <c r="J30" i="12" s="1"/>
  <c r="J30" i="5"/>
  <c r="N30" i="5"/>
  <c r="CL38" i="9"/>
  <c r="X30" i="12" s="1"/>
  <c r="X30" i="5"/>
  <c r="CP38" i="9"/>
  <c r="AB30" i="12" s="1"/>
  <c r="AB30" i="5"/>
  <c r="AF30" i="5"/>
  <c r="BN38" i="9"/>
  <c r="AG29" i="12"/>
  <c r="BE38" i="9"/>
  <c r="X29" i="12"/>
  <c r="X29" i="5"/>
  <c r="BI38" i="9"/>
  <c r="AB29" i="12" s="1"/>
  <c r="AB29" i="5"/>
  <c r="BM38" i="9"/>
  <c r="AF29" i="12" s="1"/>
  <c r="AF29" i="5"/>
  <c r="AC38" i="9"/>
  <c r="AC28" i="12" s="1"/>
  <c r="U38" i="9"/>
  <c r="U28" i="12" s="1"/>
  <c r="M38" i="9"/>
  <c r="M28" i="12" s="1"/>
  <c r="E38" i="9"/>
  <c r="E28" i="12" s="1"/>
  <c r="CX38" i="8"/>
  <c r="C27" i="12" s="1"/>
  <c r="ED36" i="8"/>
  <c r="CZ38" i="8"/>
  <c r="E27" i="12" s="1"/>
  <c r="DJ38" i="8"/>
  <c r="O27" i="12" s="1"/>
  <c r="DH38" i="8"/>
  <c r="M27" i="12" s="1"/>
  <c r="DS38" i="8"/>
  <c r="X27" i="12" s="1"/>
  <c r="CD38" i="8"/>
  <c r="P26" i="12" s="1"/>
  <c r="CU38" i="8"/>
  <c r="AG26" i="12" s="1"/>
  <c r="CP38" i="8"/>
  <c r="AB26" i="12" s="1"/>
  <c r="AZ38" i="8"/>
  <c r="S25" i="12" s="1"/>
  <c r="AU38" i="8"/>
  <c r="N25" i="12" s="1"/>
  <c r="AQ38" i="8"/>
  <c r="J25" i="12" s="1"/>
  <c r="AS38" i="8"/>
  <c r="L25" i="12" s="1"/>
  <c r="BL38" i="8"/>
  <c r="AE25" i="12" s="1"/>
  <c r="AO38" i="8"/>
  <c r="H25" i="12" s="1"/>
  <c r="BP36" i="8"/>
  <c r="N38" i="8"/>
  <c r="N24" i="12" s="1"/>
  <c r="H38" i="8"/>
  <c r="H24" i="12" s="1"/>
  <c r="AF38" i="8"/>
  <c r="AF24" i="12" s="1"/>
  <c r="T38" i="8"/>
  <c r="S38" i="8"/>
  <c r="S24" i="12" s="1"/>
  <c r="Q38" i="8"/>
  <c r="Q24" i="12" s="1"/>
  <c r="GQ38" i="7"/>
  <c r="AH23" i="12" s="1"/>
  <c r="GN38" i="7"/>
  <c r="AE23" i="12" s="1"/>
  <c r="GK38" i="7"/>
  <c r="AB23" i="12" s="1"/>
  <c r="FJ38" i="7"/>
  <c r="AH22" i="12" s="1"/>
  <c r="EJ38" i="7"/>
  <c r="H22" i="12" s="1"/>
  <c r="FK36" i="7"/>
  <c r="FE38" i="7"/>
  <c r="AC22" i="12" s="1"/>
  <c r="DO38" i="7"/>
  <c r="T21" i="12" s="1"/>
  <c r="DW38" i="7"/>
  <c r="AB21" i="12"/>
  <c r="DX38" i="7"/>
  <c r="AC21" i="12"/>
  <c r="CA38" i="7"/>
  <c r="M20" i="12" s="1"/>
  <c r="BT38" i="7"/>
  <c r="F20" i="12" s="1"/>
  <c r="BD38" i="7"/>
  <c r="W19" i="12" s="1"/>
  <c r="AY38" i="7"/>
  <c r="R19" i="12" s="1"/>
  <c r="AW38" i="7"/>
  <c r="P19" i="12" s="1"/>
  <c r="AJ38" i="7"/>
  <c r="C19" i="12" s="1"/>
  <c r="AR38" i="7"/>
  <c r="K19" i="12" s="1"/>
  <c r="AZ38" i="7"/>
  <c r="S19" i="12" s="1"/>
  <c r="AI19" i="5"/>
  <c r="AI18" i="5"/>
  <c r="C38" i="7"/>
  <c r="C18" i="12" s="1"/>
  <c r="R18" i="5"/>
  <c r="Q38" i="7"/>
  <c r="Q18" i="12" s="1"/>
  <c r="N38" i="7"/>
  <c r="N18" i="12" s="1"/>
  <c r="HA38" i="4"/>
  <c r="K17" i="12" s="1"/>
  <c r="GM38" i="4"/>
  <c r="AD16" i="12" s="1"/>
  <c r="GL38" i="4"/>
  <c r="AC16" i="12" s="1"/>
  <c r="J16" i="5"/>
  <c r="AF16" i="5"/>
  <c r="GQ38" i="4"/>
  <c r="AH16" i="12" s="1"/>
  <c r="GP38" i="4"/>
  <c r="AG16" i="12" s="1"/>
  <c r="I16" i="5"/>
  <c r="EB38" i="4"/>
  <c r="AG14" i="12" s="1"/>
  <c r="AH14" i="5"/>
  <c r="X14" i="5"/>
  <c r="DR38" i="4"/>
  <c r="W14" i="12"/>
  <c r="S14" i="5"/>
  <c r="M14" i="5"/>
  <c r="DT38" i="4"/>
  <c r="Y14" i="12"/>
  <c r="AA13" i="5"/>
  <c r="BV38" i="4"/>
  <c r="H13" i="12"/>
  <c r="S13" i="5"/>
  <c r="AG12" i="5"/>
  <c r="AK38" i="4"/>
  <c r="D12" i="12" s="1"/>
  <c r="X12" i="5"/>
  <c r="Q12" i="5"/>
  <c r="J12" i="5"/>
  <c r="Y12" i="5"/>
  <c r="K12" i="5"/>
  <c r="AS38" i="4"/>
  <c r="L12" i="12"/>
  <c r="C12" i="5"/>
  <c r="BO38" i="4"/>
  <c r="AH12" i="12" s="1"/>
  <c r="AI36" i="4"/>
  <c r="I11" i="5"/>
  <c r="G11" i="5"/>
  <c r="AA38" i="4"/>
  <c r="AA11" i="12" s="1"/>
  <c r="H11" i="5"/>
  <c r="T38" i="4"/>
  <c r="T11" i="12" s="1"/>
  <c r="BA38" i="7"/>
  <c r="T19" i="12" s="1"/>
  <c r="AI19" i="12" s="1"/>
  <c r="CF38" i="7"/>
  <c r="R20" i="12" s="1"/>
  <c r="BL38" i="7"/>
  <c r="AE19" i="12" s="1"/>
  <c r="BV38" i="7"/>
  <c r="H20" i="12" s="1"/>
  <c r="M18" i="5"/>
  <c r="AT38" i="7"/>
  <c r="M19" i="12" s="1"/>
  <c r="CH38" i="7"/>
  <c r="T20" i="12" s="1"/>
  <c r="D21" i="5"/>
  <c r="G23" i="5"/>
  <c r="EX38" i="7"/>
  <c r="V22" i="12" s="1"/>
  <c r="FU38" i="7"/>
  <c r="L23" i="12" s="1"/>
  <c r="GR36" i="7"/>
  <c r="DA38" i="7"/>
  <c r="F21" i="12" s="1"/>
  <c r="AN38" i="7"/>
  <c r="G19" i="12" s="1"/>
  <c r="DD38" i="7"/>
  <c r="I21" i="12"/>
  <c r="EB38" i="7"/>
  <c r="AG21" i="12"/>
  <c r="FQ38" i="7"/>
  <c r="H23" i="12"/>
  <c r="CD38" i="7"/>
  <c r="P20" i="12" s="1"/>
  <c r="DZ38" i="7"/>
  <c r="AE21" i="12" s="1"/>
  <c r="AA22" i="5"/>
  <c r="EH38" i="7"/>
  <c r="F22" i="12" s="1"/>
  <c r="GF38" i="9"/>
  <c r="W33" i="12" s="1"/>
  <c r="GT38" i="9"/>
  <c r="D34" i="12" s="1"/>
  <c r="GV38" i="9"/>
  <c r="F34" i="12" s="1"/>
  <c r="HB38" i="9"/>
  <c r="L34" i="12" s="1"/>
  <c r="HU38" i="9"/>
  <c r="AE34" i="12" s="1"/>
  <c r="EN38" i="9"/>
  <c r="L32" i="12" s="1"/>
  <c r="ER38" i="9"/>
  <c r="P32" i="12" s="1"/>
  <c r="EX38" i="9"/>
  <c r="V32" i="12" s="1"/>
  <c r="FF38" i="9"/>
  <c r="AD32" i="12" s="1"/>
  <c r="DA38" i="9"/>
  <c r="F31" i="12" s="1"/>
  <c r="BP36" i="9"/>
  <c r="CH38" i="9"/>
  <c r="T30" i="12" s="1"/>
  <c r="T24" i="12"/>
  <c r="AI24" i="12" s="1"/>
  <c r="AI38" i="8"/>
  <c r="GR38" i="9"/>
  <c r="BP38" i="9"/>
  <c r="ED38" i="8"/>
  <c r="ED38" i="7"/>
  <c r="BP38" i="7"/>
  <c r="HY38" i="9" l="1"/>
  <c r="AI34" i="12"/>
  <c r="ED38" i="9"/>
  <c r="CW38" i="9"/>
  <c r="AI30" i="12"/>
  <c r="AI26" i="12"/>
  <c r="AI38" i="4"/>
  <c r="AI11" i="12"/>
  <c r="AI12" i="12"/>
  <c r="Z38" i="11"/>
  <c r="Z35" i="12" s="1"/>
  <c r="N35" i="5"/>
  <c r="F35" i="5"/>
  <c r="AI34" i="5"/>
  <c r="Y34" i="5"/>
  <c r="HY36" i="9"/>
  <c r="HT38" i="9"/>
  <c r="AD34" i="12" s="1"/>
  <c r="HV38" i="9"/>
  <c r="AF34" i="12" s="1"/>
  <c r="HP38" i="9"/>
  <c r="Z34" i="12" s="1"/>
  <c r="HH38" i="9"/>
  <c r="R34" i="12" s="1"/>
  <c r="HK38" i="9"/>
  <c r="U34" i="12" s="1"/>
  <c r="HC38" i="9"/>
  <c r="M34" i="12" s="1"/>
  <c r="HA38" i="9"/>
  <c r="K34" i="12" s="1"/>
  <c r="GY38" i="9"/>
  <c r="I34" i="12" s="1"/>
  <c r="GW38" i="9"/>
  <c r="G34" i="12" s="1"/>
  <c r="GU38" i="9"/>
  <c r="E34" i="12" s="1"/>
  <c r="AI33" i="12"/>
  <c r="FL38" i="9"/>
  <c r="C33" i="12" s="1"/>
  <c r="GO38" i="9"/>
  <c r="AF33" i="12" s="1"/>
  <c r="FX38" i="9"/>
  <c r="O33" i="12" s="1"/>
  <c r="FT38" i="9"/>
  <c r="K33" i="12" s="1"/>
  <c r="FP38" i="9"/>
  <c r="G33" i="12" s="1"/>
  <c r="AA33" i="5"/>
  <c r="FY38" i="9"/>
  <c r="P33" i="12" s="1"/>
  <c r="GR36" i="9"/>
  <c r="FV38" i="9"/>
  <c r="M33" i="12" s="1"/>
  <c r="GP38" i="9"/>
  <c r="AG33" i="12" s="1"/>
  <c r="FS38" i="9"/>
  <c r="J33" i="12" s="1"/>
  <c r="GM38" i="9"/>
  <c r="AD33" i="12" s="1"/>
  <c r="GA38" i="9"/>
  <c r="R33" i="12" s="1"/>
  <c r="FW38" i="9"/>
  <c r="N33" i="12" s="1"/>
  <c r="FQ38" i="9"/>
  <c r="H33" i="12" s="1"/>
  <c r="GN38" i="9"/>
  <c r="AE33" i="12" s="1"/>
  <c r="FR38" i="9"/>
  <c r="I33" i="12" s="1"/>
  <c r="FJ38" i="9"/>
  <c r="AH32" i="12" s="1"/>
  <c r="FB38" i="9"/>
  <c r="Z32" i="12" s="1"/>
  <c r="FK36" i="9"/>
  <c r="EJ38" i="9"/>
  <c r="H32" i="12" s="1"/>
  <c r="EF38" i="9"/>
  <c r="D32" i="12" s="1"/>
  <c r="AF32" i="5"/>
  <c r="EG38" i="9"/>
  <c r="E32" i="12" s="1"/>
  <c r="EQ38" i="9"/>
  <c r="O32" i="12" s="1"/>
  <c r="EE38" i="9"/>
  <c r="C32" i="12" s="1"/>
  <c r="AI31" i="12"/>
  <c r="CZ38" i="9"/>
  <c r="E31" i="12" s="1"/>
  <c r="DP38" i="9"/>
  <c r="U31" i="12" s="1"/>
  <c r="R30" i="5"/>
  <c r="CI38" i="9"/>
  <c r="U30" i="12" s="1"/>
  <c r="BS38" i="9"/>
  <c r="E30" i="12" s="1"/>
  <c r="CJ38" i="9"/>
  <c r="V30" i="12" s="1"/>
  <c r="AI29" i="5"/>
  <c r="AJ38" i="9"/>
  <c r="C29" i="12" s="1"/>
  <c r="AN38" i="9"/>
  <c r="G29" i="12" s="1"/>
  <c r="AR38" i="9"/>
  <c r="K29" i="12" s="1"/>
  <c r="AV38" i="9"/>
  <c r="O29" i="12" s="1"/>
  <c r="AZ38" i="9"/>
  <c r="S29" i="12" s="1"/>
  <c r="BF38" i="9"/>
  <c r="Y29" i="12" s="1"/>
  <c r="BH38" i="9"/>
  <c r="AA29" i="12" s="1"/>
  <c r="BD38" i="9"/>
  <c r="W29" i="12" s="1"/>
  <c r="AY38" i="9"/>
  <c r="R29" i="12" s="1"/>
  <c r="AU38" i="9"/>
  <c r="N29" i="12" s="1"/>
  <c r="AQ38" i="9"/>
  <c r="J29" i="12" s="1"/>
  <c r="AK38" i="9"/>
  <c r="D29" i="12" s="1"/>
  <c r="BO38" i="9"/>
  <c r="AH29" i="12" s="1"/>
  <c r="AW38" i="9"/>
  <c r="P29" i="12" s="1"/>
  <c r="AO38" i="9"/>
  <c r="H29" i="12" s="1"/>
  <c r="AX38" i="9"/>
  <c r="Q29" i="12" s="1"/>
  <c r="AP38" i="9"/>
  <c r="I29" i="12" s="1"/>
  <c r="AI28" i="5"/>
  <c r="I38" i="9"/>
  <c r="I28" i="12" s="1"/>
  <c r="Q38" i="9"/>
  <c r="Q28" i="12" s="1"/>
  <c r="Y38" i="9"/>
  <c r="Y28" i="12" s="1"/>
  <c r="AG38" i="9"/>
  <c r="AG28" i="12" s="1"/>
  <c r="AE38" i="9"/>
  <c r="AE28" i="12" s="1"/>
  <c r="W38" i="9"/>
  <c r="W28" i="12" s="1"/>
  <c r="O38" i="9"/>
  <c r="O28" i="12" s="1"/>
  <c r="G38" i="9"/>
  <c r="G28" i="12" s="1"/>
  <c r="AH38" i="9"/>
  <c r="AH28" i="12" s="1"/>
  <c r="AD38" i="9"/>
  <c r="AD28" i="12" s="1"/>
  <c r="Z38" i="9"/>
  <c r="Z28" i="12" s="1"/>
  <c r="V38" i="9"/>
  <c r="V28" i="12" s="1"/>
  <c r="T38" i="9"/>
  <c r="R38" i="9"/>
  <c r="R28" i="12" s="1"/>
  <c r="P38" i="9"/>
  <c r="P28" i="12" s="1"/>
  <c r="N38" i="9"/>
  <c r="N28" i="12" s="1"/>
  <c r="L38" i="9"/>
  <c r="L28" i="12" s="1"/>
  <c r="J38" i="9"/>
  <c r="J28" i="12" s="1"/>
  <c r="H38" i="9"/>
  <c r="H28" i="12" s="1"/>
  <c r="F38" i="9"/>
  <c r="F28" i="12" s="1"/>
  <c r="AI26" i="5"/>
  <c r="BY38" i="8"/>
  <c r="K26" i="12" s="1"/>
  <c r="CW36" i="8"/>
  <c r="CN38" i="8"/>
  <c r="Z26" i="12" s="1"/>
  <c r="BR38" i="8"/>
  <c r="D26" i="12" s="1"/>
  <c r="CF38" i="8"/>
  <c r="R26" i="12" s="1"/>
  <c r="CW38" i="8"/>
  <c r="CC38" i="8"/>
  <c r="O26" i="12" s="1"/>
  <c r="CG38" i="8"/>
  <c r="S26" i="12" s="1"/>
  <c r="CE38" i="8"/>
  <c r="Q26" i="12" s="1"/>
  <c r="CB38" i="8"/>
  <c r="N26" i="12" s="1"/>
  <c r="CV38" i="8"/>
  <c r="AH26" i="12" s="1"/>
  <c r="CT38" i="8"/>
  <c r="AF26" i="12" s="1"/>
  <c r="CQ38" i="8"/>
  <c r="AC26" i="12" s="1"/>
  <c r="CR38" i="8"/>
  <c r="AD26" i="12" s="1"/>
  <c r="CO38" i="8"/>
  <c r="AA26" i="12" s="1"/>
  <c r="BZ38" i="8"/>
  <c r="L26" i="12" s="1"/>
  <c r="BQ38" i="8"/>
  <c r="C26" i="12" s="1"/>
  <c r="BU38" i="8"/>
  <c r="G26" i="12" s="1"/>
  <c r="CA38" i="8"/>
  <c r="M26" i="12" s="1"/>
  <c r="BW38" i="8"/>
  <c r="I26" i="12" s="1"/>
  <c r="BH38" i="8"/>
  <c r="AA25" i="12" s="1"/>
  <c r="BC38" i="8"/>
  <c r="V25" i="12" s="1"/>
  <c r="BI38" i="8"/>
  <c r="AB25" i="12" s="1"/>
  <c r="BB38" i="8"/>
  <c r="U25" i="12" s="1"/>
  <c r="BA38" i="8"/>
  <c r="BJ38" i="8"/>
  <c r="AC25" i="12" s="1"/>
  <c r="AI24" i="5"/>
  <c r="AC38" i="8"/>
  <c r="AC24" i="12" s="1"/>
  <c r="AH38" i="8"/>
  <c r="AH24" i="12" s="1"/>
  <c r="X38" i="8"/>
  <c r="X24" i="12" s="1"/>
  <c r="V38" i="8"/>
  <c r="V24" i="12" s="1"/>
  <c r="GL38" i="7"/>
  <c r="AC23" i="12" s="1"/>
  <c r="AA23" i="5"/>
  <c r="GI38" i="7"/>
  <c r="Z23" i="12" s="1"/>
  <c r="FT38" i="7"/>
  <c r="K23" i="12" s="1"/>
  <c r="FR38" i="7"/>
  <c r="I23" i="12" s="1"/>
  <c r="FO38" i="7"/>
  <c r="GB38" i="7"/>
  <c r="S23" i="12" s="1"/>
  <c r="GF38" i="7"/>
  <c r="W23" i="12" s="1"/>
  <c r="FK38" i="7"/>
  <c r="FA38" i="7"/>
  <c r="Y22" i="12" s="1"/>
  <c r="EY38" i="7"/>
  <c r="W22" i="12" s="1"/>
  <c r="EK38" i="7"/>
  <c r="I22" i="12" s="1"/>
  <c r="FI38" i="7"/>
  <c r="AG22" i="12" s="1"/>
  <c r="EM38" i="7"/>
  <c r="K22" i="12" s="1"/>
  <c r="AI21" i="12"/>
  <c r="AI21" i="5"/>
  <c r="DI38" i="7"/>
  <c r="N21" i="12" s="1"/>
  <c r="DC38" i="7"/>
  <c r="H21" i="12" s="1"/>
  <c r="DE38" i="7"/>
  <c r="J21" i="12" s="1"/>
  <c r="EA38" i="7"/>
  <c r="AF21" i="12" s="1"/>
  <c r="DG38" i="7"/>
  <c r="L21" i="12" s="1"/>
  <c r="ED36" i="7"/>
  <c r="CW38" i="7"/>
  <c r="CW36" i="7"/>
  <c r="CT38" i="7"/>
  <c r="AF20" i="12" s="1"/>
  <c r="BW38" i="7"/>
  <c r="I20" i="12" s="1"/>
  <c r="CK38" i="7"/>
  <c r="W20" i="12" s="1"/>
  <c r="BQ38" i="7"/>
  <c r="C20" i="12" s="1"/>
  <c r="CM38" i="7"/>
  <c r="Y20" i="12" s="1"/>
  <c r="BZ38" i="7"/>
  <c r="L20" i="12" s="1"/>
  <c r="CB38" i="7"/>
  <c r="N20" i="12" s="1"/>
  <c r="CO38" i="7"/>
  <c r="AA20" i="12" s="1"/>
  <c r="CV38" i="7"/>
  <c r="AH20" i="12" s="1"/>
  <c r="AL38" i="7"/>
  <c r="E19" i="12" s="1"/>
  <c r="AV38" i="7"/>
  <c r="O19" i="12" s="1"/>
  <c r="BI38" i="7"/>
  <c r="AB19" i="12" s="1"/>
  <c r="BM38" i="7"/>
  <c r="AF19" i="12" s="1"/>
  <c r="BF38" i="7"/>
  <c r="Y19" i="12" s="1"/>
  <c r="AC38" i="7"/>
  <c r="AC18" i="12" s="1"/>
  <c r="AH38" i="7"/>
  <c r="AH18" i="12" s="1"/>
  <c r="Z38" i="7"/>
  <c r="Z18" i="12" s="1"/>
  <c r="AB38" i="7"/>
  <c r="AB18" i="12" s="1"/>
  <c r="T38" i="7"/>
  <c r="V38" i="7"/>
  <c r="V18" i="12" s="1"/>
  <c r="AG38" i="7"/>
  <c r="AG18" i="12" s="1"/>
  <c r="J38" i="7"/>
  <c r="J18" i="12" s="1"/>
  <c r="Y38" i="7"/>
  <c r="Y18" i="12" s="1"/>
  <c r="AD38" i="7"/>
  <c r="AD18" i="12" s="1"/>
  <c r="X38" i="7"/>
  <c r="X18" i="12" s="1"/>
  <c r="AA38" i="7"/>
  <c r="AA18" i="12" s="1"/>
  <c r="W18" i="5"/>
  <c r="F17" i="12"/>
  <c r="HY38" i="4"/>
  <c r="AI17" i="12"/>
  <c r="J17" i="5"/>
  <c r="R17" i="5"/>
  <c r="AB17" i="5"/>
  <c r="GW38" i="4"/>
  <c r="G17" i="12" s="1"/>
  <c r="HG38" i="4"/>
  <c r="Q17" i="12" s="1"/>
  <c r="GS38" i="4"/>
  <c r="C17" i="12" s="1"/>
  <c r="F17" i="5"/>
  <c r="AI17" i="5" s="1"/>
  <c r="AD17" i="5"/>
  <c r="GK38" i="4"/>
  <c r="AB16" i="12" s="1"/>
  <c r="FY38" i="4"/>
  <c r="P16" i="12" s="1"/>
  <c r="R16" i="5"/>
  <c r="FW38" i="4"/>
  <c r="N16" i="12" s="1"/>
  <c r="GF38" i="4"/>
  <c r="W16" i="12" s="1"/>
  <c r="F15" i="12"/>
  <c r="FK38" i="4"/>
  <c r="AA15" i="5"/>
  <c r="FK36" i="4"/>
  <c r="E15" i="5"/>
  <c r="FB38" i="4"/>
  <c r="Z15" i="12" s="1"/>
  <c r="F15" i="5"/>
  <c r="AI15" i="5" s="1"/>
  <c r="AF15" i="5"/>
  <c r="X15" i="5"/>
  <c r="FG38" i="4"/>
  <c r="AE15" i="12" s="1"/>
  <c r="EI38" i="4"/>
  <c r="G15" i="12" s="1"/>
  <c r="ER38" i="4"/>
  <c r="P15" i="12" s="1"/>
  <c r="ED38" i="4"/>
  <c r="AI14" i="12"/>
  <c r="DG38" i="4"/>
  <c r="L14" i="12" s="1"/>
  <c r="EA38" i="4"/>
  <c r="AF14" i="12" s="1"/>
  <c r="DF38" i="4"/>
  <c r="K14" i="12" s="1"/>
  <c r="T14" i="5"/>
  <c r="AI14" i="5" s="1"/>
  <c r="DM38" i="4"/>
  <c r="R14" i="12" s="1"/>
  <c r="ED36" i="4"/>
  <c r="I14" i="5"/>
  <c r="DQ38" i="4"/>
  <c r="V14" i="12" s="1"/>
  <c r="CJ38" i="4"/>
  <c r="V13" i="12" s="1"/>
  <c r="CW36" i="4"/>
  <c r="BW38" i="4"/>
  <c r="I13" i="12" s="1"/>
  <c r="CU38" i="4"/>
  <c r="AG13" i="12" s="1"/>
  <c r="CH38" i="4"/>
  <c r="AD13" i="5"/>
  <c r="G13" i="5"/>
  <c r="BR38" i="4"/>
  <c r="D13" i="12" s="1"/>
  <c r="BQ38" i="4"/>
  <c r="C13" i="12" s="1"/>
  <c r="CC38" i="4"/>
  <c r="O13" i="12" s="1"/>
  <c r="BP38" i="4"/>
  <c r="S12" i="5"/>
  <c r="AY38" i="4"/>
  <c r="R12" i="12" s="1"/>
  <c r="N12" i="5"/>
  <c r="I12" i="5"/>
  <c r="AE38" i="4"/>
  <c r="AE11" i="12" s="1"/>
  <c r="K11" i="5"/>
  <c r="S38" i="4"/>
  <c r="S11" i="12" s="1"/>
  <c r="AH11" i="5"/>
  <c r="Z38" i="4"/>
  <c r="Z11" i="12" s="1"/>
  <c r="AI20" i="12"/>
  <c r="AI13" i="5"/>
  <c r="AI22" i="12"/>
  <c r="AI27" i="12"/>
  <c r="O38" i="4"/>
  <c r="O11" i="12" s="1"/>
  <c r="O11" i="5"/>
  <c r="U12" i="5"/>
  <c r="BB38" i="4"/>
  <c r="U12" i="12" s="1"/>
  <c r="M13" i="5"/>
  <c r="CA38" i="4"/>
  <c r="M13" i="12" s="1"/>
  <c r="R13" i="5"/>
  <c r="CF38" i="4"/>
  <c r="R13" i="12" s="1"/>
  <c r="AI15" i="12"/>
  <c r="J11" i="5"/>
  <c r="J38" i="4"/>
  <c r="J11" i="12" s="1"/>
  <c r="AT38" i="4"/>
  <c r="M12" i="12" s="1"/>
  <c r="M12" i="5"/>
  <c r="BZ38" i="4"/>
  <c r="L13" i="12" s="1"/>
  <c r="L13" i="5"/>
  <c r="T16" i="12"/>
  <c r="T35" i="5"/>
  <c r="AI35" i="5" s="1"/>
  <c r="T38" i="11"/>
  <c r="X38" i="11"/>
  <c r="X35" i="12" s="1"/>
  <c r="X35" i="5"/>
  <c r="AB38" i="11"/>
  <c r="AB35" i="12" s="1"/>
  <c r="AB35" i="5"/>
  <c r="AF38" i="11"/>
  <c r="AF35" i="12" s="1"/>
  <c r="AF35" i="5"/>
  <c r="CT38" i="4"/>
  <c r="AF13" i="12" s="1"/>
  <c r="AC14" i="5"/>
  <c r="M15" i="5"/>
  <c r="W15" i="5"/>
  <c r="HD38" i="4"/>
  <c r="N17" i="12" s="1"/>
  <c r="H17" i="5"/>
  <c r="HL38" i="4"/>
  <c r="V17" i="12" s="1"/>
  <c r="HE38" i="4"/>
  <c r="O17" i="12" s="1"/>
  <c r="EP38" i="4"/>
  <c r="N15" i="12" s="1"/>
  <c r="E17" i="5"/>
  <c r="CL38" i="7"/>
  <c r="X20" i="12" s="1"/>
  <c r="CX38" i="7"/>
  <c r="C21" i="12" s="1"/>
  <c r="Y15" i="5"/>
  <c r="GD38" i="4"/>
  <c r="U16" i="12" s="1"/>
  <c r="FO38" i="4"/>
  <c r="F16" i="12" s="1"/>
  <c r="FM38" i="7"/>
  <c r="D23" i="12" s="1"/>
  <c r="AI25" i="5"/>
  <c r="AH38" i="11"/>
  <c r="AH35" i="12" s="1"/>
  <c r="V35" i="5"/>
  <c r="C38" i="11"/>
  <c r="C35" i="12" s="1"/>
  <c r="C35" i="5"/>
  <c r="G38" i="11"/>
  <c r="G35" i="12" s="1"/>
  <c r="G35" i="5"/>
  <c r="K38" i="11"/>
  <c r="K35" i="12" s="1"/>
  <c r="K35" i="5"/>
  <c r="O38" i="11"/>
  <c r="O35" i="12" s="1"/>
  <c r="O35" i="5"/>
  <c r="S38" i="11"/>
  <c r="S35" i="12" s="1"/>
  <c r="S35" i="5"/>
  <c r="AI38" i="9" l="1"/>
  <c r="T28" i="12"/>
  <c r="AI28" i="12" s="1"/>
  <c r="T25" i="12"/>
  <c r="AI25" i="12" s="1"/>
  <c r="BP38" i="8"/>
  <c r="F23" i="12"/>
  <c r="AI23" i="12" s="1"/>
  <c r="GR38" i="7"/>
  <c r="T18" i="12"/>
  <c r="AI18" i="12" s="1"/>
  <c r="AI38" i="7"/>
  <c r="T13" i="12"/>
  <c r="AI13" i="12" s="1"/>
  <c r="CW38" i="4"/>
  <c r="T35" i="12"/>
  <c r="AI35" i="12" s="1"/>
  <c r="AI38" i="11"/>
  <c r="AI16" i="12"/>
  <c r="GR38" i="4"/>
</calcChain>
</file>

<file path=xl/sharedStrings.xml><?xml version="1.0" encoding="utf-8"?>
<sst xmlns="http://schemas.openxmlformats.org/spreadsheetml/2006/main" count="3392" uniqueCount="185">
  <si>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</si>
  <si>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</si>
  <si>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</si>
  <si>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</si>
  <si>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</si>
  <si>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</si>
  <si>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</si>
  <si>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</si>
  <si>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</si>
  <si>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</si>
  <si>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</si>
  <si>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</si>
  <si>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(17)</t>
  </si>
  <si>
    <t>(20)</t>
  </si>
  <si>
    <t>(23)</t>
  </si>
  <si>
    <t>(24)</t>
  </si>
  <si>
    <t>(27)</t>
  </si>
  <si>
    <t>(30)</t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</si>
  <si>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</si>
  <si>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</si>
  <si>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5">
      <t>シチョウソンミンゼイ</t>
    </rPh>
    <phoneticPr fontId="4"/>
  </si>
  <si>
    <t>道府県民税</t>
    <rPh sb="0" eb="5">
      <t>ドウフケンミンゼイ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</si>
  <si>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</si>
  <si>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</si>
  <si>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</si>
  <si>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</si>
  <si>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</si>
  <si>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</si>
  <si>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</si>
  <si>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</si>
  <si>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</si>
  <si>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</si>
  <si>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７００万円以下の金額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</si>
  <si>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</si>
  <si>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総所得金額
に係るもの</t>
    <rPh sb="0" eb="3">
      <t>ソウショトク</t>
    </rPh>
    <rPh sb="3" eb="5">
      <t>キンガク</t>
    </rPh>
    <rPh sb="7" eb="8">
      <t>カカワ</t>
    </rPh>
    <phoneticPr fontId="4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</si>
  <si>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カカワ</t>
    </rPh>
    <phoneticPr fontId="4"/>
  </si>
  <si>
    <t>退職所得金額
に係るもの</t>
    <rPh sb="0" eb="2">
      <t>タイショク</t>
    </rPh>
    <rPh sb="2" eb="4">
      <t>ショトク</t>
    </rPh>
    <rPh sb="4" eb="6">
      <t>キンガク</t>
    </rPh>
    <rPh sb="8" eb="9">
      <t>カカワ</t>
    </rPh>
    <phoneticPr fontId="4"/>
  </si>
  <si>
    <t>小計</t>
    <rPh sb="0" eb="2">
      <t>ショウケイ</t>
    </rPh>
    <phoneticPr fontId="4"/>
  </si>
  <si>
    <t>土地等に係る 
事業所得等の 
金額に係るもの</t>
    <rPh sb="0" eb="3">
      <t>トチトウ</t>
    </rPh>
    <rPh sb="4" eb="5">
      <t>カカワ</t>
    </rPh>
    <rPh sb="8" eb="9">
      <t>コト</t>
    </rPh>
    <rPh sb="9" eb="10">
      <t>ギョウ</t>
    </rPh>
    <rPh sb="10" eb="13">
      <t>ショトクナド</t>
    </rPh>
    <rPh sb="16" eb="17">
      <t>キン</t>
    </rPh>
    <rPh sb="17" eb="18">
      <t>ガク</t>
    </rPh>
    <rPh sb="19" eb="20">
      <t>カカワ</t>
    </rPh>
    <phoneticPr fontId="4"/>
  </si>
  <si>
    <t>分離長期譲渡所得金額に係るもの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rPh sb="11" eb="12">
      <t>カカワ</t>
    </rPh>
    <phoneticPr fontId="4"/>
  </si>
  <si>
    <t>分離短期譲渡所得金額に係るもの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rPh sb="11" eb="12">
      <t>カカワ</t>
    </rPh>
    <phoneticPr fontId="4"/>
  </si>
  <si>
    <t xml:space="preserve">
計</t>
    <rPh sb="1" eb="2">
      <t>ケイ</t>
    </rPh>
    <phoneticPr fontId="4"/>
  </si>
  <si>
    <t>総所得金額,山林所得金額
及び退職所得金額分
（超過税率課税分を含む）</t>
    <rPh sb="0" eb="3">
      <t>ソウショトク</t>
    </rPh>
    <rPh sb="3" eb="5">
      <t>キンガク</t>
    </rPh>
    <rPh sb="6" eb="8">
      <t>サンリン</t>
    </rPh>
    <rPh sb="8" eb="10">
      <t>ショトク</t>
    </rPh>
    <rPh sb="10" eb="12">
      <t>キンガク</t>
    </rPh>
    <rPh sb="13" eb="14">
      <t>オヨ</t>
    </rPh>
    <rPh sb="15" eb="17">
      <t>タイショク</t>
    </rPh>
    <rPh sb="17" eb="19">
      <t>ショトク</t>
    </rPh>
    <rPh sb="19" eb="21">
      <t>キンガク</t>
    </rPh>
    <rPh sb="21" eb="22">
      <t>ブン</t>
    </rPh>
    <phoneticPr fontId="4"/>
  </si>
  <si>
    <t>土地等に係る事業所得等分</t>
    <rPh sb="0" eb="2">
      <t>トチ</t>
    </rPh>
    <rPh sb="2" eb="3">
      <t>トウ</t>
    </rPh>
    <rPh sb="4" eb="5">
      <t>カカワ</t>
    </rPh>
    <rPh sb="6" eb="8">
      <t>ジギョウ</t>
    </rPh>
    <rPh sb="8" eb="10">
      <t>ショトク</t>
    </rPh>
    <rPh sb="10" eb="11">
      <t>トウ</t>
    </rPh>
    <rPh sb="11" eb="12">
      <t>ブン</t>
    </rPh>
    <phoneticPr fontId="4"/>
  </si>
  <si>
    <t>分離長期譲渡所得分</t>
    <rPh sb="0" eb="2">
      <t>ブンリ</t>
    </rPh>
    <rPh sb="2" eb="4">
      <t>チョウキ</t>
    </rPh>
    <rPh sb="4" eb="6">
      <t>ジョウト</t>
    </rPh>
    <rPh sb="6" eb="8">
      <t>ショトク</t>
    </rPh>
    <rPh sb="8" eb="9">
      <t>ブン</t>
    </rPh>
    <phoneticPr fontId="4"/>
  </si>
  <si>
    <t>分離短期譲渡所得分</t>
    <rPh sb="0" eb="2">
      <t>ブンリ</t>
    </rPh>
    <rPh sb="2" eb="4">
      <t>タンキ</t>
    </rPh>
    <rPh sb="4" eb="6">
      <t>ジョウト</t>
    </rPh>
    <rPh sb="6" eb="8">
      <t>ショトク</t>
    </rPh>
    <rPh sb="8" eb="9">
      <t>ブン</t>
    </rPh>
    <phoneticPr fontId="4"/>
  </si>
  <si>
    <t xml:space="preserve">
平均税率
(B)／(A)</t>
    <phoneticPr fontId="4"/>
  </si>
  <si>
    <t>一般の譲渡
に係るもの</t>
    <rPh sb="0" eb="2">
      <t>イッパン</t>
    </rPh>
    <rPh sb="3" eb="5">
      <t>ジョウト</t>
    </rPh>
    <rPh sb="7" eb="8">
      <t>カカワ</t>
    </rPh>
    <phoneticPr fontId="4"/>
  </si>
  <si>
    <t>優良住宅地
としての譲渡
に係るもの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phoneticPr fontId="4"/>
  </si>
  <si>
    <t>居住用財産
の譲渡に
係るもの</t>
    <rPh sb="0" eb="3">
      <t>キョジュウヨウ</t>
    </rPh>
    <rPh sb="3" eb="5">
      <t>ザイサン</t>
    </rPh>
    <rPh sb="7" eb="9">
      <t>ジョウト</t>
    </rPh>
    <rPh sb="11" eb="12">
      <t>カカワ</t>
    </rPh>
    <phoneticPr fontId="4"/>
  </si>
  <si>
    <t>国,地方公共
団体等に対
する譲渡に
係るもの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phoneticPr fontId="4"/>
  </si>
  <si>
    <t>一般の譲渡
に係る分</t>
    <rPh sb="0" eb="2">
      <t>イッパン</t>
    </rPh>
    <rPh sb="3" eb="5">
      <t>ジョウト</t>
    </rPh>
    <rPh sb="7" eb="8">
      <t>カカワ</t>
    </rPh>
    <rPh sb="9" eb="10">
      <t>ブン</t>
    </rPh>
    <phoneticPr fontId="4"/>
  </si>
  <si>
    <t>優良住宅地
としての譲
渡に係る分</t>
    <rPh sb="0" eb="2">
      <t>ユウリョウ</t>
    </rPh>
    <rPh sb="2" eb="4">
      <t>ジュウタク</t>
    </rPh>
    <rPh sb="4" eb="5">
      <t>チ</t>
    </rPh>
    <rPh sb="10" eb="11">
      <t>ユズル</t>
    </rPh>
    <rPh sb="12" eb="13">
      <t>ワタリ</t>
    </rPh>
    <rPh sb="14" eb="15">
      <t>カカワ</t>
    </rPh>
    <rPh sb="16" eb="17">
      <t>ブン</t>
    </rPh>
    <phoneticPr fontId="4"/>
  </si>
  <si>
    <t>居住用財産の
譲渡に係る分</t>
    <rPh sb="0" eb="3">
      <t>キョジュウヨウ</t>
    </rPh>
    <rPh sb="3" eb="5">
      <t>ザイサン</t>
    </rPh>
    <rPh sb="7" eb="9">
      <t>ジョウト</t>
    </rPh>
    <rPh sb="10" eb="11">
      <t>カカワ</t>
    </rPh>
    <rPh sb="12" eb="13">
      <t>ブン</t>
    </rPh>
    <phoneticPr fontId="4"/>
  </si>
  <si>
    <t>国,地方公共
団体等に
対する譲渡
に係る分</t>
    <rPh sb="0" eb="1">
      <t>クニ</t>
    </rPh>
    <rPh sb="2" eb="4">
      <t>チホウ</t>
    </rPh>
    <rPh sb="4" eb="6">
      <t>コウキョウ</t>
    </rPh>
    <rPh sb="7" eb="9">
      <t>ダンタイ</t>
    </rPh>
    <rPh sb="9" eb="10">
      <t>トウ</t>
    </rPh>
    <rPh sb="12" eb="13">
      <t>タイ</t>
    </rPh>
    <rPh sb="15" eb="17">
      <t>ジョウト</t>
    </rPh>
    <rPh sb="19" eb="20">
      <t>カカワ</t>
    </rPh>
    <rPh sb="21" eb="22">
      <t>ブン</t>
    </rPh>
    <phoneticPr fontId="4"/>
  </si>
  <si>
    <t>(B)について標準税率
で算出したもの
(超過税率課税分等を除いた額)</t>
    <phoneticPr fontId="4"/>
  </si>
  <si>
    <t>（千円）</t>
    <phoneticPr fontId="4"/>
  </si>
  <si>
    <t xml:space="preserve">      （千円） (A)</t>
    <phoneticPr fontId="4"/>
  </si>
  <si>
    <t>　 　     　（千円）   (B)</t>
    <phoneticPr fontId="4"/>
  </si>
  <si>
    <t>　      　　（千円）   (B)'</t>
    <phoneticPr fontId="4"/>
  </si>
  <si>
    <t>（千円）</t>
  </si>
  <si>
    <t>（％）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</si>
  <si>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</si>
  <si>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</si>
  <si>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</si>
  <si>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</si>
  <si>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</si>
  <si>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</si>
  <si>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</si>
  <si>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</si>
  <si>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</si>
  <si>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</si>
  <si>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</si>
  <si>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</si>
  <si>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</si>
  <si>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</si>
  <si>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</si>
  <si>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</si>
  <si>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</si>
  <si>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</si>
  <si>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</si>
  <si>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</si>
  <si>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</si>
  <si>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</si>
  <si>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</si>
  <si>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</si>
  <si>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</si>
  <si>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</si>
  <si>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</si>
  <si>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 xml:space="preserve">
平均税率
(B)／(A)</t>
    <phoneticPr fontId="4"/>
  </si>
  <si>
    <t>(B)について標準税率
で算出したもの
(超過税率課税分等を除いた額)</t>
    <phoneticPr fontId="4"/>
  </si>
  <si>
    <t>（千円）</t>
    <phoneticPr fontId="4"/>
  </si>
  <si>
    <t xml:space="preserve">      （千円） (A)</t>
    <phoneticPr fontId="4"/>
  </si>
  <si>
    <t>　 　     　（千円）   (B)</t>
    <phoneticPr fontId="4"/>
  </si>
  <si>
    <t>　      　　（千円）   (B)'</t>
    <phoneticPr fontId="4"/>
  </si>
  <si>
    <t>（％）</t>
    <phoneticPr fontId="4"/>
  </si>
  <si>
    <t>【区　計】</t>
  </si>
  <si>
    <t>市町村民税</t>
  </si>
  <si>
    <t>道府県民税</t>
  </si>
  <si>
    <t>分離長期譲渡所得金額に係るもの</t>
  </si>
  <si>
    <t>１，０００万円を超える金額</t>
    <phoneticPr fontId="3"/>
  </si>
  <si>
    <t>１，０００万円を超える金額</t>
    <phoneticPr fontId="3"/>
  </si>
  <si>
    <t>７００万円を超え１，０００万円以下</t>
    <phoneticPr fontId="3"/>
  </si>
  <si>
    <t>７００万円以下の金額</t>
    <phoneticPr fontId="3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</si>
  <si>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</si>
  <si>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</si>
  <si>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</si>
  <si>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</si>
  <si>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</si>
  <si>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　　　　　　　　　　　区　分
　xx 課税標準額の段階別</t>
    <rPh sb="11" eb="12">
      <t>ク</t>
    </rPh>
    <rPh sb="13" eb="14">
      <t>ブン</t>
    </rPh>
    <rPh sb="23" eb="25">
      <t>カゼイ</t>
    </rPh>
    <rPh sb="25" eb="27">
      <t>ヒョウジュン</t>
    </rPh>
    <rPh sb="27" eb="28">
      <t>ガク</t>
    </rPh>
    <rPh sb="29" eb="31">
      <t>ダンカイ</t>
    </rPh>
    <rPh sb="31" eb="32">
      <t>ベツ</t>
    </rPh>
    <phoneticPr fontId="4"/>
  </si>
  <si>
    <t>(13)</t>
  </si>
  <si>
    <t>(14)</t>
  </si>
  <si>
    <t>(15)</t>
  </si>
  <si>
    <t>(16)</t>
  </si>
  <si>
    <t>(18)</t>
  </si>
  <si>
    <t>(19)</t>
  </si>
  <si>
    <t>(21)</t>
  </si>
  <si>
    <t>(22)</t>
  </si>
  <si>
    <t>(25)</t>
  </si>
  <si>
    <t>(26)</t>
  </si>
  <si>
    <t>(28)</t>
  </si>
  <si>
    <t>(29)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</si>
  <si>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</si>
  <si>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</si>
  <si>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</si>
  <si>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</si>
  <si>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</si>
  <si>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</si>
  <si>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</si>
  <si>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</si>
  <si>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</si>
  <si>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</si>
  <si>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</si>
  <si>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xx5</t>
    <phoneticPr fontId="3"/>
  </si>
  <si>
    <t>(31)</t>
    <phoneticPr fontId="3"/>
  </si>
  <si>
    <t>(32)</t>
    <phoneticPr fontId="3"/>
  </si>
  <si>
    <t>（千円）</t>
    <phoneticPr fontId="3"/>
  </si>
  <si>
    <t>一般株式等に係
る譲渡所得等の
金額に係るもの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3"/>
  </si>
  <si>
    <t>上場株式等に係
る譲渡所得等の
金額に係るもの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rPh sb="19" eb="20">
      <t>カカ</t>
    </rPh>
    <phoneticPr fontId="3"/>
  </si>
  <si>
    <t>上場株式等に係
る配当所得等の
金額に係るもの</t>
    <rPh sb="0" eb="2">
      <t>ジョウジョウ</t>
    </rPh>
    <rPh sb="2" eb="5">
      <t>カブシキナド</t>
    </rPh>
    <rPh sb="9" eb="11">
      <t>ハイトウ</t>
    </rPh>
    <rPh sb="16" eb="18">
      <t>キンガク</t>
    </rPh>
    <rPh sb="19" eb="20">
      <t>カカ</t>
    </rPh>
    <phoneticPr fontId="3"/>
  </si>
  <si>
    <t>先物取引に係る
雑所得等の
金額に係るもの</t>
    <rPh sb="0" eb="2">
      <t>サキモノ</t>
    </rPh>
    <rPh sb="2" eb="4">
      <t>トリヒキ</t>
    </rPh>
    <rPh sb="8" eb="9">
      <t>ザツ</t>
    </rPh>
    <rPh sb="9" eb="11">
      <t>ショトク</t>
    </rPh>
    <rPh sb="14" eb="16">
      <t>キンガク</t>
    </rPh>
    <rPh sb="17" eb="18">
      <t>カカ</t>
    </rPh>
    <phoneticPr fontId="3"/>
  </si>
  <si>
    <t>上場株式等の
配当所得
等分</t>
    <rPh sb="0" eb="2">
      <t>ジョウジョウ</t>
    </rPh>
    <rPh sb="7" eb="9">
      <t>ハイトウ</t>
    </rPh>
    <rPh sb="9" eb="11">
      <t>ショトク</t>
    </rPh>
    <phoneticPr fontId="3"/>
  </si>
  <si>
    <t>先物取引に
係る雑所得等分</t>
    <rPh sb="0" eb="2">
      <t>サキモノ</t>
    </rPh>
    <rPh sb="2" eb="4">
      <t>トリヒキ</t>
    </rPh>
    <rPh sb="6" eb="7">
      <t>カカ</t>
    </rPh>
    <rPh sb="8" eb="11">
      <t>ザツショトク</t>
    </rPh>
    <rPh sb="11" eb="12">
      <t>トウ</t>
    </rPh>
    <rPh sb="12" eb="13">
      <t>ブン</t>
    </rPh>
    <phoneticPr fontId="3"/>
  </si>
  <si>
    <t>(31)</t>
    <phoneticPr fontId="3"/>
  </si>
  <si>
    <t>一般株式等に
係る譲渡所得
等分</t>
    <rPh sb="0" eb="2">
      <t>イッパン</t>
    </rPh>
    <rPh sb="2" eb="4">
      <t>カブシキ</t>
    </rPh>
    <phoneticPr fontId="3"/>
  </si>
  <si>
    <t>上場株式等に
係る譲渡所得
等分</t>
    <rPh sb="0" eb="2">
      <t>ジョウジョウ</t>
    </rPh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</si>
  <si>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</si>
  <si>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</si>
  <si>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rPh sb="5" eb="7">
      <t>マンエン</t>
    </rPh>
    <rPh sb="8" eb="9">
      <t>コ</t>
    </rPh>
    <rPh sb="11" eb="13">
      <t>オクエン</t>
    </rPh>
    <rPh sb="13" eb="15">
      <t>イカ</t>
    </rPh>
    <phoneticPr fontId="3"/>
  </si>
  <si>
    <t>５，０００万円を超え１億円以下</t>
    <phoneticPr fontId="3"/>
  </si>
  <si>
    <t>１億円を超える金額</t>
    <phoneticPr fontId="3"/>
  </si>
  <si>
    <t>合計</t>
    <phoneticPr fontId="3"/>
  </si>
  <si>
    <t>２００万円以下の金額</t>
    <phoneticPr fontId="3"/>
  </si>
  <si>
    <t>２００万円を超え７００万円以下</t>
    <phoneticPr fontId="3"/>
  </si>
  <si>
    <t>１，０００万円を超え２，０００万円以下</t>
    <phoneticPr fontId="10"/>
  </si>
  <si>
    <t>２，０００万円を超え５，０００万円以下</t>
    <phoneticPr fontId="10"/>
  </si>
  <si>
    <t>５，０００万円を超え１億円以下</t>
    <phoneticPr fontId="10"/>
  </si>
  <si>
    <t>１億円を超える金額</t>
    <phoneticPr fontId="10"/>
  </si>
  <si>
    <t>市区町村民税_x000D_
700万円〃1,000万円〃</t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</si>
  <si>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</si>
  <si>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</si>
  <si>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</si>
  <si>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</si>
  <si>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</si>
  <si>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</si>
  <si>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1,000万円〃2,000万円〃</t>
  </si>
  <si>
    <t>道府県民税_x000D_
2,000万円〃5,000万円〃</t>
  </si>
  <si>
    <t>道府県民税_x000D_
5,000万円〃1億円〃</t>
  </si>
  <si>
    <t>道府県民税
合計</t>
    <rPh sb="6" eb="8">
      <t>ゴウケイ</t>
    </rPh>
    <phoneticPr fontId="1"/>
  </si>
  <si>
    <t>１，０００万円を超える金額</t>
    <phoneticPr fontId="11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</si>
  <si>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</si>
  <si>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</si>
  <si>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</si>
  <si>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</si>
  <si>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</si>
  <si>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</si>
  <si>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</si>
  <si>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</si>
  <si>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1,000万円〃2,000万円〃</t>
    <phoneticPr fontId="1"/>
  </si>
  <si>
    <t>市区町村民税_x000D_
2,000万円〃5,000万円〃</t>
    <phoneticPr fontId="1"/>
  </si>
  <si>
    <t>市区町村民税_x000D_
合計</t>
    <phoneticPr fontId="1"/>
  </si>
  <si>
    <t>道府県民税_x000D_
700万円を超え1,000万円以下</t>
    <phoneticPr fontId="3"/>
  </si>
  <si>
    <t>道府県民税_x000D_
1億円を超える金額</t>
    <phoneticPr fontId="3"/>
  </si>
  <si>
    <t>道府県民税
1,000万円を超える金額</t>
    <rPh sb="0" eb="5">
      <t>ドウフケンミンゼイ</t>
    </rPh>
    <rPh sb="11" eb="12">
      <t>マン</t>
    </rPh>
    <rPh sb="12" eb="13">
      <t>エン</t>
    </rPh>
    <rPh sb="14" eb="15">
      <t>コ</t>
    </rPh>
    <rPh sb="17" eb="19">
      <t>キンガク</t>
    </rPh>
    <phoneticPr fontId="1"/>
  </si>
  <si>
    <t>【都　計】</t>
    <rPh sb="1" eb="2">
      <t>ト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</si>
</sst>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;;;@"/>
  </numFmts>
  <fonts count="14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2" fillId="0" borderId="0"/>
    <xf numFmtId="0" fontId="2" fillId="0" borderId="0"/>
  </cellStyleXfs>
  <cellXfs count="17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horizontal="center"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vertical="center"/>
    </xf>
    <xf numFmtId="49" fontId="7" fillId="0" borderId="2" xfId="2" applyNumberFormat="1" applyFont="1" applyBorder="1" applyAlignment="1" applyProtection="1">
      <alignment horizontal="center" vertical="center" justifyLastLine="1"/>
    </xf>
    <xf numFmtId="49" fontId="7" fillId="0" borderId="3" xfId="2" applyNumberFormat="1" applyFont="1" applyBorder="1" applyAlignment="1" applyProtection="1">
      <alignment horizontal="center" vertical="center" justifyLastLine="1"/>
    </xf>
    <xf numFmtId="49" fontId="7" fillId="0" borderId="3" xfId="2" applyNumberFormat="1" applyFont="1" applyBorder="1" applyAlignment="1" applyProtection="1">
      <alignment vertical="center" justifyLastLine="1"/>
    </xf>
    <xf numFmtId="49" fontId="7" fillId="0" borderId="4" xfId="2" applyNumberFormat="1" applyFont="1" applyBorder="1" applyAlignment="1" applyProtection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justifyLastLine="1"/>
    </xf>
    <xf numFmtId="49" fontId="7" fillId="0" borderId="4" xfId="2" applyNumberFormat="1" applyFont="1" applyBorder="1" applyAlignment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vertical="top" wrapText="1" justifyLastLine="1"/>
    </xf>
    <xf numFmtId="49" fontId="7" fillId="0" borderId="3" xfId="2" applyNumberFormat="1" applyFont="1" applyBorder="1" applyAlignment="1" applyProtection="1">
      <alignment vertical="top" wrapText="1" justifyLastLine="1"/>
    </xf>
    <xf numFmtId="49" fontId="7" fillId="0" borderId="4" xfId="2" applyNumberFormat="1" applyFont="1" applyBorder="1" applyAlignment="1" applyProtection="1">
      <alignment horizontal="center" vertical="center" wrapText="1" justifyLastLine="1"/>
    </xf>
    <xf numFmtId="0" fontId="7" fillId="0" borderId="3" xfId="2" applyFont="1" applyBorder="1" applyAlignment="1">
      <alignment horizontal="center" vertical="center" wrapText="1" justifyLastLine="1"/>
    </xf>
    <xf numFmtId="0" fontId="5" fillId="0" borderId="5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179" fontId="7" fillId="0" borderId="5" xfId="2" applyNumberFormat="1" applyFont="1" applyFill="1" applyBorder="1" applyAlignment="1" applyProtection="1"/>
    <xf numFmtId="0" fontId="7" fillId="0" borderId="6" xfId="2" applyNumberFormat="1" applyFont="1" applyFill="1" applyBorder="1" applyAlignment="1" applyProtection="1">
      <alignment wrapText="1"/>
    </xf>
    <xf numFmtId="179" fontId="7" fillId="2" borderId="7" xfId="2" applyNumberFormat="1" applyFont="1" applyFill="1" applyBorder="1" applyAlignment="1" applyProtection="1"/>
    <xf numFmtId="0" fontId="7" fillId="2" borderId="8" xfId="2" applyNumberFormat="1" applyFont="1" applyFill="1" applyBorder="1" applyAlignment="1" applyProtection="1">
      <alignment wrapText="1"/>
    </xf>
    <xf numFmtId="179" fontId="7" fillId="0" borderId="7" xfId="2" applyNumberFormat="1" applyFont="1" applyFill="1" applyBorder="1" applyAlignment="1" applyProtection="1"/>
    <xf numFmtId="0" fontId="7" fillId="0" borderId="8" xfId="2" applyNumberFormat="1" applyFont="1" applyFill="1" applyBorder="1" applyAlignment="1" applyProtection="1">
      <alignment wrapText="1"/>
    </xf>
    <xf numFmtId="49" fontId="5" fillId="0" borderId="11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Border="1" applyAlignment="1" applyProtection="1">
      <alignment horizontal="right" vertical="center" shrinkToFit="1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6" xfId="2" applyNumberFormat="1" applyFont="1" applyFill="1" applyBorder="1" applyAlignment="1" applyProtection="1">
      <alignment horizontal="right" vertical="center" shrinkToFit="1"/>
    </xf>
    <xf numFmtId="178" fontId="8" fillId="0" borderId="14" xfId="2" applyNumberFormat="1" applyFont="1" applyFill="1" applyBorder="1" applyAlignment="1" applyProtection="1">
      <alignment horizontal="right" vertical="center" shrinkToFit="1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8" xfId="2" applyNumberFormat="1" applyFont="1" applyFill="1" applyBorder="1" applyAlignment="1" applyProtection="1">
      <alignment horizontal="right" vertical="center" shrinkToFit="1"/>
    </xf>
    <xf numFmtId="178" fontId="8" fillId="1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8" xfId="2" applyNumberFormat="1" applyFont="1" applyFill="1" applyBorder="1" applyAlignment="1" applyProtection="1">
      <alignment horizontal="right" vertical="center" shrinkToFit="1"/>
    </xf>
    <xf numFmtId="178" fontId="8" fillId="0" borderId="18" xfId="2" applyNumberFormat="1" applyFont="1" applyFill="1" applyBorder="1" applyAlignment="1" applyProtection="1">
      <alignment horizontal="right" vertical="center" shrinkToFit="1"/>
    </xf>
    <xf numFmtId="178" fontId="8" fillId="3" borderId="18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0" xfId="2" applyNumberFormat="1" applyFont="1" applyFill="1" applyBorder="1" applyAlignment="1" applyProtection="1">
      <alignment horizontal="right" vertical="center" shrinkToFit="1"/>
    </xf>
    <xf numFmtId="178" fontId="8" fillId="1" borderId="22" xfId="2" applyNumberFormat="1" applyFont="1" applyFill="1" applyBorder="1" applyAlignment="1" applyProtection="1">
      <alignment horizontal="right" vertical="center" shrinkToFit="1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6" xfId="2" applyNumberFormat="1" applyFont="1" applyFill="1" applyBorder="1" applyAlignment="1" applyProtection="1">
      <alignment horizontal="right" vertical="center" shrinkToFit="1"/>
    </xf>
    <xf numFmtId="178" fontId="9" fillId="0" borderId="24" xfId="2" applyNumberFormat="1" applyFont="1" applyFill="1" applyBorder="1" applyAlignment="1" applyProtection="1">
      <alignment horizontal="right" vertical="center" shrinkToFit="1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8" xfId="2" applyNumberFormat="1" applyFont="1" applyFill="1" applyBorder="1" applyAlignment="1" applyProtection="1">
      <alignment horizontal="right" vertical="center" shrinkToFit="1"/>
    </xf>
    <xf numFmtId="178" fontId="9" fillId="2" borderId="25" xfId="2" applyNumberFormat="1" applyFont="1" applyFill="1" applyBorder="1" applyAlignment="1" applyProtection="1">
      <alignment horizontal="right" vertical="center" shrinkToFit="1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8" xfId="2" applyNumberFormat="1" applyFont="1" applyFill="1" applyBorder="1" applyAlignment="1" applyProtection="1">
      <alignment horizontal="right" vertical="center" shrinkToFit="1"/>
    </xf>
    <xf numFmtId="178" fontId="9" fillId="0" borderId="25" xfId="2" applyNumberFormat="1" applyFont="1" applyFill="1" applyBorder="1" applyAlignment="1" applyProtection="1">
      <alignment horizontal="right" vertical="center" shrinkToFit="1"/>
    </xf>
    <xf numFmtId="178" fontId="9" fillId="2" borderId="18" xfId="2" applyNumberFormat="1" applyFont="1" applyFill="1" applyBorder="1" applyAlignment="1" applyProtection="1">
      <alignment horizontal="right" vertical="center" shrinkToFit="1"/>
    </xf>
    <xf numFmtId="177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1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</xf>
    <xf numFmtId="177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3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0" xfId="2" applyNumberFormat="1" applyFont="1" applyFill="1" applyBorder="1" applyAlignment="1" applyProtection="1">
      <alignment horizontal="right" vertical="center" shrinkToFit="1"/>
    </xf>
    <xf numFmtId="178" fontId="9" fillId="0" borderId="22" xfId="2" applyNumberFormat="1" applyFont="1" applyFill="1" applyBorder="1" applyAlignment="1" applyProtection="1">
      <alignment horizontal="right" vertical="center" shrinkToFit="1"/>
    </xf>
    <xf numFmtId="49" fontId="7" fillId="0" borderId="3" xfId="2" applyNumberFormat="1" applyFont="1" applyBorder="1" applyAlignment="1">
      <alignment horizontal="center" vertical="center" justifyLastLine="1"/>
    </xf>
    <xf numFmtId="179" fontId="7" fillId="3" borderId="9" xfId="2" applyNumberFormat="1" applyFont="1" applyFill="1" applyBorder="1" applyAlignment="1" applyProtection="1"/>
    <xf numFmtId="0" fontId="7" fillId="3" borderId="10" xfId="2" applyNumberFormat="1" applyFont="1" applyFill="1" applyBorder="1" applyAlignment="1" applyProtection="1">
      <alignment wrapText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13" fillId="0" borderId="27" xfId="0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top" wrapText="1" justifyLastLine="1"/>
    </xf>
    <xf numFmtId="49" fontId="5" fillId="0" borderId="27" xfId="2" applyNumberFormat="1" applyFont="1" applyBorder="1" applyAlignment="1" applyProtection="1">
      <alignment horizontal="distributed" vertical="top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justifyLastLine="1"/>
    </xf>
    <xf numFmtId="0" fontId="5" fillId="0" borderId="33" xfId="2" applyFont="1" applyBorder="1" applyAlignment="1">
      <alignment horizontal="distributed" vertical="center"/>
    </xf>
    <xf numFmtId="0" fontId="5" fillId="0" borderId="14" xfId="2" applyFont="1" applyBorder="1" applyAlignment="1">
      <alignment horizontal="distributed" vertical="center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center" vertical="center" wrapText="1" justifyLastLine="1"/>
    </xf>
    <xf numFmtId="49" fontId="5" fillId="0" borderId="27" xfId="2" applyNumberFormat="1" applyFont="1" applyBorder="1" applyAlignment="1" applyProtection="1">
      <alignment horizontal="center" vertical="center" wrapText="1" justifyLastLine="1"/>
    </xf>
    <xf numFmtId="49" fontId="7" fillId="0" borderId="36" xfId="2" applyNumberFormat="1" applyFont="1" applyBorder="1" applyAlignment="1" applyProtection="1">
      <alignment horizontal="distributed" vertical="center" wrapText="1"/>
    </xf>
    <xf numFmtId="49" fontId="7" fillId="0" borderId="36" xfId="2" applyNumberFormat="1" applyFont="1" applyBorder="1" applyAlignment="1">
      <alignment horizontal="distributed" vertical="center" wrapText="1"/>
    </xf>
    <xf numFmtId="49" fontId="7" fillId="0" borderId="32" xfId="2" applyNumberFormat="1" applyFont="1" applyBorder="1" applyAlignment="1">
      <alignment horizontal="distributed" vertical="center" wrapText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14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6" xfId="2" applyNumberFormat="1" applyFont="1" applyBorder="1" applyAlignment="1" applyProtection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/>
    </xf>
    <xf numFmtId="49" fontId="5" fillId="0" borderId="28" xfId="2" applyNumberFormat="1" applyFont="1" applyBorder="1" applyAlignment="1" applyProtection="1">
      <alignment horizontal="distributed" vertical="center" wrapText="1"/>
    </xf>
    <xf numFmtId="49" fontId="5" fillId="0" borderId="34" xfId="2" applyNumberFormat="1" applyFont="1" applyBorder="1" applyAlignment="1" applyProtection="1">
      <alignment horizontal="center" vertical="center" wrapText="1" justifyLastLine="1"/>
    </xf>
    <xf numFmtId="49" fontId="5" fillId="0" borderId="35" xfId="2" applyNumberFormat="1" applyFont="1" applyBorder="1" applyAlignment="1" applyProtection="1">
      <alignment horizontal="center" vertical="center" wrapText="1" justifyLastLine="1"/>
    </xf>
    <xf numFmtId="49" fontId="5" fillId="0" borderId="36" xfId="2" applyNumberFormat="1" applyFont="1" applyBorder="1" applyAlignment="1">
      <alignment horizontal="distributed" vertical="center" justifyLastLine="1"/>
    </xf>
    <xf numFmtId="0" fontId="5" fillId="0" borderId="6" xfId="2" applyFont="1" applyBorder="1" applyAlignment="1">
      <alignment horizontal="distributed" vertical="center" justifyLastLine="1"/>
    </xf>
    <xf numFmtId="49" fontId="7" fillId="0" borderId="24" xfId="2" applyNumberFormat="1" applyFont="1" applyBorder="1" applyAlignment="1" applyProtection="1">
      <alignment horizontal="distributed" vertical="center" wrapText="1" justifyLastLine="1"/>
    </xf>
    <xf numFmtId="49" fontId="7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0" fontId="5" fillId="0" borderId="43" xfId="2" applyNumberFormat="1" applyFont="1" applyBorder="1" applyAlignment="1" applyProtection="1">
      <alignment horizontal="distributed" vertical="center" justifyLastLine="1"/>
    </xf>
    <xf numFmtId="0" fontId="5" fillId="0" borderId="10" xfId="2" applyNumberFormat="1" applyFont="1" applyBorder="1" applyAlignment="1" applyProtection="1">
      <alignment horizontal="distributed" vertical="center" justifyLastLine="1"/>
    </xf>
    <xf numFmtId="0" fontId="5" fillId="0" borderId="44" xfId="2" applyNumberFormat="1" applyFont="1" applyBorder="1" applyAlignment="1" applyProtection="1">
      <alignment horizontal="distributed" vertical="center" justifyLastLine="1"/>
    </xf>
    <xf numFmtId="0" fontId="5" fillId="0" borderId="8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distributed" vertical="center" justifyLastLine="1"/>
    </xf>
    <xf numFmtId="49" fontId="5" fillId="0" borderId="45" xfId="2" applyNumberFormat="1" applyFont="1" applyBorder="1" applyAlignment="1" applyProtection="1">
      <alignment horizontal="center" vertical="center"/>
    </xf>
    <xf numFmtId="49" fontId="5" fillId="0" borderId="46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center" vertical="center"/>
    </xf>
    <xf numFmtId="49" fontId="5" fillId="0" borderId="47" xfId="2" applyNumberFormat="1" applyFont="1" applyBorder="1" applyAlignment="1" applyProtection="1">
      <alignment horizontal="center" vertical="center"/>
    </xf>
    <xf numFmtId="176" fontId="5" fillId="0" borderId="48" xfId="2" applyNumberFormat="1" applyFont="1" applyBorder="1" applyAlignment="1" applyProtection="1">
      <alignment horizontal="center" vertical="center"/>
    </xf>
    <xf numFmtId="176" fontId="5" fillId="0" borderId="6" xfId="2" applyNumberFormat="1" applyFont="1" applyBorder="1" applyAlignment="1" applyProtection="1">
      <alignment horizontal="center" vertical="center"/>
    </xf>
    <xf numFmtId="176" fontId="5" fillId="0" borderId="48" xfId="2" applyNumberFormat="1" applyFont="1" applyBorder="1" applyAlignment="1">
      <alignment horizontal="center" vertical="center"/>
    </xf>
    <xf numFmtId="176" fontId="5" fillId="0" borderId="6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 applyProtection="1">
      <alignment horizontal="center" vertical="center"/>
    </xf>
    <xf numFmtId="49" fontId="5" fillId="0" borderId="6" xfId="2" applyNumberFormat="1" applyFont="1" applyBorder="1" applyAlignment="1" applyProtection="1">
      <alignment horizontal="center" vertical="center"/>
    </xf>
    <xf numFmtId="176" fontId="5" fillId="0" borderId="20" xfId="2" applyNumberFormat="1" applyFont="1" applyBorder="1" applyAlignment="1" applyProtection="1">
      <alignment horizontal="distributed" vertical="center" justifyLastLine="1"/>
    </xf>
    <xf numFmtId="176" fontId="5" fillId="0" borderId="21" xfId="2" applyNumberFormat="1" applyFont="1" applyBorder="1" applyAlignment="1" applyProtection="1">
      <alignment horizontal="distributed" vertical="center" justifyLastLine="1"/>
    </xf>
    <xf numFmtId="176" fontId="5" fillId="0" borderId="22" xfId="2" applyNumberFormat="1" applyFont="1" applyBorder="1" applyAlignment="1" applyProtection="1">
      <alignment horizontal="distributed" vertical="center" justifyLastLine="1"/>
    </xf>
    <xf numFmtId="176" fontId="5" fillId="0" borderId="5" xfId="2" applyNumberFormat="1" applyFont="1" applyBorder="1" applyAlignment="1" applyProtection="1">
      <alignment horizontal="center" vertical="center"/>
    </xf>
    <xf numFmtId="49" fontId="5" fillId="0" borderId="49" xfId="2" applyNumberFormat="1" applyFont="1" applyBorder="1" applyAlignment="1" applyProtection="1">
      <alignment horizontal="distributed" vertical="center" wrapText="1" justifyLastLine="1"/>
    </xf>
    <xf numFmtId="0" fontId="5" fillId="0" borderId="49" xfId="2" applyFont="1" applyBorder="1" applyAlignment="1">
      <alignment horizontal="distributed" vertical="center"/>
    </xf>
    <xf numFmtId="0" fontId="5" fillId="0" borderId="50" xfId="2" applyFont="1" applyBorder="1" applyAlignment="1">
      <alignment horizontal="distributed" vertical="center" justifyLastLine="1"/>
    </xf>
    <xf numFmtId="176" fontId="5" fillId="0" borderId="51" xfId="2" applyNumberFormat="1" applyFont="1" applyBorder="1" applyAlignment="1" applyProtection="1">
      <alignment horizontal="center" vertical="center"/>
    </xf>
    <xf numFmtId="176" fontId="5" fillId="0" borderId="52" xfId="2" applyNumberFormat="1" applyFont="1" applyBorder="1" applyAlignment="1" applyProtection="1">
      <alignment horizontal="center" vertical="center"/>
    </xf>
    <xf numFmtId="176" fontId="5" fillId="0" borderId="51" xfId="2" applyNumberFormat="1" applyFont="1" applyBorder="1" applyAlignment="1">
      <alignment horizontal="center" vertical="center"/>
    </xf>
    <xf numFmtId="176" fontId="5" fillId="0" borderId="52" xfId="2" applyNumberFormat="1" applyFont="1" applyBorder="1" applyAlignment="1">
      <alignment horizontal="center" vertical="center"/>
    </xf>
    <xf numFmtId="49" fontId="5" fillId="0" borderId="50" xfId="2" applyNumberFormat="1" applyFont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center" vertical="center"/>
    </xf>
    <xf numFmtId="49" fontId="5" fillId="0" borderId="52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28575</xdr:rowOff>
    </xdr:from>
    <xdr:to>
      <xdr:col>8</xdr:col>
      <xdr:colOff>1193871</xdr:colOff>
      <xdr:row>1</xdr:row>
      <xdr:rowOff>161925</xdr:rowOff>
    </xdr:to>
    <xdr:sp macro="" textlink="">
      <xdr:nvSpPr>
        <xdr:cNvPr id="2" name="テキスト ボックス 1"/>
        <xdr:cNvSpPr txBox="1"/>
      </xdr:nvSpPr>
      <xdr:spPr>
        <a:xfrm>
          <a:off x="1219200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19049</xdr:colOff>
      <xdr:row>0</xdr:row>
      <xdr:rowOff>28575</xdr:rowOff>
    </xdr:from>
    <xdr:to>
      <xdr:col>18</xdr:col>
      <xdr:colOff>882617</xdr:colOff>
      <xdr:row>1</xdr:row>
      <xdr:rowOff>161925</xdr:rowOff>
    </xdr:to>
    <xdr:sp macro="" textlink="">
      <xdr:nvSpPr>
        <xdr:cNvPr id="3" name="テキスト ボックス 2"/>
        <xdr:cNvSpPr txBox="1"/>
      </xdr:nvSpPr>
      <xdr:spPr>
        <a:xfrm>
          <a:off x="9382124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0</xdr:colOff>
      <xdr:row>0</xdr:row>
      <xdr:rowOff>28575</xdr:rowOff>
    </xdr:from>
    <xdr:to>
      <xdr:col>25</xdr:col>
      <xdr:colOff>1184222</xdr:colOff>
      <xdr:row>1</xdr:row>
      <xdr:rowOff>161925</xdr:rowOff>
    </xdr:to>
    <xdr:sp macro="" textlink="">
      <xdr:nvSpPr>
        <xdr:cNvPr id="4" name="テキスト ボックス 3"/>
        <xdr:cNvSpPr txBox="1"/>
      </xdr:nvSpPr>
      <xdr:spPr>
        <a:xfrm>
          <a:off x="18849975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19050</xdr:colOff>
      <xdr:row>0</xdr:row>
      <xdr:rowOff>28575</xdr:rowOff>
    </xdr:from>
    <xdr:to>
      <xdr:col>34</xdr:col>
      <xdr:colOff>577850</xdr:colOff>
      <xdr:row>1</xdr:row>
      <xdr:rowOff>161925</xdr:rowOff>
    </xdr:to>
    <xdr:sp macro="" textlink="">
      <xdr:nvSpPr>
        <xdr:cNvPr id="5" name="テキスト ボックス 4"/>
        <xdr:cNvSpPr txBox="1"/>
      </xdr:nvSpPr>
      <xdr:spPr>
        <a:xfrm>
          <a:off x="28775025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19050</xdr:colOff>
      <xdr:row>0</xdr:row>
      <xdr:rowOff>19050</xdr:rowOff>
    </xdr:from>
    <xdr:to>
      <xdr:col>41</xdr:col>
      <xdr:colOff>1203313</xdr:colOff>
      <xdr:row>1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365855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22224</xdr:colOff>
      <xdr:row>0</xdr:row>
      <xdr:rowOff>19050</xdr:rowOff>
    </xdr:from>
    <xdr:to>
      <xdr:col>51</xdr:col>
      <xdr:colOff>895318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447484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3175</xdr:colOff>
      <xdr:row>0</xdr:row>
      <xdr:rowOff>19050</xdr:rowOff>
    </xdr:from>
    <xdr:to>
      <xdr:col>58</xdr:col>
      <xdr:colOff>1203423</xdr:colOff>
      <xdr:row>1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542163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22225</xdr:colOff>
      <xdr:row>0</xdr:row>
      <xdr:rowOff>19050</xdr:rowOff>
    </xdr:from>
    <xdr:to>
      <xdr:col>67</xdr:col>
      <xdr:colOff>596928</xdr:colOff>
      <xdr:row>1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641413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22225</xdr:colOff>
      <xdr:row>0</xdr:row>
      <xdr:rowOff>19050</xdr:rowOff>
    </xdr:from>
    <xdr:to>
      <xdr:col>74</xdr:col>
      <xdr:colOff>1203390</xdr:colOff>
      <xdr:row>1</xdr:row>
      <xdr:rowOff>152400</xdr:rowOff>
    </xdr:to>
    <xdr:sp macro="" textlink="">
      <xdr:nvSpPr>
        <xdr:cNvPr id="15" name="テキスト ボックス 14"/>
        <xdr:cNvSpPr txBox="1"/>
      </xdr:nvSpPr>
      <xdr:spPr>
        <a:xfrm>
          <a:off x="7195185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38099</xdr:colOff>
      <xdr:row>0</xdr:row>
      <xdr:rowOff>19050</xdr:rowOff>
    </xdr:from>
    <xdr:to>
      <xdr:col>84</xdr:col>
      <xdr:colOff>911274</xdr:colOff>
      <xdr:row>1</xdr:row>
      <xdr:rowOff>152400</xdr:rowOff>
    </xdr:to>
    <xdr:sp macro="" textlink="">
      <xdr:nvSpPr>
        <xdr:cNvPr id="16" name="テキスト ボックス 15"/>
        <xdr:cNvSpPr txBox="1"/>
      </xdr:nvSpPr>
      <xdr:spPr>
        <a:xfrm>
          <a:off x="8011477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19050</xdr:colOff>
      <xdr:row>0</xdr:row>
      <xdr:rowOff>19050</xdr:rowOff>
    </xdr:from>
    <xdr:to>
      <xdr:col>91</xdr:col>
      <xdr:colOff>1212886</xdr:colOff>
      <xdr:row>1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8958262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38100</xdr:colOff>
      <xdr:row>0</xdr:row>
      <xdr:rowOff>19050</xdr:rowOff>
    </xdr:from>
    <xdr:to>
      <xdr:col>100</xdr:col>
      <xdr:colOff>596892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9950767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19050</xdr:rowOff>
    </xdr:from>
    <xdr:to>
      <xdr:col>107</xdr:col>
      <xdr:colOff>1193789</xdr:colOff>
      <xdr:row>1</xdr:row>
      <xdr:rowOff>152400</xdr:rowOff>
    </xdr:to>
    <xdr:sp macro="" textlink="">
      <xdr:nvSpPr>
        <xdr:cNvPr id="19" name="テキスト ボックス 18"/>
        <xdr:cNvSpPr txBox="1"/>
      </xdr:nvSpPr>
      <xdr:spPr>
        <a:xfrm>
          <a:off x="1072991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22224</xdr:colOff>
      <xdr:row>0</xdr:row>
      <xdr:rowOff>19050</xdr:rowOff>
    </xdr:from>
    <xdr:to>
      <xdr:col>117</xdr:col>
      <xdr:colOff>895318</xdr:colOff>
      <xdr:row>1</xdr:row>
      <xdr:rowOff>152400</xdr:rowOff>
    </xdr:to>
    <xdr:sp macro="" textlink="">
      <xdr:nvSpPr>
        <xdr:cNvPr id="20" name="テキスト ボックス 19"/>
        <xdr:cNvSpPr txBox="1"/>
      </xdr:nvSpPr>
      <xdr:spPr>
        <a:xfrm>
          <a:off x="1154620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12700</xdr:colOff>
      <xdr:row>0</xdr:row>
      <xdr:rowOff>19050</xdr:rowOff>
    </xdr:from>
    <xdr:to>
      <xdr:col>124</xdr:col>
      <xdr:colOff>1203321</xdr:colOff>
      <xdr:row>1</xdr:row>
      <xdr:rowOff>152400</xdr:rowOff>
    </xdr:to>
    <xdr:sp macro="" textlink="">
      <xdr:nvSpPr>
        <xdr:cNvPr id="21" name="テキスト ボックス 20"/>
        <xdr:cNvSpPr txBox="1"/>
      </xdr:nvSpPr>
      <xdr:spPr>
        <a:xfrm>
          <a:off x="1249299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22225</xdr:colOff>
      <xdr:row>0</xdr:row>
      <xdr:rowOff>19050</xdr:rowOff>
    </xdr:from>
    <xdr:to>
      <xdr:col>133</xdr:col>
      <xdr:colOff>587397</xdr:colOff>
      <xdr:row>1</xdr:row>
      <xdr:rowOff>152400</xdr:rowOff>
    </xdr:to>
    <xdr:sp macro="" textlink="">
      <xdr:nvSpPr>
        <xdr:cNvPr id="22" name="テキスト ボックス 21"/>
        <xdr:cNvSpPr txBox="1"/>
      </xdr:nvSpPr>
      <xdr:spPr>
        <a:xfrm>
          <a:off x="1348549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28575</xdr:rowOff>
    </xdr:from>
    <xdr:to>
      <xdr:col>140</xdr:col>
      <xdr:colOff>1203438</xdr:colOff>
      <xdr:row>1</xdr:row>
      <xdr:rowOff>161925</xdr:rowOff>
    </xdr:to>
    <xdr:sp macro="" textlink="">
      <xdr:nvSpPr>
        <xdr:cNvPr id="23" name="テキスト ボックス 22"/>
        <xdr:cNvSpPr txBox="1"/>
      </xdr:nvSpPr>
      <xdr:spPr>
        <a:xfrm>
          <a:off x="1426559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22224</xdr:colOff>
      <xdr:row>0</xdr:row>
      <xdr:rowOff>28575</xdr:rowOff>
    </xdr:from>
    <xdr:to>
      <xdr:col>150</xdr:col>
      <xdr:colOff>895318</xdr:colOff>
      <xdr:row>1</xdr:row>
      <xdr:rowOff>161925</xdr:rowOff>
    </xdr:to>
    <xdr:sp macro="" textlink="">
      <xdr:nvSpPr>
        <xdr:cNvPr id="24" name="テキスト ボックス 23"/>
        <xdr:cNvSpPr txBox="1"/>
      </xdr:nvSpPr>
      <xdr:spPr>
        <a:xfrm>
          <a:off x="1508188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3175</xdr:colOff>
      <xdr:row>0</xdr:row>
      <xdr:rowOff>28575</xdr:rowOff>
    </xdr:from>
    <xdr:to>
      <xdr:col>157</xdr:col>
      <xdr:colOff>1193796</xdr:colOff>
      <xdr:row>1</xdr:row>
      <xdr:rowOff>161925</xdr:rowOff>
    </xdr:to>
    <xdr:sp macro="" textlink="">
      <xdr:nvSpPr>
        <xdr:cNvPr id="25" name="テキスト ボックス 24"/>
        <xdr:cNvSpPr txBox="1"/>
      </xdr:nvSpPr>
      <xdr:spPr>
        <a:xfrm>
          <a:off x="1602867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22225</xdr:colOff>
      <xdr:row>0</xdr:row>
      <xdr:rowOff>28575</xdr:rowOff>
    </xdr:from>
    <xdr:to>
      <xdr:col>166</xdr:col>
      <xdr:colOff>587397</xdr:colOff>
      <xdr:row>1</xdr:row>
      <xdr:rowOff>161925</xdr:rowOff>
    </xdr:to>
    <xdr:sp macro="" textlink="">
      <xdr:nvSpPr>
        <xdr:cNvPr id="26" name="テキスト ボックス 25"/>
        <xdr:cNvSpPr txBox="1"/>
      </xdr:nvSpPr>
      <xdr:spPr>
        <a:xfrm>
          <a:off x="170211750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19050</xdr:colOff>
      <xdr:row>0</xdr:row>
      <xdr:rowOff>28575</xdr:rowOff>
    </xdr:from>
    <xdr:to>
      <xdr:col>173</xdr:col>
      <xdr:colOff>1203313</xdr:colOff>
      <xdr:row>1</xdr:row>
      <xdr:rowOff>161925</xdr:rowOff>
    </xdr:to>
    <xdr:sp macro="" textlink="">
      <xdr:nvSpPr>
        <xdr:cNvPr id="31" name="テキスト ボックス 30"/>
        <xdr:cNvSpPr txBox="1"/>
      </xdr:nvSpPr>
      <xdr:spPr>
        <a:xfrm>
          <a:off x="1780127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22224</xdr:colOff>
      <xdr:row>0</xdr:row>
      <xdr:rowOff>28575</xdr:rowOff>
    </xdr:from>
    <xdr:to>
      <xdr:col>183</xdr:col>
      <xdr:colOff>895318</xdr:colOff>
      <xdr:row>1</xdr:row>
      <xdr:rowOff>161925</xdr:rowOff>
    </xdr:to>
    <xdr:sp macro="" textlink="">
      <xdr:nvSpPr>
        <xdr:cNvPr id="32" name="テキスト ボックス 31"/>
        <xdr:cNvSpPr txBox="1"/>
      </xdr:nvSpPr>
      <xdr:spPr>
        <a:xfrm>
          <a:off x="1861756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3175</xdr:colOff>
      <xdr:row>0</xdr:row>
      <xdr:rowOff>28575</xdr:rowOff>
    </xdr:from>
    <xdr:to>
      <xdr:col>190</xdr:col>
      <xdr:colOff>1193796</xdr:colOff>
      <xdr:row>1</xdr:row>
      <xdr:rowOff>161925</xdr:rowOff>
    </xdr:to>
    <xdr:sp macro="" textlink="">
      <xdr:nvSpPr>
        <xdr:cNvPr id="33" name="テキスト ボックス 32"/>
        <xdr:cNvSpPr txBox="1"/>
      </xdr:nvSpPr>
      <xdr:spPr>
        <a:xfrm>
          <a:off x="1956435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22225</xdr:colOff>
      <xdr:row>0</xdr:row>
      <xdr:rowOff>28575</xdr:rowOff>
    </xdr:from>
    <xdr:to>
      <xdr:col>199</xdr:col>
      <xdr:colOff>587397</xdr:colOff>
      <xdr:row>1</xdr:row>
      <xdr:rowOff>161925</xdr:rowOff>
    </xdr:to>
    <xdr:sp macro="" textlink="">
      <xdr:nvSpPr>
        <xdr:cNvPr id="34" name="テキスト ボックス 33"/>
        <xdr:cNvSpPr txBox="1"/>
      </xdr:nvSpPr>
      <xdr:spPr>
        <a:xfrm>
          <a:off x="205568550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200</xdr:col>
      <xdr:colOff>19050</xdr:colOff>
      <xdr:row>0</xdr:row>
      <xdr:rowOff>28575</xdr:rowOff>
    </xdr:from>
    <xdr:to>
      <xdr:col>206</xdr:col>
      <xdr:colOff>1203313</xdr:colOff>
      <xdr:row>1</xdr:row>
      <xdr:rowOff>161925</xdr:rowOff>
    </xdr:to>
    <xdr:sp macro="" textlink="">
      <xdr:nvSpPr>
        <xdr:cNvPr id="35" name="テキスト ボックス 34"/>
        <xdr:cNvSpPr txBox="1"/>
      </xdr:nvSpPr>
      <xdr:spPr>
        <a:xfrm>
          <a:off x="213369525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207</xdr:col>
      <xdr:colOff>22224</xdr:colOff>
      <xdr:row>0</xdr:row>
      <xdr:rowOff>28575</xdr:rowOff>
    </xdr:from>
    <xdr:to>
      <xdr:col>216</xdr:col>
      <xdr:colOff>895318</xdr:colOff>
      <xdr:row>1</xdr:row>
      <xdr:rowOff>161925</xdr:rowOff>
    </xdr:to>
    <xdr:sp macro="" textlink="">
      <xdr:nvSpPr>
        <xdr:cNvPr id="36" name="テキスト ボックス 35"/>
        <xdr:cNvSpPr txBox="1"/>
      </xdr:nvSpPr>
      <xdr:spPr>
        <a:xfrm>
          <a:off x="221532449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217</xdr:col>
      <xdr:colOff>3175</xdr:colOff>
      <xdr:row>0</xdr:row>
      <xdr:rowOff>28575</xdr:rowOff>
    </xdr:from>
    <xdr:to>
      <xdr:col>223</xdr:col>
      <xdr:colOff>1203423</xdr:colOff>
      <xdr:row>1</xdr:row>
      <xdr:rowOff>161925</xdr:rowOff>
    </xdr:to>
    <xdr:sp macro="" textlink="">
      <xdr:nvSpPr>
        <xdr:cNvPr id="37" name="テキスト ボックス 36"/>
        <xdr:cNvSpPr txBox="1"/>
      </xdr:nvSpPr>
      <xdr:spPr>
        <a:xfrm>
          <a:off x="231000300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224</xdr:col>
      <xdr:colOff>31750</xdr:colOff>
      <xdr:row>0</xdr:row>
      <xdr:rowOff>28575</xdr:rowOff>
    </xdr:from>
    <xdr:to>
      <xdr:col>232</xdr:col>
      <xdr:colOff>577825</xdr:colOff>
      <xdr:row>1</xdr:row>
      <xdr:rowOff>161925</xdr:rowOff>
    </xdr:to>
    <xdr:sp macro="" textlink="">
      <xdr:nvSpPr>
        <xdr:cNvPr id="38" name="テキスト ボックス 37"/>
        <xdr:cNvSpPr txBox="1"/>
      </xdr:nvSpPr>
      <xdr:spPr>
        <a:xfrm>
          <a:off x="240925350" y="28575"/>
          <a:ext cx="7753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8</xdr:col>
      <xdr:colOff>1181052</xdr:colOff>
      <xdr:row>1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1209675" y="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0</xdr:rowOff>
    </xdr:from>
    <xdr:to>
      <xdr:col>18</xdr:col>
      <xdr:colOff>876261</xdr:colOff>
      <xdr:row>1</xdr:row>
      <xdr:rowOff>133350</xdr:rowOff>
    </xdr:to>
    <xdr:sp macro="" textlink="">
      <xdr:nvSpPr>
        <xdr:cNvPr id="3" name="テキスト ボックス 2"/>
        <xdr:cNvSpPr txBox="1"/>
      </xdr:nvSpPr>
      <xdr:spPr>
        <a:xfrm>
          <a:off x="9372599" y="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</xdr:col>
      <xdr:colOff>895350</xdr:colOff>
      <xdr:row>0</xdr:row>
      <xdr:rowOff>0</xdr:rowOff>
    </xdr:from>
    <xdr:to>
      <xdr:col>25</xdr:col>
      <xdr:colOff>1181111</xdr:colOff>
      <xdr:row>1</xdr:row>
      <xdr:rowOff>133350</xdr:rowOff>
    </xdr:to>
    <xdr:sp macro="" textlink="">
      <xdr:nvSpPr>
        <xdr:cNvPr id="4" name="テキスト ボックス 3"/>
        <xdr:cNvSpPr txBox="1"/>
      </xdr:nvSpPr>
      <xdr:spPr>
        <a:xfrm>
          <a:off x="18840450" y="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12700</xdr:colOff>
      <xdr:row>0</xdr:row>
      <xdr:rowOff>0</xdr:rowOff>
    </xdr:from>
    <xdr:to>
      <xdr:col>34</xdr:col>
      <xdr:colOff>574671</xdr:colOff>
      <xdr:row>1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28765500" y="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19050</xdr:colOff>
      <xdr:row>0</xdr:row>
      <xdr:rowOff>19050</xdr:rowOff>
    </xdr:from>
    <xdr:to>
      <xdr:col>41</xdr:col>
      <xdr:colOff>1203313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365855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22224</xdr:colOff>
      <xdr:row>0</xdr:row>
      <xdr:rowOff>19050</xdr:rowOff>
    </xdr:from>
    <xdr:to>
      <xdr:col>51</xdr:col>
      <xdr:colOff>895318</xdr:colOff>
      <xdr:row>1</xdr:row>
      <xdr:rowOff>152400</xdr:rowOff>
    </xdr:to>
    <xdr:sp macro="" textlink="">
      <xdr:nvSpPr>
        <xdr:cNvPr id="7" name="テキスト ボックス 6"/>
        <xdr:cNvSpPr txBox="1"/>
      </xdr:nvSpPr>
      <xdr:spPr>
        <a:xfrm>
          <a:off x="447484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3175</xdr:colOff>
      <xdr:row>0</xdr:row>
      <xdr:rowOff>19050</xdr:rowOff>
    </xdr:from>
    <xdr:to>
      <xdr:col>58</xdr:col>
      <xdr:colOff>1203423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542163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22225</xdr:colOff>
      <xdr:row>0</xdr:row>
      <xdr:rowOff>19050</xdr:rowOff>
    </xdr:from>
    <xdr:to>
      <xdr:col>67</xdr:col>
      <xdr:colOff>596928</xdr:colOff>
      <xdr:row>1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641413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67</xdr:col>
      <xdr:colOff>596900</xdr:colOff>
      <xdr:row>0</xdr:row>
      <xdr:rowOff>19050</xdr:rowOff>
    </xdr:from>
    <xdr:to>
      <xdr:col>74</xdr:col>
      <xdr:colOff>1165254</xdr:colOff>
      <xdr:row>1</xdr:row>
      <xdr:rowOff>152400</xdr:rowOff>
    </xdr:to>
    <xdr:sp macro="" textlink="">
      <xdr:nvSpPr>
        <xdr:cNvPr id="14" name="テキスト ボックス 13"/>
        <xdr:cNvSpPr txBox="1"/>
      </xdr:nvSpPr>
      <xdr:spPr>
        <a:xfrm>
          <a:off x="7191375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1212849</xdr:colOff>
      <xdr:row>0</xdr:row>
      <xdr:rowOff>19050</xdr:rowOff>
    </xdr:from>
    <xdr:to>
      <xdr:col>84</xdr:col>
      <xdr:colOff>873091</xdr:colOff>
      <xdr:row>1</xdr:row>
      <xdr:rowOff>152400</xdr:rowOff>
    </xdr:to>
    <xdr:sp macro="" textlink="">
      <xdr:nvSpPr>
        <xdr:cNvPr id="15" name="テキスト ボックス 14"/>
        <xdr:cNvSpPr txBox="1"/>
      </xdr:nvSpPr>
      <xdr:spPr>
        <a:xfrm>
          <a:off x="8007667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84</xdr:col>
      <xdr:colOff>895350</xdr:colOff>
      <xdr:row>0</xdr:row>
      <xdr:rowOff>19050</xdr:rowOff>
    </xdr:from>
    <xdr:to>
      <xdr:col>91</xdr:col>
      <xdr:colOff>1174760</xdr:colOff>
      <xdr:row>1</xdr:row>
      <xdr:rowOff>152400</xdr:rowOff>
    </xdr:to>
    <xdr:sp macro="" textlink="">
      <xdr:nvSpPr>
        <xdr:cNvPr id="16" name="テキスト ボックス 15"/>
        <xdr:cNvSpPr txBox="1"/>
      </xdr:nvSpPr>
      <xdr:spPr>
        <a:xfrm>
          <a:off x="8954452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0</xdr:colOff>
      <xdr:row>0</xdr:row>
      <xdr:rowOff>19050</xdr:rowOff>
    </xdr:from>
    <xdr:to>
      <xdr:col>100</xdr:col>
      <xdr:colOff>558809</xdr:colOff>
      <xdr:row>1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9946957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12700</xdr:colOff>
      <xdr:row>0</xdr:row>
      <xdr:rowOff>28575</xdr:rowOff>
    </xdr:from>
    <xdr:to>
      <xdr:col>107</xdr:col>
      <xdr:colOff>1184231</xdr:colOff>
      <xdr:row>1</xdr:row>
      <xdr:rowOff>161925</xdr:rowOff>
    </xdr:to>
    <xdr:sp macro="" textlink="">
      <xdr:nvSpPr>
        <xdr:cNvPr id="18" name="テキスト ボックス 17"/>
        <xdr:cNvSpPr txBox="1"/>
      </xdr:nvSpPr>
      <xdr:spPr>
        <a:xfrm>
          <a:off x="107289600" y="28575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19049</xdr:colOff>
      <xdr:row>0</xdr:row>
      <xdr:rowOff>28575</xdr:rowOff>
    </xdr:from>
    <xdr:to>
      <xdr:col>117</xdr:col>
      <xdr:colOff>892217</xdr:colOff>
      <xdr:row>1</xdr:row>
      <xdr:rowOff>161925</xdr:rowOff>
    </xdr:to>
    <xdr:sp macro="" textlink="">
      <xdr:nvSpPr>
        <xdr:cNvPr id="19" name="テキスト ボックス 18"/>
        <xdr:cNvSpPr txBox="1"/>
      </xdr:nvSpPr>
      <xdr:spPr>
        <a:xfrm>
          <a:off x="115452524" y="28575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0</xdr:colOff>
      <xdr:row>0</xdr:row>
      <xdr:rowOff>28575</xdr:rowOff>
    </xdr:from>
    <xdr:to>
      <xdr:col>124</xdr:col>
      <xdr:colOff>1193843</xdr:colOff>
      <xdr:row>1</xdr:row>
      <xdr:rowOff>161925</xdr:rowOff>
    </xdr:to>
    <xdr:sp macro="" textlink="">
      <xdr:nvSpPr>
        <xdr:cNvPr id="20" name="テキスト ボックス 19"/>
        <xdr:cNvSpPr txBox="1"/>
      </xdr:nvSpPr>
      <xdr:spPr>
        <a:xfrm>
          <a:off x="124920375" y="28575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19050</xdr:colOff>
      <xdr:row>0</xdr:row>
      <xdr:rowOff>28575</xdr:rowOff>
    </xdr:from>
    <xdr:to>
      <xdr:col>133</xdr:col>
      <xdr:colOff>577850</xdr:colOff>
      <xdr:row>1</xdr:row>
      <xdr:rowOff>161925</xdr:rowOff>
    </xdr:to>
    <xdr:sp macro="" textlink="">
      <xdr:nvSpPr>
        <xdr:cNvPr id="21" name="テキスト ボックス 20"/>
        <xdr:cNvSpPr txBox="1"/>
      </xdr:nvSpPr>
      <xdr:spPr>
        <a:xfrm>
          <a:off x="134845425" y="28575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19050</xdr:rowOff>
    </xdr:from>
    <xdr:to>
      <xdr:col>140</xdr:col>
      <xdr:colOff>1203438</xdr:colOff>
      <xdr:row>1</xdr:row>
      <xdr:rowOff>152400</xdr:rowOff>
    </xdr:to>
    <xdr:sp macro="" textlink="">
      <xdr:nvSpPr>
        <xdr:cNvPr id="26" name="テキスト ボックス 25"/>
        <xdr:cNvSpPr txBox="1"/>
      </xdr:nvSpPr>
      <xdr:spPr>
        <a:xfrm>
          <a:off x="142655925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22224</xdr:colOff>
      <xdr:row>0</xdr:row>
      <xdr:rowOff>19050</xdr:rowOff>
    </xdr:from>
    <xdr:to>
      <xdr:col>150</xdr:col>
      <xdr:colOff>895318</xdr:colOff>
      <xdr:row>1</xdr:row>
      <xdr:rowOff>152400</xdr:rowOff>
    </xdr:to>
    <xdr:sp macro="" textlink="">
      <xdr:nvSpPr>
        <xdr:cNvPr id="27" name="テキスト ボックス 26"/>
        <xdr:cNvSpPr txBox="1"/>
      </xdr:nvSpPr>
      <xdr:spPr>
        <a:xfrm>
          <a:off x="150818849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3175</xdr:colOff>
      <xdr:row>0</xdr:row>
      <xdr:rowOff>19050</xdr:rowOff>
    </xdr:from>
    <xdr:to>
      <xdr:col>157</xdr:col>
      <xdr:colOff>1193796</xdr:colOff>
      <xdr:row>1</xdr:row>
      <xdr:rowOff>152400</xdr:rowOff>
    </xdr:to>
    <xdr:sp macro="" textlink="">
      <xdr:nvSpPr>
        <xdr:cNvPr id="28" name="テキスト ボックス 27"/>
        <xdr:cNvSpPr txBox="1"/>
      </xdr:nvSpPr>
      <xdr:spPr>
        <a:xfrm>
          <a:off x="160286700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22225</xdr:colOff>
      <xdr:row>0</xdr:row>
      <xdr:rowOff>19050</xdr:rowOff>
    </xdr:from>
    <xdr:to>
      <xdr:col>166</xdr:col>
      <xdr:colOff>587397</xdr:colOff>
      <xdr:row>1</xdr:row>
      <xdr:rowOff>152400</xdr:rowOff>
    </xdr:to>
    <xdr:sp macro="" textlink="">
      <xdr:nvSpPr>
        <xdr:cNvPr id="29" name="テキスト ボックス 28"/>
        <xdr:cNvSpPr txBox="1"/>
      </xdr:nvSpPr>
      <xdr:spPr>
        <a:xfrm>
          <a:off x="170211750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3175</xdr:colOff>
      <xdr:row>0</xdr:row>
      <xdr:rowOff>19050</xdr:rowOff>
    </xdr:from>
    <xdr:to>
      <xdr:col>173</xdr:col>
      <xdr:colOff>1184227</xdr:colOff>
      <xdr:row>1</xdr:row>
      <xdr:rowOff>152400</xdr:rowOff>
    </xdr:to>
    <xdr:sp macro="" textlink="">
      <xdr:nvSpPr>
        <xdr:cNvPr id="34" name="テキスト ボックス 33"/>
        <xdr:cNvSpPr txBox="1"/>
      </xdr:nvSpPr>
      <xdr:spPr>
        <a:xfrm>
          <a:off x="178003200" y="1905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19049</xdr:colOff>
      <xdr:row>0</xdr:row>
      <xdr:rowOff>19050</xdr:rowOff>
    </xdr:from>
    <xdr:to>
      <xdr:col>183</xdr:col>
      <xdr:colOff>892217</xdr:colOff>
      <xdr:row>1</xdr:row>
      <xdr:rowOff>152400</xdr:rowOff>
    </xdr:to>
    <xdr:sp macro="" textlink="">
      <xdr:nvSpPr>
        <xdr:cNvPr id="35" name="テキスト ボックス 34"/>
        <xdr:cNvSpPr txBox="1"/>
      </xdr:nvSpPr>
      <xdr:spPr>
        <a:xfrm>
          <a:off x="186166124" y="19050"/>
          <a:ext cx="94392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0</xdr:colOff>
      <xdr:row>0</xdr:row>
      <xdr:rowOff>19050</xdr:rowOff>
    </xdr:from>
    <xdr:to>
      <xdr:col>190</xdr:col>
      <xdr:colOff>1184222</xdr:colOff>
      <xdr:row>1</xdr:row>
      <xdr:rowOff>152400</xdr:rowOff>
    </xdr:to>
    <xdr:sp macro="" textlink="">
      <xdr:nvSpPr>
        <xdr:cNvPr id="36" name="テキスト ボックス 35"/>
        <xdr:cNvSpPr txBox="1"/>
      </xdr:nvSpPr>
      <xdr:spPr>
        <a:xfrm>
          <a:off x="195633975" y="19050"/>
          <a:ext cx="98774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19050</xdr:colOff>
      <xdr:row>0</xdr:row>
      <xdr:rowOff>19050</xdr:rowOff>
    </xdr:from>
    <xdr:to>
      <xdr:col>199</xdr:col>
      <xdr:colOff>577850</xdr:colOff>
      <xdr:row>1</xdr:row>
      <xdr:rowOff>152400</xdr:rowOff>
    </xdr:to>
    <xdr:sp macro="" textlink="">
      <xdr:nvSpPr>
        <xdr:cNvPr id="37" name="テキスト ボックス 36"/>
        <xdr:cNvSpPr txBox="1"/>
      </xdr:nvSpPr>
      <xdr:spPr>
        <a:xfrm>
          <a:off x="205559025" y="19050"/>
          <a:ext cx="77628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8</xdr:col>
      <xdr:colOff>1178920</xdr:colOff>
      <xdr:row>1</xdr:row>
      <xdr:rowOff>131233</xdr:rowOff>
    </xdr:to>
    <xdr:sp macro="" textlink="">
      <xdr:nvSpPr>
        <xdr:cNvPr id="6" name="テキスト ボックス 5"/>
        <xdr:cNvSpPr txBox="1"/>
      </xdr:nvSpPr>
      <xdr:spPr>
        <a:xfrm>
          <a:off x="1209675" y="0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</xdr:col>
      <xdr:colOff>1221316</xdr:colOff>
      <xdr:row>0</xdr:row>
      <xdr:rowOff>0</xdr:rowOff>
    </xdr:from>
    <xdr:to>
      <xdr:col>18</xdr:col>
      <xdr:colOff>879470</xdr:colOff>
      <xdr:row>1</xdr:row>
      <xdr:rowOff>131233</xdr:rowOff>
    </xdr:to>
    <xdr:sp macro="" textlink="">
      <xdr:nvSpPr>
        <xdr:cNvPr id="7" name="テキスト ボックス 6"/>
        <xdr:cNvSpPr txBox="1"/>
      </xdr:nvSpPr>
      <xdr:spPr>
        <a:xfrm>
          <a:off x="9368366" y="0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</xdr:col>
      <xdr:colOff>911225</xdr:colOff>
      <xdr:row>0</xdr:row>
      <xdr:rowOff>0</xdr:rowOff>
    </xdr:from>
    <xdr:to>
      <xdr:col>25</xdr:col>
      <xdr:colOff>1178977</xdr:colOff>
      <xdr:row>1</xdr:row>
      <xdr:rowOff>131233</xdr:rowOff>
    </xdr:to>
    <xdr:sp macro="" textlink="">
      <xdr:nvSpPr>
        <xdr:cNvPr id="8" name="テキスト ボックス 7"/>
        <xdr:cNvSpPr txBox="1"/>
      </xdr:nvSpPr>
      <xdr:spPr>
        <a:xfrm>
          <a:off x="18846800" y="0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14817</xdr:colOff>
      <xdr:row>0</xdr:row>
      <xdr:rowOff>0</xdr:rowOff>
    </xdr:from>
    <xdr:to>
      <xdr:col>34</xdr:col>
      <xdr:colOff>561950</xdr:colOff>
      <xdr:row>1</xdr:row>
      <xdr:rowOff>131233</xdr:rowOff>
    </xdr:to>
    <xdr:sp macro="" textlink="">
      <xdr:nvSpPr>
        <xdr:cNvPr id="9" name="テキスト ボックス 8"/>
        <xdr:cNvSpPr txBox="1"/>
      </xdr:nvSpPr>
      <xdr:spPr>
        <a:xfrm>
          <a:off x="28767617" y="0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22225</xdr:colOff>
      <xdr:row>0</xdr:row>
      <xdr:rowOff>3175</xdr:rowOff>
    </xdr:from>
    <xdr:to>
      <xdr:col>41</xdr:col>
      <xdr:colOff>1217210</xdr:colOff>
      <xdr:row>1</xdr:row>
      <xdr:rowOff>134408</xdr:rowOff>
    </xdr:to>
    <xdr:sp macro="" textlink="">
      <xdr:nvSpPr>
        <xdr:cNvPr id="10" name="テキスト ボックス 9"/>
        <xdr:cNvSpPr txBox="1"/>
      </xdr:nvSpPr>
      <xdr:spPr>
        <a:xfrm>
          <a:off x="36595050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43391</xdr:colOff>
      <xdr:row>0</xdr:row>
      <xdr:rowOff>3175</xdr:rowOff>
    </xdr:from>
    <xdr:to>
      <xdr:col>52</xdr:col>
      <xdr:colOff>3179</xdr:colOff>
      <xdr:row>1</xdr:row>
      <xdr:rowOff>134408</xdr:rowOff>
    </xdr:to>
    <xdr:sp macro="" textlink="">
      <xdr:nvSpPr>
        <xdr:cNvPr id="11" name="テキスト ボックス 10"/>
        <xdr:cNvSpPr txBox="1"/>
      </xdr:nvSpPr>
      <xdr:spPr>
        <a:xfrm>
          <a:off x="44753741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52</xdr:col>
      <xdr:colOff>19050</xdr:colOff>
      <xdr:row>0</xdr:row>
      <xdr:rowOff>3175</xdr:rowOff>
    </xdr:from>
    <xdr:to>
      <xdr:col>58</xdr:col>
      <xdr:colOff>1207538</xdr:colOff>
      <xdr:row>1</xdr:row>
      <xdr:rowOff>134408</xdr:rowOff>
    </xdr:to>
    <xdr:sp macro="" textlink="">
      <xdr:nvSpPr>
        <xdr:cNvPr id="12" name="テキスト ボックス 11"/>
        <xdr:cNvSpPr txBox="1"/>
      </xdr:nvSpPr>
      <xdr:spPr>
        <a:xfrm>
          <a:off x="54232175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40217</xdr:colOff>
      <xdr:row>0</xdr:row>
      <xdr:rowOff>3175</xdr:rowOff>
    </xdr:from>
    <xdr:to>
      <xdr:col>67</xdr:col>
      <xdr:colOff>593686</xdr:colOff>
      <xdr:row>1</xdr:row>
      <xdr:rowOff>134408</xdr:rowOff>
    </xdr:to>
    <xdr:sp macro="" textlink="">
      <xdr:nvSpPr>
        <xdr:cNvPr id="13" name="テキスト ボックス 12"/>
        <xdr:cNvSpPr txBox="1"/>
      </xdr:nvSpPr>
      <xdr:spPr>
        <a:xfrm>
          <a:off x="64152992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0</xdr:colOff>
      <xdr:row>0</xdr:row>
      <xdr:rowOff>3175</xdr:rowOff>
    </xdr:from>
    <xdr:to>
      <xdr:col>74</xdr:col>
      <xdr:colOff>1179033</xdr:colOff>
      <xdr:row>1</xdr:row>
      <xdr:rowOff>134408</xdr:rowOff>
    </xdr:to>
    <xdr:sp macro="" textlink="">
      <xdr:nvSpPr>
        <xdr:cNvPr id="14" name="テキスト ボックス 13"/>
        <xdr:cNvSpPr txBox="1"/>
      </xdr:nvSpPr>
      <xdr:spPr>
        <a:xfrm>
          <a:off x="71923275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1211791</xdr:colOff>
      <xdr:row>0</xdr:row>
      <xdr:rowOff>3175</xdr:rowOff>
    </xdr:from>
    <xdr:to>
      <xdr:col>84</xdr:col>
      <xdr:colOff>888970</xdr:colOff>
      <xdr:row>1</xdr:row>
      <xdr:rowOff>134408</xdr:rowOff>
    </xdr:to>
    <xdr:sp macro="" textlink="">
      <xdr:nvSpPr>
        <xdr:cNvPr id="15" name="テキスト ボックス 14"/>
        <xdr:cNvSpPr txBox="1"/>
      </xdr:nvSpPr>
      <xdr:spPr>
        <a:xfrm>
          <a:off x="80081966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84</xdr:col>
      <xdr:colOff>911225</xdr:colOff>
      <xdr:row>0</xdr:row>
      <xdr:rowOff>3175</xdr:rowOff>
    </xdr:from>
    <xdr:to>
      <xdr:col>91</xdr:col>
      <xdr:colOff>1178977</xdr:colOff>
      <xdr:row>1</xdr:row>
      <xdr:rowOff>134408</xdr:rowOff>
    </xdr:to>
    <xdr:sp macro="" textlink="">
      <xdr:nvSpPr>
        <xdr:cNvPr id="16" name="テキスト ボックス 15"/>
        <xdr:cNvSpPr txBox="1"/>
      </xdr:nvSpPr>
      <xdr:spPr>
        <a:xfrm>
          <a:off x="89560400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5292</xdr:colOff>
      <xdr:row>0</xdr:row>
      <xdr:rowOff>3175</xdr:rowOff>
    </xdr:from>
    <xdr:to>
      <xdr:col>100</xdr:col>
      <xdr:colOff>562003</xdr:colOff>
      <xdr:row>1</xdr:row>
      <xdr:rowOff>134408</xdr:rowOff>
    </xdr:to>
    <xdr:sp macro="" textlink="">
      <xdr:nvSpPr>
        <xdr:cNvPr id="17" name="テキスト ボックス 16"/>
        <xdr:cNvSpPr txBox="1"/>
      </xdr:nvSpPr>
      <xdr:spPr>
        <a:xfrm>
          <a:off x="99481217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3175</xdr:rowOff>
    </xdr:from>
    <xdr:to>
      <xdr:col>107</xdr:col>
      <xdr:colOff>1191653</xdr:colOff>
      <xdr:row>1</xdr:row>
      <xdr:rowOff>134408</xdr:rowOff>
    </xdr:to>
    <xdr:sp macro="" textlink="">
      <xdr:nvSpPr>
        <xdr:cNvPr id="22" name="テキスト ボックス 21"/>
        <xdr:cNvSpPr txBox="1"/>
      </xdr:nvSpPr>
      <xdr:spPr>
        <a:xfrm>
          <a:off x="107299125" y="9525"/>
          <a:ext cx="8113184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17991</xdr:colOff>
      <xdr:row>0</xdr:row>
      <xdr:rowOff>3175</xdr:rowOff>
    </xdr:from>
    <xdr:to>
      <xdr:col>117</xdr:col>
      <xdr:colOff>908083</xdr:colOff>
      <xdr:row>1</xdr:row>
      <xdr:rowOff>134408</xdr:rowOff>
    </xdr:to>
    <xdr:sp macro="" textlink="">
      <xdr:nvSpPr>
        <xdr:cNvPr id="23" name="テキスト ボックス 22"/>
        <xdr:cNvSpPr txBox="1"/>
      </xdr:nvSpPr>
      <xdr:spPr>
        <a:xfrm>
          <a:off x="115457816" y="9525"/>
          <a:ext cx="94498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15875</xdr:colOff>
      <xdr:row>0</xdr:row>
      <xdr:rowOff>3175</xdr:rowOff>
    </xdr:from>
    <xdr:to>
      <xdr:col>124</xdr:col>
      <xdr:colOff>1201253</xdr:colOff>
      <xdr:row>1</xdr:row>
      <xdr:rowOff>134408</xdr:rowOff>
    </xdr:to>
    <xdr:sp macro="" textlink="">
      <xdr:nvSpPr>
        <xdr:cNvPr id="24" name="テキスト ボックス 23"/>
        <xdr:cNvSpPr txBox="1"/>
      </xdr:nvSpPr>
      <xdr:spPr>
        <a:xfrm>
          <a:off x="124936250" y="9525"/>
          <a:ext cx="987530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24342</xdr:colOff>
      <xdr:row>0</xdr:row>
      <xdr:rowOff>3175</xdr:rowOff>
    </xdr:from>
    <xdr:to>
      <xdr:col>133</xdr:col>
      <xdr:colOff>581057</xdr:colOff>
      <xdr:row>1</xdr:row>
      <xdr:rowOff>134408</xdr:rowOff>
    </xdr:to>
    <xdr:sp macro="" textlink="">
      <xdr:nvSpPr>
        <xdr:cNvPr id="25" name="テキスト ボックス 24"/>
        <xdr:cNvSpPr txBox="1"/>
      </xdr:nvSpPr>
      <xdr:spPr>
        <a:xfrm>
          <a:off x="134857067" y="9525"/>
          <a:ext cx="774805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3175</xdr:rowOff>
    </xdr:from>
    <xdr:to>
      <xdr:col>8</xdr:col>
      <xdr:colOff>1217210</xdr:colOff>
      <xdr:row>1</xdr:row>
      <xdr:rowOff>134408</xdr:rowOff>
    </xdr:to>
    <xdr:sp macro="" textlink="">
      <xdr:nvSpPr>
        <xdr:cNvPr id="6" name="テキスト ボックス 5"/>
        <xdr:cNvSpPr txBox="1"/>
      </xdr:nvSpPr>
      <xdr:spPr>
        <a:xfrm>
          <a:off x="36588700" y="3175"/>
          <a:ext cx="812918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43391</xdr:colOff>
      <xdr:row>0</xdr:row>
      <xdr:rowOff>3175</xdr:rowOff>
    </xdr:from>
    <xdr:to>
      <xdr:col>19</xdr:col>
      <xdr:colOff>3179</xdr:colOff>
      <xdr:row>1</xdr:row>
      <xdr:rowOff>134408</xdr:rowOff>
    </xdr:to>
    <xdr:sp macro="" textlink="">
      <xdr:nvSpPr>
        <xdr:cNvPr id="7" name="テキスト ボックス 6"/>
        <xdr:cNvSpPr txBox="1"/>
      </xdr:nvSpPr>
      <xdr:spPr>
        <a:xfrm>
          <a:off x="44763266" y="3175"/>
          <a:ext cx="944668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19050</xdr:colOff>
      <xdr:row>0</xdr:row>
      <xdr:rowOff>3175</xdr:rowOff>
    </xdr:from>
    <xdr:to>
      <xdr:col>25</xdr:col>
      <xdr:colOff>1207538</xdr:colOff>
      <xdr:row>1</xdr:row>
      <xdr:rowOff>134408</xdr:rowOff>
    </xdr:to>
    <xdr:sp macro="" textlink="">
      <xdr:nvSpPr>
        <xdr:cNvPr id="8" name="テキスト ボックス 7"/>
        <xdr:cNvSpPr txBox="1"/>
      </xdr:nvSpPr>
      <xdr:spPr>
        <a:xfrm>
          <a:off x="54225825" y="3175"/>
          <a:ext cx="987528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40217</xdr:colOff>
      <xdr:row>0</xdr:row>
      <xdr:rowOff>3175</xdr:rowOff>
    </xdr:from>
    <xdr:to>
      <xdr:col>34</xdr:col>
      <xdr:colOff>593686</xdr:colOff>
      <xdr:row>1</xdr:row>
      <xdr:rowOff>134408</xdr:rowOff>
    </xdr:to>
    <xdr:sp macro="" textlink="">
      <xdr:nvSpPr>
        <xdr:cNvPr id="9" name="テキスト ボックス 8"/>
        <xdr:cNvSpPr txBox="1"/>
      </xdr:nvSpPr>
      <xdr:spPr>
        <a:xfrm>
          <a:off x="64152992" y="3175"/>
          <a:ext cx="775436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35</xdr:col>
      <xdr:colOff>0</xdr:colOff>
      <xdr:row>0</xdr:row>
      <xdr:rowOff>3175</xdr:rowOff>
    </xdr:from>
    <xdr:to>
      <xdr:col>41</xdr:col>
      <xdr:colOff>1179033</xdr:colOff>
      <xdr:row>1</xdr:row>
      <xdr:rowOff>134408</xdr:rowOff>
    </xdr:to>
    <xdr:sp macro="" textlink="">
      <xdr:nvSpPr>
        <xdr:cNvPr id="10" name="テキスト ボックス 9"/>
        <xdr:cNvSpPr txBox="1"/>
      </xdr:nvSpPr>
      <xdr:spPr>
        <a:xfrm>
          <a:off x="71923275" y="3175"/>
          <a:ext cx="8113233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41</xdr:col>
      <xdr:colOff>1211791</xdr:colOff>
      <xdr:row>0</xdr:row>
      <xdr:rowOff>3175</xdr:rowOff>
    </xdr:from>
    <xdr:to>
      <xdr:col>51</xdr:col>
      <xdr:colOff>888970</xdr:colOff>
      <xdr:row>1</xdr:row>
      <xdr:rowOff>134408</xdr:rowOff>
    </xdr:to>
    <xdr:sp macro="" textlink="">
      <xdr:nvSpPr>
        <xdr:cNvPr id="11" name="テキスト ボックス 10"/>
        <xdr:cNvSpPr txBox="1"/>
      </xdr:nvSpPr>
      <xdr:spPr>
        <a:xfrm>
          <a:off x="80069266" y="3175"/>
          <a:ext cx="946887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51</xdr:col>
      <xdr:colOff>911225</xdr:colOff>
      <xdr:row>0</xdr:row>
      <xdr:rowOff>3175</xdr:rowOff>
    </xdr:from>
    <xdr:to>
      <xdr:col>58</xdr:col>
      <xdr:colOff>1178977</xdr:colOff>
      <xdr:row>1</xdr:row>
      <xdr:rowOff>134408</xdr:rowOff>
    </xdr:to>
    <xdr:sp macro="" textlink="">
      <xdr:nvSpPr>
        <xdr:cNvPr id="12" name="テキスト ボックス 11"/>
        <xdr:cNvSpPr txBox="1"/>
      </xdr:nvSpPr>
      <xdr:spPr>
        <a:xfrm>
          <a:off x="89560400" y="3175"/>
          <a:ext cx="986895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59</xdr:col>
      <xdr:colOff>5292</xdr:colOff>
      <xdr:row>0</xdr:row>
      <xdr:rowOff>3175</xdr:rowOff>
    </xdr:from>
    <xdr:to>
      <xdr:col>67</xdr:col>
      <xdr:colOff>562003</xdr:colOff>
      <xdr:row>1</xdr:row>
      <xdr:rowOff>134408</xdr:rowOff>
    </xdr:to>
    <xdr:sp macro="" textlink="">
      <xdr:nvSpPr>
        <xdr:cNvPr id="13" name="テキスト ボックス 12"/>
        <xdr:cNvSpPr txBox="1"/>
      </xdr:nvSpPr>
      <xdr:spPr>
        <a:xfrm>
          <a:off x="99474867" y="3175"/>
          <a:ext cx="7757611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167</xdr:col>
      <xdr:colOff>19050</xdr:colOff>
      <xdr:row>0</xdr:row>
      <xdr:rowOff>3175</xdr:rowOff>
    </xdr:from>
    <xdr:to>
      <xdr:col>173</xdr:col>
      <xdr:colOff>1191653</xdr:colOff>
      <xdr:row>1</xdr:row>
      <xdr:rowOff>134408</xdr:rowOff>
    </xdr:to>
    <xdr:sp macro="" textlink="">
      <xdr:nvSpPr>
        <xdr:cNvPr id="14" name="テキスト ボックス 13"/>
        <xdr:cNvSpPr txBox="1"/>
      </xdr:nvSpPr>
      <xdr:spPr>
        <a:xfrm>
          <a:off x="107299125" y="3175"/>
          <a:ext cx="8106803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174</xdr:col>
      <xdr:colOff>17991</xdr:colOff>
      <xdr:row>0</xdr:row>
      <xdr:rowOff>3175</xdr:rowOff>
    </xdr:from>
    <xdr:to>
      <xdr:col>183</xdr:col>
      <xdr:colOff>908083</xdr:colOff>
      <xdr:row>1</xdr:row>
      <xdr:rowOff>134408</xdr:rowOff>
    </xdr:to>
    <xdr:sp macro="" textlink="">
      <xdr:nvSpPr>
        <xdr:cNvPr id="15" name="テキスト ボックス 14"/>
        <xdr:cNvSpPr txBox="1"/>
      </xdr:nvSpPr>
      <xdr:spPr>
        <a:xfrm>
          <a:off x="115451466" y="3175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184</xdr:col>
      <xdr:colOff>15875</xdr:colOff>
      <xdr:row>0</xdr:row>
      <xdr:rowOff>3175</xdr:rowOff>
    </xdr:from>
    <xdr:to>
      <xdr:col>190</xdr:col>
      <xdr:colOff>1201253</xdr:colOff>
      <xdr:row>1</xdr:row>
      <xdr:rowOff>134408</xdr:rowOff>
    </xdr:to>
    <xdr:sp macro="" textlink="">
      <xdr:nvSpPr>
        <xdr:cNvPr id="16" name="テキスト ボックス 15"/>
        <xdr:cNvSpPr txBox="1"/>
      </xdr:nvSpPr>
      <xdr:spPr>
        <a:xfrm>
          <a:off x="124936250" y="3175"/>
          <a:ext cx="9872178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191</xdr:col>
      <xdr:colOff>24342</xdr:colOff>
      <xdr:row>0</xdr:row>
      <xdr:rowOff>3175</xdr:rowOff>
    </xdr:from>
    <xdr:to>
      <xdr:col>199</xdr:col>
      <xdr:colOff>581057</xdr:colOff>
      <xdr:row>1</xdr:row>
      <xdr:rowOff>134408</xdr:rowOff>
    </xdr:to>
    <xdr:sp macro="" textlink="">
      <xdr:nvSpPr>
        <xdr:cNvPr id="17" name="テキスト ボックス 16"/>
        <xdr:cNvSpPr txBox="1"/>
      </xdr:nvSpPr>
      <xdr:spPr>
        <a:xfrm>
          <a:off x="134850717" y="3175"/>
          <a:ext cx="775761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200</xdr:col>
      <xdr:colOff>19050</xdr:colOff>
      <xdr:row>0</xdr:row>
      <xdr:rowOff>19050</xdr:rowOff>
    </xdr:from>
    <xdr:to>
      <xdr:col>206</xdr:col>
      <xdr:colOff>1201299</xdr:colOff>
      <xdr:row>1</xdr:row>
      <xdr:rowOff>150283</xdr:rowOff>
    </xdr:to>
    <xdr:sp macro="" textlink="">
      <xdr:nvSpPr>
        <xdr:cNvPr id="18" name="テキスト ボックス 17"/>
        <xdr:cNvSpPr txBox="1"/>
      </xdr:nvSpPr>
      <xdr:spPr>
        <a:xfrm>
          <a:off x="142655925" y="19050"/>
          <a:ext cx="811644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207</xdr:col>
      <xdr:colOff>17991</xdr:colOff>
      <xdr:row>0</xdr:row>
      <xdr:rowOff>19050</xdr:rowOff>
    </xdr:from>
    <xdr:to>
      <xdr:col>216</xdr:col>
      <xdr:colOff>908083</xdr:colOff>
      <xdr:row>1</xdr:row>
      <xdr:rowOff>150283</xdr:rowOff>
    </xdr:to>
    <xdr:sp macro="" textlink="">
      <xdr:nvSpPr>
        <xdr:cNvPr id="19" name="テキスト ボックス 18"/>
        <xdr:cNvSpPr txBox="1"/>
      </xdr:nvSpPr>
      <xdr:spPr>
        <a:xfrm>
          <a:off x="150808266" y="19050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217</xdr:col>
      <xdr:colOff>15875</xdr:colOff>
      <xdr:row>0</xdr:row>
      <xdr:rowOff>19050</xdr:rowOff>
    </xdr:from>
    <xdr:to>
      <xdr:col>223</xdr:col>
      <xdr:colOff>1191630</xdr:colOff>
      <xdr:row>1</xdr:row>
      <xdr:rowOff>150283</xdr:rowOff>
    </xdr:to>
    <xdr:sp macro="" textlink="">
      <xdr:nvSpPr>
        <xdr:cNvPr id="20" name="テキスト ボックス 19"/>
        <xdr:cNvSpPr txBox="1"/>
      </xdr:nvSpPr>
      <xdr:spPr>
        <a:xfrm>
          <a:off x="160293050" y="19050"/>
          <a:ext cx="986255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224</xdr:col>
      <xdr:colOff>24342</xdr:colOff>
      <xdr:row>0</xdr:row>
      <xdr:rowOff>19050</xdr:rowOff>
    </xdr:from>
    <xdr:to>
      <xdr:col>232</xdr:col>
      <xdr:colOff>571509</xdr:colOff>
      <xdr:row>1</xdr:row>
      <xdr:rowOff>150283</xdr:rowOff>
    </xdr:to>
    <xdr:sp macro="" textlink="">
      <xdr:nvSpPr>
        <xdr:cNvPr id="21" name="テキスト ボックス 20"/>
        <xdr:cNvSpPr txBox="1"/>
      </xdr:nvSpPr>
      <xdr:spPr>
        <a:xfrm>
          <a:off x="170207517" y="19050"/>
          <a:ext cx="7757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134</xdr:col>
      <xdr:colOff>19050</xdr:colOff>
      <xdr:row>0</xdr:row>
      <xdr:rowOff>3175</xdr:rowOff>
    </xdr:from>
    <xdr:to>
      <xdr:col>140</xdr:col>
      <xdr:colOff>1191653</xdr:colOff>
      <xdr:row>1</xdr:row>
      <xdr:rowOff>134408</xdr:rowOff>
    </xdr:to>
    <xdr:sp macro="" textlink="">
      <xdr:nvSpPr>
        <xdr:cNvPr id="22" name="テキスト ボックス 21"/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141</xdr:col>
      <xdr:colOff>17991</xdr:colOff>
      <xdr:row>0</xdr:row>
      <xdr:rowOff>3175</xdr:rowOff>
    </xdr:from>
    <xdr:to>
      <xdr:col>150</xdr:col>
      <xdr:colOff>908083</xdr:colOff>
      <xdr:row>1</xdr:row>
      <xdr:rowOff>134408</xdr:rowOff>
    </xdr:to>
    <xdr:sp macro="" textlink="">
      <xdr:nvSpPr>
        <xdr:cNvPr id="23" name="テキスト ボックス 22"/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151</xdr:col>
      <xdr:colOff>15875</xdr:colOff>
      <xdr:row>0</xdr:row>
      <xdr:rowOff>3175</xdr:rowOff>
    </xdr:from>
    <xdr:to>
      <xdr:col>157</xdr:col>
      <xdr:colOff>1201253</xdr:colOff>
      <xdr:row>1</xdr:row>
      <xdr:rowOff>134408</xdr:rowOff>
    </xdr:to>
    <xdr:sp macro="" textlink="">
      <xdr:nvSpPr>
        <xdr:cNvPr id="24" name="テキスト ボックス 23"/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158</xdr:col>
      <xdr:colOff>24342</xdr:colOff>
      <xdr:row>0</xdr:row>
      <xdr:rowOff>3175</xdr:rowOff>
    </xdr:from>
    <xdr:to>
      <xdr:col>166</xdr:col>
      <xdr:colOff>581057</xdr:colOff>
      <xdr:row>1</xdr:row>
      <xdr:rowOff>134408</xdr:rowOff>
    </xdr:to>
    <xdr:sp macro="" textlink="">
      <xdr:nvSpPr>
        <xdr:cNvPr id="25" name="テキスト ボックス 24"/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101</xdr:col>
      <xdr:colOff>19050</xdr:colOff>
      <xdr:row>0</xdr:row>
      <xdr:rowOff>3175</xdr:rowOff>
    </xdr:from>
    <xdr:to>
      <xdr:col>107</xdr:col>
      <xdr:colOff>1191653</xdr:colOff>
      <xdr:row>1</xdr:row>
      <xdr:rowOff>134408</xdr:rowOff>
    </xdr:to>
    <xdr:sp macro="" textlink="">
      <xdr:nvSpPr>
        <xdr:cNvPr id="26" name="テキスト ボックス 25"/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108</xdr:col>
      <xdr:colOff>17991</xdr:colOff>
      <xdr:row>0</xdr:row>
      <xdr:rowOff>3175</xdr:rowOff>
    </xdr:from>
    <xdr:to>
      <xdr:col>117</xdr:col>
      <xdr:colOff>908083</xdr:colOff>
      <xdr:row>1</xdr:row>
      <xdr:rowOff>134408</xdr:rowOff>
    </xdr:to>
    <xdr:sp macro="" textlink="">
      <xdr:nvSpPr>
        <xdr:cNvPr id="27" name="テキスト ボックス 26"/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118</xdr:col>
      <xdr:colOff>15875</xdr:colOff>
      <xdr:row>0</xdr:row>
      <xdr:rowOff>3175</xdr:rowOff>
    </xdr:from>
    <xdr:to>
      <xdr:col>124</xdr:col>
      <xdr:colOff>1201253</xdr:colOff>
      <xdr:row>1</xdr:row>
      <xdr:rowOff>134408</xdr:rowOff>
    </xdr:to>
    <xdr:sp macro="" textlink="">
      <xdr:nvSpPr>
        <xdr:cNvPr id="28" name="テキスト ボックス 27"/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125</xdr:col>
      <xdr:colOff>24342</xdr:colOff>
      <xdr:row>0</xdr:row>
      <xdr:rowOff>3175</xdr:rowOff>
    </xdr:from>
    <xdr:to>
      <xdr:col>133</xdr:col>
      <xdr:colOff>581057</xdr:colOff>
      <xdr:row>1</xdr:row>
      <xdr:rowOff>134408</xdr:rowOff>
    </xdr:to>
    <xdr:sp macro="" textlink="">
      <xdr:nvSpPr>
        <xdr:cNvPr id="29" name="テキスト ボックス 28"/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68</xdr:col>
      <xdr:colOff>19050</xdr:colOff>
      <xdr:row>0</xdr:row>
      <xdr:rowOff>3175</xdr:rowOff>
    </xdr:from>
    <xdr:to>
      <xdr:col>74</xdr:col>
      <xdr:colOff>1191653</xdr:colOff>
      <xdr:row>1</xdr:row>
      <xdr:rowOff>134408</xdr:rowOff>
    </xdr:to>
    <xdr:sp macro="" textlink="">
      <xdr:nvSpPr>
        <xdr:cNvPr id="30" name="テキスト ボックス 29"/>
        <xdr:cNvSpPr txBox="1"/>
      </xdr:nvSpPr>
      <xdr:spPr>
        <a:xfrm>
          <a:off x="92166621" y="3175"/>
          <a:ext cx="8112246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75</xdr:col>
      <xdr:colOff>17991</xdr:colOff>
      <xdr:row>0</xdr:row>
      <xdr:rowOff>3175</xdr:rowOff>
    </xdr:from>
    <xdr:to>
      <xdr:col>84</xdr:col>
      <xdr:colOff>908083</xdr:colOff>
      <xdr:row>1</xdr:row>
      <xdr:rowOff>134408</xdr:rowOff>
    </xdr:to>
    <xdr:sp macro="" textlink="">
      <xdr:nvSpPr>
        <xdr:cNvPr id="31" name="テキスト ボックス 30"/>
        <xdr:cNvSpPr txBox="1"/>
      </xdr:nvSpPr>
      <xdr:spPr>
        <a:xfrm>
          <a:off x="100329848" y="3175"/>
          <a:ext cx="9462592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85</xdr:col>
      <xdr:colOff>15875</xdr:colOff>
      <xdr:row>0</xdr:row>
      <xdr:rowOff>3175</xdr:rowOff>
    </xdr:from>
    <xdr:to>
      <xdr:col>91</xdr:col>
      <xdr:colOff>1201253</xdr:colOff>
      <xdr:row>1</xdr:row>
      <xdr:rowOff>134408</xdr:rowOff>
    </xdr:to>
    <xdr:sp macro="" textlink="">
      <xdr:nvSpPr>
        <xdr:cNvPr id="32" name="テキスト ボックス 31"/>
        <xdr:cNvSpPr txBox="1"/>
      </xdr:nvSpPr>
      <xdr:spPr>
        <a:xfrm>
          <a:off x="109811911" y="3175"/>
          <a:ext cx="9853128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92</xdr:col>
      <xdr:colOff>24342</xdr:colOff>
      <xdr:row>0</xdr:row>
      <xdr:rowOff>3175</xdr:rowOff>
    </xdr:from>
    <xdr:to>
      <xdr:col>100</xdr:col>
      <xdr:colOff>581057</xdr:colOff>
      <xdr:row>1</xdr:row>
      <xdr:rowOff>134408</xdr:rowOff>
    </xdr:to>
    <xdr:sp macro="" textlink="">
      <xdr:nvSpPr>
        <xdr:cNvPr id="33" name="テキスト ボックス 32"/>
        <xdr:cNvSpPr txBox="1"/>
      </xdr:nvSpPr>
      <xdr:spPr>
        <a:xfrm>
          <a:off x="119712771" y="3175"/>
          <a:ext cx="7768500" cy="30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19050</xdr:rowOff>
    </xdr:from>
    <xdr:to>
      <xdr:col>8</xdr:col>
      <xdr:colOff>1201299</xdr:colOff>
      <xdr:row>1</xdr:row>
      <xdr:rowOff>150283</xdr:rowOff>
    </xdr:to>
    <xdr:sp macro="" textlink="">
      <xdr:nvSpPr>
        <xdr:cNvPr id="14" name="テキスト ボックス 13"/>
        <xdr:cNvSpPr txBox="1"/>
      </xdr:nvSpPr>
      <xdr:spPr>
        <a:xfrm>
          <a:off x="213369525" y="19050"/>
          <a:ext cx="8116449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17991</xdr:colOff>
      <xdr:row>0</xdr:row>
      <xdr:rowOff>19050</xdr:rowOff>
    </xdr:from>
    <xdr:to>
      <xdr:col>18</xdr:col>
      <xdr:colOff>908083</xdr:colOff>
      <xdr:row>1</xdr:row>
      <xdr:rowOff>150283</xdr:rowOff>
    </xdr:to>
    <xdr:sp macro="" textlink="">
      <xdr:nvSpPr>
        <xdr:cNvPr id="15" name="テキスト ボックス 14"/>
        <xdr:cNvSpPr txBox="1"/>
      </xdr:nvSpPr>
      <xdr:spPr>
        <a:xfrm>
          <a:off x="221521866" y="19050"/>
          <a:ext cx="9462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15875</xdr:colOff>
      <xdr:row>0</xdr:row>
      <xdr:rowOff>19050</xdr:rowOff>
    </xdr:from>
    <xdr:to>
      <xdr:col>25</xdr:col>
      <xdr:colOff>1191630</xdr:colOff>
      <xdr:row>1</xdr:row>
      <xdr:rowOff>150283</xdr:rowOff>
    </xdr:to>
    <xdr:sp macro="" textlink="">
      <xdr:nvSpPr>
        <xdr:cNvPr id="16" name="テキスト ボックス 15"/>
        <xdr:cNvSpPr txBox="1"/>
      </xdr:nvSpPr>
      <xdr:spPr>
        <a:xfrm>
          <a:off x="231006650" y="19050"/>
          <a:ext cx="9862555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24342</xdr:colOff>
      <xdr:row>0</xdr:row>
      <xdr:rowOff>19050</xdr:rowOff>
    </xdr:from>
    <xdr:to>
      <xdr:col>34</xdr:col>
      <xdr:colOff>571509</xdr:colOff>
      <xdr:row>1</xdr:row>
      <xdr:rowOff>150283</xdr:rowOff>
    </xdr:to>
    <xdr:sp macro="" textlink="">
      <xdr:nvSpPr>
        <xdr:cNvPr id="17" name="テキスト ボックス 16"/>
        <xdr:cNvSpPr txBox="1"/>
      </xdr:nvSpPr>
      <xdr:spPr>
        <a:xfrm>
          <a:off x="240921117" y="19050"/>
          <a:ext cx="7757592" cy="3026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</xdr:rowOff>
    </xdr:from>
    <xdr:to>
      <xdr:col>8</xdr:col>
      <xdr:colOff>1181100</xdr:colOff>
      <xdr:row>1</xdr:row>
      <xdr:rowOff>3241</xdr:rowOff>
    </xdr:to>
    <xdr:sp macro="" textlink="">
      <xdr:nvSpPr>
        <xdr:cNvPr id="2" name="テキスト ボックス 1"/>
        <xdr:cNvSpPr txBox="1"/>
      </xdr:nvSpPr>
      <xdr:spPr>
        <a:xfrm>
          <a:off x="1933575" y="38100"/>
          <a:ext cx="8115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38100</xdr:rowOff>
    </xdr:from>
    <xdr:to>
      <xdr:col>18</xdr:col>
      <xdr:colOff>885799</xdr:colOff>
      <xdr:row>1</xdr:row>
      <xdr:rowOff>3241</xdr:rowOff>
    </xdr:to>
    <xdr:sp macro="" textlink="">
      <xdr:nvSpPr>
        <xdr:cNvPr id="3" name="テキスト ボックス 2"/>
        <xdr:cNvSpPr txBox="1"/>
      </xdr:nvSpPr>
      <xdr:spPr>
        <a:xfrm>
          <a:off x="10096499" y="38100"/>
          <a:ext cx="922020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19051</xdr:colOff>
      <xdr:row>0</xdr:row>
      <xdr:rowOff>38100</xdr:rowOff>
    </xdr:from>
    <xdr:to>
      <xdr:col>25</xdr:col>
      <xdr:colOff>1203359</xdr:colOff>
      <xdr:row>1</xdr:row>
      <xdr:rowOff>3241</xdr:rowOff>
    </xdr:to>
    <xdr:sp macro="" textlink="">
      <xdr:nvSpPr>
        <xdr:cNvPr id="4" name="テキスト ボックス 3"/>
        <xdr:cNvSpPr txBox="1"/>
      </xdr:nvSpPr>
      <xdr:spPr>
        <a:xfrm>
          <a:off x="19364326" y="38100"/>
          <a:ext cx="986789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38101</xdr:colOff>
      <xdr:row>0</xdr:row>
      <xdr:rowOff>38100</xdr:rowOff>
    </xdr:from>
    <xdr:to>
      <xdr:col>34</xdr:col>
      <xdr:colOff>596884</xdr:colOff>
      <xdr:row>1</xdr:row>
      <xdr:rowOff>3241</xdr:rowOff>
    </xdr:to>
    <xdr:sp macro="" textlink="">
      <xdr:nvSpPr>
        <xdr:cNvPr id="5" name="テキスト ボックス 4"/>
        <xdr:cNvSpPr txBox="1"/>
      </xdr:nvSpPr>
      <xdr:spPr>
        <a:xfrm>
          <a:off x="29289376" y="38100"/>
          <a:ext cx="783907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38100</xdr:rowOff>
    </xdr:from>
    <xdr:to>
      <xdr:col>8</xdr:col>
      <xdr:colOff>1181100</xdr:colOff>
      <xdr:row>1</xdr:row>
      <xdr:rowOff>3241</xdr:rowOff>
    </xdr:to>
    <xdr:sp macro="" textlink="">
      <xdr:nvSpPr>
        <xdr:cNvPr id="2" name="テキスト ボックス 1"/>
        <xdr:cNvSpPr txBox="1"/>
      </xdr:nvSpPr>
      <xdr:spPr>
        <a:xfrm>
          <a:off x="1933575" y="38100"/>
          <a:ext cx="8115300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9</xdr:col>
      <xdr:colOff>3174</xdr:colOff>
      <xdr:row>0</xdr:row>
      <xdr:rowOff>38100</xdr:rowOff>
    </xdr:from>
    <xdr:to>
      <xdr:col>18</xdr:col>
      <xdr:colOff>885799</xdr:colOff>
      <xdr:row>1</xdr:row>
      <xdr:rowOff>3241</xdr:rowOff>
    </xdr:to>
    <xdr:sp macro="" textlink="">
      <xdr:nvSpPr>
        <xdr:cNvPr id="3" name="テキスト ボックス 2"/>
        <xdr:cNvSpPr txBox="1"/>
      </xdr:nvSpPr>
      <xdr:spPr>
        <a:xfrm>
          <a:off x="10090149" y="38100"/>
          <a:ext cx="9226525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19</xdr:col>
      <xdr:colOff>19051</xdr:colOff>
      <xdr:row>0</xdr:row>
      <xdr:rowOff>38100</xdr:rowOff>
    </xdr:from>
    <xdr:to>
      <xdr:col>25</xdr:col>
      <xdr:colOff>1203359</xdr:colOff>
      <xdr:row>1</xdr:row>
      <xdr:rowOff>3241</xdr:rowOff>
    </xdr:to>
    <xdr:sp macro="" textlink="">
      <xdr:nvSpPr>
        <xdr:cNvPr id="4" name="テキスト ボックス 3"/>
        <xdr:cNvSpPr txBox="1"/>
      </xdr:nvSpPr>
      <xdr:spPr>
        <a:xfrm>
          <a:off x="19364326" y="38100"/>
          <a:ext cx="9871108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26</xdr:col>
      <xdr:colOff>38101</xdr:colOff>
      <xdr:row>0</xdr:row>
      <xdr:rowOff>38100</xdr:rowOff>
    </xdr:from>
    <xdr:to>
      <xdr:col>34</xdr:col>
      <xdr:colOff>596884</xdr:colOff>
      <xdr:row>1</xdr:row>
      <xdr:rowOff>3241</xdr:rowOff>
    </xdr:to>
    <xdr:sp macro="" textlink="">
      <xdr:nvSpPr>
        <xdr:cNvPr id="5" name="テキスト ボックス 4"/>
        <xdr:cNvSpPr txBox="1"/>
      </xdr:nvSpPr>
      <xdr:spPr>
        <a:xfrm>
          <a:off x="29289376" y="38100"/>
          <a:ext cx="7835883" cy="2985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1">
    <tabColor theme="8"/>
  </sheetPr>
  <dimension ref="A1:HY38"/>
  <sheetViews>
    <sheetView showGridLines="0" view="pageBreakPreview" topLeftCell="HK1" zoomScale="80" zoomScaleNormal="70" zoomScaleSheetLayoutView="80" workbookViewId="0">
      <selection activeCell="GS37" sqref="GS37:HX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640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4414062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640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4414062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209" width="20" style="1" customWidth="1"/>
    <col min="210" max="212" width="10" style="1" customWidth="1"/>
    <col min="213" max="216" width="11.6640625" style="1" customWidth="1"/>
    <col min="217" max="217" width="12" style="1" customWidth="1"/>
    <col min="218" max="219" width="25" style="1" customWidth="1"/>
    <col min="220" max="220" width="22" style="1" customWidth="1"/>
    <col min="221" max="223" width="14" style="1" customWidth="1"/>
    <col min="224" max="224" width="16" style="1" customWidth="1"/>
    <col min="225" max="226" width="12" style="1" customWidth="1"/>
    <col min="227" max="227" width="16" style="1" customWidth="1"/>
    <col min="228" max="230" width="11" style="1" customWidth="1"/>
    <col min="231" max="231" width="11.44140625" style="1" customWidth="1"/>
    <col min="232" max="232" width="10" style="1" customWidth="1"/>
    <col min="233" max="233" width="8" style="1" customWidth="1"/>
    <col min="234" max="16384" width="1" style="1"/>
  </cols>
  <sheetData>
    <row r="1" spans="1:233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33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33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 t="s">
        <v>0</v>
      </c>
      <c r="GT3" s="4" t="s">
        <v>1</v>
      </c>
      <c r="GU3" s="4" t="s">
        <v>2</v>
      </c>
      <c r="GV3" s="4" t="s">
        <v>3</v>
      </c>
      <c r="GW3" s="4" t="s">
        <v>4</v>
      </c>
      <c r="GX3" s="4" t="s">
        <v>5</v>
      </c>
      <c r="GY3" s="4" t="s">
        <v>6</v>
      </c>
      <c r="GZ3" s="4" t="s">
        <v>7</v>
      </c>
      <c r="HA3" s="4" t="s">
        <v>8</v>
      </c>
      <c r="HB3" s="4" t="s">
        <v>9</v>
      </c>
      <c r="HC3" s="4" t="s">
        <v>10</v>
      </c>
      <c r="HD3" s="4" t="s">
        <v>11</v>
      </c>
      <c r="HE3" s="4" t="s">
        <v>110</v>
      </c>
      <c r="HF3" s="4" t="s">
        <v>111</v>
      </c>
      <c r="HG3" s="4" t="s">
        <v>112</v>
      </c>
      <c r="HH3" s="4" t="s">
        <v>113</v>
      </c>
      <c r="HI3" s="4" t="s">
        <v>12</v>
      </c>
      <c r="HJ3" s="4" t="s">
        <v>114</v>
      </c>
      <c r="HK3" s="4" t="s">
        <v>115</v>
      </c>
      <c r="HL3" s="4" t="s">
        <v>13</v>
      </c>
      <c r="HM3" s="4" t="s">
        <v>116</v>
      </c>
      <c r="HN3" s="4" t="s">
        <v>117</v>
      </c>
      <c r="HO3" s="4" t="s">
        <v>14</v>
      </c>
      <c r="HP3" s="4" t="s">
        <v>15</v>
      </c>
      <c r="HQ3" s="4" t="s">
        <v>118</v>
      </c>
      <c r="HR3" s="4" t="s">
        <v>119</v>
      </c>
      <c r="HS3" s="4" t="s">
        <v>16</v>
      </c>
      <c r="HT3" s="4" t="s">
        <v>120</v>
      </c>
      <c r="HU3" s="4" t="s">
        <v>121</v>
      </c>
      <c r="HV3" s="4" t="s">
        <v>17</v>
      </c>
      <c r="HW3" s="4" t="s">
        <v>134</v>
      </c>
      <c r="HX3" s="4" t="s">
        <v>135</v>
      </c>
    </row>
    <row r="4" spans="1:233" ht="13.5" customHeight="1" x14ac:dyDescent="0.2">
      <c r="A4" s="159" t="s">
        <v>18</v>
      </c>
      <c r="B4" s="160"/>
      <c r="C4" s="155">
        <v>10</v>
      </c>
      <c r="D4" s="155"/>
      <c r="E4" s="155"/>
      <c r="F4" s="155"/>
      <c r="G4" s="156"/>
      <c r="H4" s="155">
        <v>11</v>
      </c>
      <c r="I4" s="156"/>
      <c r="J4" s="155">
        <v>11</v>
      </c>
      <c r="K4" s="156"/>
      <c r="L4" s="155">
        <v>12</v>
      </c>
      <c r="M4" s="155"/>
      <c r="N4" s="155"/>
      <c r="O4" s="155"/>
      <c r="P4" s="155"/>
      <c r="Q4" s="155"/>
      <c r="R4" s="155"/>
      <c r="S4" s="156"/>
      <c r="T4" s="155">
        <v>13</v>
      </c>
      <c r="U4" s="155"/>
      <c r="V4" s="156"/>
      <c r="W4" s="155">
        <v>14</v>
      </c>
      <c r="X4" s="155"/>
      <c r="Y4" s="155"/>
      <c r="Z4" s="156"/>
      <c r="AA4" s="155">
        <v>14</v>
      </c>
      <c r="AB4" s="155"/>
      <c r="AC4" s="156"/>
      <c r="AD4" s="157">
        <v>15</v>
      </c>
      <c r="AE4" s="157"/>
      <c r="AF4" s="157"/>
      <c r="AG4" s="157"/>
      <c r="AH4" s="158"/>
      <c r="AI4" s="5"/>
      <c r="AJ4" s="155">
        <v>20</v>
      </c>
      <c r="AK4" s="155"/>
      <c r="AL4" s="155"/>
      <c r="AM4" s="155"/>
      <c r="AN4" s="156"/>
      <c r="AO4" s="155">
        <v>21</v>
      </c>
      <c r="AP4" s="156"/>
      <c r="AQ4" s="155">
        <v>21</v>
      </c>
      <c r="AR4" s="156"/>
      <c r="AS4" s="155">
        <v>22</v>
      </c>
      <c r="AT4" s="155"/>
      <c r="AU4" s="155"/>
      <c r="AV4" s="155"/>
      <c r="AW4" s="155"/>
      <c r="AX4" s="155"/>
      <c r="AY4" s="155"/>
      <c r="AZ4" s="156"/>
      <c r="BA4" s="155">
        <v>23</v>
      </c>
      <c r="BB4" s="155"/>
      <c r="BC4" s="156"/>
      <c r="BD4" s="155">
        <v>24</v>
      </c>
      <c r="BE4" s="155"/>
      <c r="BF4" s="155"/>
      <c r="BG4" s="156"/>
      <c r="BH4" s="155">
        <v>24</v>
      </c>
      <c r="BI4" s="155"/>
      <c r="BJ4" s="156"/>
      <c r="BK4" s="157">
        <v>25</v>
      </c>
      <c r="BL4" s="157"/>
      <c r="BM4" s="157"/>
      <c r="BN4" s="157"/>
      <c r="BO4" s="158"/>
      <c r="BP4" s="5"/>
      <c r="BQ4" s="155">
        <v>30</v>
      </c>
      <c r="BR4" s="155"/>
      <c r="BS4" s="155"/>
      <c r="BT4" s="155"/>
      <c r="BU4" s="156"/>
      <c r="BV4" s="155">
        <v>31</v>
      </c>
      <c r="BW4" s="156"/>
      <c r="BX4" s="155">
        <v>31</v>
      </c>
      <c r="BY4" s="156"/>
      <c r="BZ4" s="155">
        <v>32</v>
      </c>
      <c r="CA4" s="155"/>
      <c r="CB4" s="155"/>
      <c r="CC4" s="155"/>
      <c r="CD4" s="155"/>
      <c r="CE4" s="155"/>
      <c r="CF4" s="155"/>
      <c r="CG4" s="156"/>
      <c r="CH4" s="155">
        <v>33</v>
      </c>
      <c r="CI4" s="155"/>
      <c r="CJ4" s="156"/>
      <c r="CK4" s="155">
        <v>34</v>
      </c>
      <c r="CL4" s="155"/>
      <c r="CM4" s="155"/>
      <c r="CN4" s="156"/>
      <c r="CO4" s="155">
        <v>34</v>
      </c>
      <c r="CP4" s="155"/>
      <c r="CQ4" s="156"/>
      <c r="CR4" s="157">
        <v>35</v>
      </c>
      <c r="CS4" s="157"/>
      <c r="CT4" s="157"/>
      <c r="CU4" s="157"/>
      <c r="CV4" s="158"/>
      <c r="CW4" s="5"/>
      <c r="CX4" s="155">
        <v>40</v>
      </c>
      <c r="CY4" s="155"/>
      <c r="CZ4" s="155"/>
      <c r="DA4" s="155"/>
      <c r="DB4" s="156"/>
      <c r="DC4" s="155">
        <v>41</v>
      </c>
      <c r="DD4" s="156"/>
      <c r="DE4" s="155">
        <v>41</v>
      </c>
      <c r="DF4" s="156"/>
      <c r="DG4" s="155">
        <v>42</v>
      </c>
      <c r="DH4" s="155"/>
      <c r="DI4" s="155"/>
      <c r="DJ4" s="155"/>
      <c r="DK4" s="155"/>
      <c r="DL4" s="155"/>
      <c r="DM4" s="155"/>
      <c r="DN4" s="156"/>
      <c r="DO4" s="155">
        <v>43</v>
      </c>
      <c r="DP4" s="155"/>
      <c r="DQ4" s="156"/>
      <c r="DR4" s="155">
        <v>44</v>
      </c>
      <c r="DS4" s="155"/>
      <c r="DT4" s="155"/>
      <c r="DU4" s="156"/>
      <c r="DV4" s="155">
        <v>44</v>
      </c>
      <c r="DW4" s="155"/>
      <c r="DX4" s="156"/>
      <c r="DY4" s="157">
        <v>45</v>
      </c>
      <c r="DZ4" s="157"/>
      <c r="EA4" s="157"/>
      <c r="EB4" s="157"/>
      <c r="EC4" s="158"/>
      <c r="ED4" s="5"/>
      <c r="EE4" s="155">
        <v>50</v>
      </c>
      <c r="EF4" s="155"/>
      <c r="EG4" s="155"/>
      <c r="EH4" s="155"/>
      <c r="EI4" s="156"/>
      <c r="EJ4" s="155">
        <v>51</v>
      </c>
      <c r="EK4" s="156"/>
      <c r="EL4" s="155">
        <v>51</v>
      </c>
      <c r="EM4" s="156"/>
      <c r="EN4" s="155">
        <v>52</v>
      </c>
      <c r="EO4" s="155"/>
      <c r="EP4" s="155"/>
      <c r="EQ4" s="155"/>
      <c r="ER4" s="155"/>
      <c r="ES4" s="155"/>
      <c r="ET4" s="155"/>
      <c r="EU4" s="156"/>
      <c r="EV4" s="155">
        <v>53</v>
      </c>
      <c r="EW4" s="155"/>
      <c r="EX4" s="156"/>
      <c r="EY4" s="155">
        <v>54</v>
      </c>
      <c r="EZ4" s="155"/>
      <c r="FA4" s="155"/>
      <c r="FB4" s="156"/>
      <c r="FC4" s="155">
        <v>54</v>
      </c>
      <c r="FD4" s="155"/>
      <c r="FE4" s="156"/>
      <c r="FF4" s="157">
        <v>55</v>
      </c>
      <c r="FG4" s="157"/>
      <c r="FH4" s="157"/>
      <c r="FI4" s="157"/>
      <c r="FJ4" s="158"/>
      <c r="FK4" s="5"/>
      <c r="FL4" s="155">
        <v>60</v>
      </c>
      <c r="FM4" s="155"/>
      <c r="FN4" s="155"/>
      <c r="FO4" s="155"/>
      <c r="FP4" s="156"/>
      <c r="FQ4" s="155">
        <v>61</v>
      </c>
      <c r="FR4" s="156"/>
      <c r="FS4" s="155">
        <v>61</v>
      </c>
      <c r="FT4" s="156"/>
      <c r="FU4" s="155">
        <v>62</v>
      </c>
      <c r="FV4" s="155"/>
      <c r="FW4" s="155"/>
      <c r="FX4" s="155"/>
      <c r="FY4" s="155"/>
      <c r="FZ4" s="155"/>
      <c r="GA4" s="155"/>
      <c r="GB4" s="156"/>
      <c r="GC4" s="155">
        <v>63</v>
      </c>
      <c r="GD4" s="155"/>
      <c r="GE4" s="156"/>
      <c r="GF4" s="155">
        <v>64</v>
      </c>
      <c r="GG4" s="155"/>
      <c r="GH4" s="155"/>
      <c r="GI4" s="156"/>
      <c r="GJ4" s="155">
        <v>64</v>
      </c>
      <c r="GK4" s="155"/>
      <c r="GL4" s="156"/>
      <c r="GM4" s="157">
        <v>65</v>
      </c>
      <c r="GN4" s="157"/>
      <c r="GO4" s="157"/>
      <c r="GP4" s="157"/>
      <c r="GQ4" s="158"/>
      <c r="GR4" s="5"/>
      <c r="GS4" s="155">
        <v>70</v>
      </c>
      <c r="GT4" s="155"/>
      <c r="GU4" s="155"/>
      <c r="GV4" s="155"/>
      <c r="GW4" s="156"/>
      <c r="GX4" s="155">
        <v>71</v>
      </c>
      <c r="GY4" s="156"/>
      <c r="GZ4" s="155">
        <v>71</v>
      </c>
      <c r="HA4" s="156"/>
      <c r="HB4" s="155">
        <v>72</v>
      </c>
      <c r="HC4" s="155"/>
      <c r="HD4" s="155"/>
      <c r="HE4" s="155"/>
      <c r="HF4" s="155"/>
      <c r="HG4" s="155"/>
      <c r="HH4" s="155"/>
      <c r="HI4" s="156"/>
      <c r="HJ4" s="155">
        <v>73</v>
      </c>
      <c r="HK4" s="155"/>
      <c r="HL4" s="156"/>
      <c r="HM4" s="155">
        <v>74</v>
      </c>
      <c r="HN4" s="155"/>
      <c r="HO4" s="155"/>
      <c r="HP4" s="156"/>
      <c r="HQ4" s="155">
        <v>74</v>
      </c>
      <c r="HR4" s="155"/>
      <c r="HS4" s="156"/>
      <c r="HT4" s="157">
        <v>75</v>
      </c>
      <c r="HU4" s="157"/>
      <c r="HV4" s="157"/>
      <c r="HW4" s="157"/>
      <c r="HX4" s="158"/>
      <c r="HY4" s="5"/>
    </row>
    <row r="5" spans="1:233" ht="13.5" customHeight="1" x14ac:dyDescent="0.2">
      <c r="A5" s="151" t="s">
        <v>19</v>
      </c>
      <c r="B5" s="152"/>
      <c r="C5" s="148" t="s">
        <v>20</v>
      </c>
      <c r="D5" s="148"/>
      <c r="E5" s="148"/>
      <c r="F5" s="148"/>
      <c r="G5" s="149"/>
      <c r="H5" s="148" t="s">
        <v>97</v>
      </c>
      <c r="I5" s="149"/>
      <c r="J5" s="148" t="s">
        <v>97</v>
      </c>
      <c r="K5" s="149"/>
      <c r="L5" s="148" t="s">
        <v>97</v>
      </c>
      <c r="M5" s="148"/>
      <c r="N5" s="148"/>
      <c r="O5" s="148"/>
      <c r="P5" s="148"/>
      <c r="Q5" s="148"/>
      <c r="R5" s="148"/>
      <c r="S5" s="149"/>
      <c r="T5" s="148" t="s">
        <v>97</v>
      </c>
      <c r="U5" s="148"/>
      <c r="V5" s="149"/>
      <c r="W5" s="148" t="s">
        <v>97</v>
      </c>
      <c r="X5" s="148"/>
      <c r="Y5" s="148"/>
      <c r="Z5" s="149"/>
      <c r="AA5" s="148" t="s">
        <v>97</v>
      </c>
      <c r="AB5" s="148"/>
      <c r="AC5" s="149"/>
      <c r="AD5" s="148" t="s">
        <v>97</v>
      </c>
      <c r="AE5" s="148"/>
      <c r="AF5" s="148"/>
      <c r="AG5" s="148"/>
      <c r="AH5" s="148"/>
      <c r="AI5" s="150"/>
      <c r="AJ5" s="148" t="s">
        <v>97</v>
      </c>
      <c r="AK5" s="148"/>
      <c r="AL5" s="148"/>
      <c r="AM5" s="148"/>
      <c r="AN5" s="149"/>
      <c r="AO5" s="148" t="s">
        <v>97</v>
      </c>
      <c r="AP5" s="149"/>
      <c r="AQ5" s="148" t="s">
        <v>97</v>
      </c>
      <c r="AR5" s="149"/>
      <c r="AS5" s="148" t="s">
        <v>97</v>
      </c>
      <c r="AT5" s="148"/>
      <c r="AU5" s="148"/>
      <c r="AV5" s="148"/>
      <c r="AW5" s="148"/>
      <c r="AX5" s="148"/>
      <c r="AY5" s="148"/>
      <c r="AZ5" s="149"/>
      <c r="BA5" s="148" t="s">
        <v>97</v>
      </c>
      <c r="BB5" s="148"/>
      <c r="BC5" s="149"/>
      <c r="BD5" s="148" t="s">
        <v>97</v>
      </c>
      <c r="BE5" s="148"/>
      <c r="BF5" s="148"/>
      <c r="BG5" s="149"/>
      <c r="BH5" s="148" t="s">
        <v>97</v>
      </c>
      <c r="BI5" s="148"/>
      <c r="BJ5" s="149"/>
      <c r="BK5" s="148" t="s">
        <v>97</v>
      </c>
      <c r="BL5" s="148"/>
      <c r="BM5" s="148"/>
      <c r="BN5" s="148"/>
      <c r="BO5" s="148"/>
      <c r="BP5" s="150"/>
      <c r="BQ5" s="148" t="s">
        <v>97</v>
      </c>
      <c r="BR5" s="148"/>
      <c r="BS5" s="148"/>
      <c r="BT5" s="148"/>
      <c r="BU5" s="149"/>
      <c r="BV5" s="148" t="s">
        <v>97</v>
      </c>
      <c r="BW5" s="149"/>
      <c r="BX5" s="148" t="s">
        <v>97</v>
      </c>
      <c r="BY5" s="149"/>
      <c r="BZ5" s="148" t="s">
        <v>97</v>
      </c>
      <c r="CA5" s="148"/>
      <c r="CB5" s="148"/>
      <c r="CC5" s="148"/>
      <c r="CD5" s="148"/>
      <c r="CE5" s="148"/>
      <c r="CF5" s="148"/>
      <c r="CG5" s="149"/>
      <c r="CH5" s="148" t="s">
        <v>97</v>
      </c>
      <c r="CI5" s="148"/>
      <c r="CJ5" s="149"/>
      <c r="CK5" s="148" t="s">
        <v>97</v>
      </c>
      <c r="CL5" s="148"/>
      <c r="CM5" s="148"/>
      <c r="CN5" s="149"/>
      <c r="CO5" s="148" t="s">
        <v>97</v>
      </c>
      <c r="CP5" s="148"/>
      <c r="CQ5" s="149"/>
      <c r="CR5" s="148" t="s">
        <v>97</v>
      </c>
      <c r="CS5" s="148"/>
      <c r="CT5" s="148"/>
      <c r="CU5" s="148"/>
      <c r="CV5" s="148"/>
      <c r="CW5" s="150"/>
      <c r="CX5" s="148" t="s">
        <v>97</v>
      </c>
      <c r="CY5" s="148"/>
      <c r="CZ5" s="148"/>
      <c r="DA5" s="148"/>
      <c r="DB5" s="149"/>
      <c r="DC5" s="148" t="s">
        <v>97</v>
      </c>
      <c r="DD5" s="149"/>
      <c r="DE5" s="148" t="s">
        <v>97</v>
      </c>
      <c r="DF5" s="149"/>
      <c r="DG5" s="148" t="s">
        <v>97</v>
      </c>
      <c r="DH5" s="148"/>
      <c r="DI5" s="148"/>
      <c r="DJ5" s="148"/>
      <c r="DK5" s="148"/>
      <c r="DL5" s="148"/>
      <c r="DM5" s="148"/>
      <c r="DN5" s="149"/>
      <c r="DO5" s="148" t="s">
        <v>97</v>
      </c>
      <c r="DP5" s="148"/>
      <c r="DQ5" s="149"/>
      <c r="DR5" s="148" t="s">
        <v>97</v>
      </c>
      <c r="DS5" s="148"/>
      <c r="DT5" s="148"/>
      <c r="DU5" s="149"/>
      <c r="DV5" s="148" t="s">
        <v>97</v>
      </c>
      <c r="DW5" s="148"/>
      <c r="DX5" s="149"/>
      <c r="DY5" s="148" t="s">
        <v>97</v>
      </c>
      <c r="DZ5" s="148"/>
      <c r="EA5" s="148"/>
      <c r="EB5" s="148"/>
      <c r="EC5" s="148"/>
      <c r="ED5" s="150"/>
      <c r="EE5" s="148" t="s">
        <v>97</v>
      </c>
      <c r="EF5" s="148"/>
      <c r="EG5" s="148"/>
      <c r="EH5" s="148"/>
      <c r="EI5" s="149"/>
      <c r="EJ5" s="148" t="s">
        <v>97</v>
      </c>
      <c r="EK5" s="149"/>
      <c r="EL5" s="148" t="s">
        <v>97</v>
      </c>
      <c r="EM5" s="149"/>
      <c r="EN5" s="148" t="s">
        <v>97</v>
      </c>
      <c r="EO5" s="148"/>
      <c r="EP5" s="148"/>
      <c r="EQ5" s="148"/>
      <c r="ER5" s="148"/>
      <c r="ES5" s="148"/>
      <c r="ET5" s="148"/>
      <c r="EU5" s="149"/>
      <c r="EV5" s="148" t="s">
        <v>97</v>
      </c>
      <c r="EW5" s="148"/>
      <c r="EX5" s="149"/>
      <c r="EY5" s="148" t="s">
        <v>97</v>
      </c>
      <c r="EZ5" s="148"/>
      <c r="FA5" s="148"/>
      <c r="FB5" s="149"/>
      <c r="FC5" s="148" t="s">
        <v>97</v>
      </c>
      <c r="FD5" s="148"/>
      <c r="FE5" s="149"/>
      <c r="FF5" s="148" t="s">
        <v>97</v>
      </c>
      <c r="FG5" s="148"/>
      <c r="FH5" s="148"/>
      <c r="FI5" s="148"/>
      <c r="FJ5" s="148"/>
      <c r="FK5" s="150"/>
      <c r="FL5" s="148" t="s">
        <v>97</v>
      </c>
      <c r="FM5" s="148"/>
      <c r="FN5" s="148"/>
      <c r="FO5" s="148"/>
      <c r="FP5" s="149"/>
      <c r="FQ5" s="148" t="s">
        <v>97</v>
      </c>
      <c r="FR5" s="149"/>
      <c r="FS5" s="148" t="s">
        <v>97</v>
      </c>
      <c r="FT5" s="149"/>
      <c r="FU5" s="148" t="s">
        <v>97</v>
      </c>
      <c r="FV5" s="148"/>
      <c r="FW5" s="148"/>
      <c r="FX5" s="148"/>
      <c r="FY5" s="148"/>
      <c r="FZ5" s="148"/>
      <c r="GA5" s="148"/>
      <c r="GB5" s="149"/>
      <c r="GC5" s="148" t="s">
        <v>97</v>
      </c>
      <c r="GD5" s="148"/>
      <c r="GE5" s="149"/>
      <c r="GF5" s="148" t="s">
        <v>97</v>
      </c>
      <c r="GG5" s="148"/>
      <c r="GH5" s="148"/>
      <c r="GI5" s="149"/>
      <c r="GJ5" s="148" t="s">
        <v>97</v>
      </c>
      <c r="GK5" s="148"/>
      <c r="GL5" s="149"/>
      <c r="GM5" s="148" t="s">
        <v>97</v>
      </c>
      <c r="GN5" s="148"/>
      <c r="GO5" s="148"/>
      <c r="GP5" s="148"/>
      <c r="GQ5" s="148"/>
      <c r="GR5" s="150"/>
      <c r="GS5" s="148" t="s">
        <v>97</v>
      </c>
      <c r="GT5" s="148"/>
      <c r="GU5" s="148"/>
      <c r="GV5" s="148"/>
      <c r="GW5" s="149"/>
      <c r="GX5" s="148" t="s">
        <v>97</v>
      </c>
      <c r="GY5" s="149"/>
      <c r="GZ5" s="148" t="s">
        <v>97</v>
      </c>
      <c r="HA5" s="149"/>
      <c r="HB5" s="148" t="s">
        <v>97</v>
      </c>
      <c r="HC5" s="148"/>
      <c r="HD5" s="148"/>
      <c r="HE5" s="148"/>
      <c r="HF5" s="148"/>
      <c r="HG5" s="148"/>
      <c r="HH5" s="148"/>
      <c r="HI5" s="149"/>
      <c r="HJ5" s="148" t="s">
        <v>97</v>
      </c>
      <c r="HK5" s="148"/>
      <c r="HL5" s="149"/>
      <c r="HM5" s="148" t="s">
        <v>97</v>
      </c>
      <c r="HN5" s="148"/>
      <c r="HO5" s="148"/>
      <c r="HP5" s="149"/>
      <c r="HQ5" s="148" t="s">
        <v>97</v>
      </c>
      <c r="HR5" s="148"/>
      <c r="HS5" s="149"/>
      <c r="HT5" s="148" t="s">
        <v>97</v>
      </c>
      <c r="HU5" s="148"/>
      <c r="HV5" s="148"/>
      <c r="HW5" s="148"/>
      <c r="HX5" s="148"/>
      <c r="HY5" s="150"/>
    </row>
    <row r="6" spans="1:233" ht="13.5" customHeight="1" x14ac:dyDescent="0.2">
      <c r="A6" s="153"/>
      <c r="B6" s="154"/>
      <c r="C6" s="146" t="s">
        <v>22</v>
      </c>
      <c r="D6" s="146"/>
      <c r="E6" s="146"/>
      <c r="F6" s="146"/>
      <c r="G6" s="147"/>
      <c r="H6" s="146" t="s">
        <v>22</v>
      </c>
      <c r="I6" s="147"/>
      <c r="J6" s="146" t="s">
        <v>22</v>
      </c>
      <c r="K6" s="147"/>
      <c r="L6" s="146" t="s">
        <v>22</v>
      </c>
      <c r="M6" s="146"/>
      <c r="N6" s="146"/>
      <c r="O6" s="146"/>
      <c r="P6" s="146"/>
      <c r="Q6" s="146"/>
      <c r="R6" s="146"/>
      <c r="S6" s="147"/>
      <c r="T6" s="146" t="s">
        <v>22</v>
      </c>
      <c r="U6" s="146"/>
      <c r="V6" s="147"/>
      <c r="W6" s="146" t="s">
        <v>22</v>
      </c>
      <c r="X6" s="146"/>
      <c r="Y6" s="146"/>
      <c r="Z6" s="147"/>
      <c r="AA6" s="146" t="s">
        <v>22</v>
      </c>
      <c r="AB6" s="146"/>
      <c r="AC6" s="147"/>
      <c r="AD6" s="146" t="s">
        <v>22</v>
      </c>
      <c r="AE6" s="146"/>
      <c r="AF6" s="146"/>
      <c r="AG6" s="146"/>
      <c r="AH6" s="146"/>
      <c r="AI6" s="147"/>
      <c r="AJ6" s="146" t="s">
        <v>23</v>
      </c>
      <c r="AK6" s="146"/>
      <c r="AL6" s="146"/>
      <c r="AM6" s="146"/>
      <c r="AN6" s="147"/>
      <c r="AO6" s="146" t="s">
        <v>23</v>
      </c>
      <c r="AP6" s="147"/>
      <c r="AQ6" s="146" t="s">
        <v>23</v>
      </c>
      <c r="AR6" s="147"/>
      <c r="AS6" s="146" t="s">
        <v>23</v>
      </c>
      <c r="AT6" s="146"/>
      <c r="AU6" s="146"/>
      <c r="AV6" s="146"/>
      <c r="AW6" s="146"/>
      <c r="AX6" s="146"/>
      <c r="AY6" s="146"/>
      <c r="AZ6" s="147"/>
      <c r="BA6" s="146" t="s">
        <v>23</v>
      </c>
      <c r="BB6" s="146"/>
      <c r="BC6" s="147"/>
      <c r="BD6" s="146" t="s">
        <v>23</v>
      </c>
      <c r="BE6" s="146"/>
      <c r="BF6" s="146"/>
      <c r="BG6" s="147"/>
      <c r="BH6" s="146" t="s">
        <v>23</v>
      </c>
      <c r="BI6" s="146"/>
      <c r="BJ6" s="147"/>
      <c r="BK6" s="146" t="s">
        <v>23</v>
      </c>
      <c r="BL6" s="146"/>
      <c r="BM6" s="146"/>
      <c r="BN6" s="146"/>
      <c r="BO6" s="146"/>
      <c r="BP6" s="147"/>
      <c r="BQ6" s="146" t="s">
        <v>24</v>
      </c>
      <c r="BR6" s="146"/>
      <c r="BS6" s="146"/>
      <c r="BT6" s="146"/>
      <c r="BU6" s="147"/>
      <c r="BV6" s="146" t="s">
        <v>24</v>
      </c>
      <c r="BW6" s="147"/>
      <c r="BX6" s="146" t="s">
        <v>24</v>
      </c>
      <c r="BY6" s="147"/>
      <c r="BZ6" s="146" t="s">
        <v>24</v>
      </c>
      <c r="CA6" s="146"/>
      <c r="CB6" s="146"/>
      <c r="CC6" s="146"/>
      <c r="CD6" s="146"/>
      <c r="CE6" s="146"/>
      <c r="CF6" s="146"/>
      <c r="CG6" s="147"/>
      <c r="CH6" s="146" t="s">
        <v>24</v>
      </c>
      <c r="CI6" s="146"/>
      <c r="CJ6" s="147"/>
      <c r="CK6" s="146" t="s">
        <v>24</v>
      </c>
      <c r="CL6" s="146"/>
      <c r="CM6" s="146"/>
      <c r="CN6" s="147"/>
      <c r="CO6" s="146" t="s">
        <v>24</v>
      </c>
      <c r="CP6" s="146"/>
      <c r="CQ6" s="147"/>
      <c r="CR6" s="146" t="s">
        <v>24</v>
      </c>
      <c r="CS6" s="146"/>
      <c r="CT6" s="146"/>
      <c r="CU6" s="146"/>
      <c r="CV6" s="146"/>
      <c r="CW6" s="147"/>
      <c r="CX6" s="146" t="s">
        <v>25</v>
      </c>
      <c r="CY6" s="146"/>
      <c r="CZ6" s="146"/>
      <c r="DA6" s="146"/>
      <c r="DB6" s="147"/>
      <c r="DC6" s="146" t="s">
        <v>25</v>
      </c>
      <c r="DD6" s="147"/>
      <c r="DE6" s="146" t="s">
        <v>25</v>
      </c>
      <c r="DF6" s="147"/>
      <c r="DG6" s="146" t="s">
        <v>25</v>
      </c>
      <c r="DH6" s="146"/>
      <c r="DI6" s="146"/>
      <c r="DJ6" s="146"/>
      <c r="DK6" s="146"/>
      <c r="DL6" s="146"/>
      <c r="DM6" s="146"/>
      <c r="DN6" s="147"/>
      <c r="DO6" s="146" t="s">
        <v>25</v>
      </c>
      <c r="DP6" s="146"/>
      <c r="DQ6" s="147"/>
      <c r="DR6" s="146" t="s">
        <v>25</v>
      </c>
      <c r="DS6" s="146"/>
      <c r="DT6" s="146"/>
      <c r="DU6" s="147"/>
      <c r="DV6" s="146" t="s">
        <v>25</v>
      </c>
      <c r="DW6" s="146"/>
      <c r="DX6" s="147"/>
      <c r="DY6" s="146" t="s">
        <v>25</v>
      </c>
      <c r="DZ6" s="146"/>
      <c r="EA6" s="146"/>
      <c r="EB6" s="146"/>
      <c r="EC6" s="146"/>
      <c r="ED6" s="147"/>
      <c r="EE6" s="146" t="s">
        <v>26</v>
      </c>
      <c r="EF6" s="146"/>
      <c r="EG6" s="146"/>
      <c r="EH6" s="146"/>
      <c r="EI6" s="147"/>
      <c r="EJ6" s="146" t="s">
        <v>26</v>
      </c>
      <c r="EK6" s="147"/>
      <c r="EL6" s="146" t="s">
        <v>26</v>
      </c>
      <c r="EM6" s="147"/>
      <c r="EN6" s="146" t="s">
        <v>26</v>
      </c>
      <c r="EO6" s="146"/>
      <c r="EP6" s="146"/>
      <c r="EQ6" s="146"/>
      <c r="ER6" s="146"/>
      <c r="ES6" s="146"/>
      <c r="ET6" s="146"/>
      <c r="EU6" s="147"/>
      <c r="EV6" s="146" t="s">
        <v>26</v>
      </c>
      <c r="EW6" s="146"/>
      <c r="EX6" s="147"/>
      <c r="EY6" s="146" t="s">
        <v>26</v>
      </c>
      <c r="EZ6" s="146"/>
      <c r="FA6" s="146"/>
      <c r="FB6" s="147"/>
      <c r="FC6" s="146" t="s">
        <v>26</v>
      </c>
      <c r="FD6" s="146"/>
      <c r="FE6" s="147"/>
      <c r="FF6" s="146" t="s">
        <v>26</v>
      </c>
      <c r="FG6" s="146"/>
      <c r="FH6" s="146"/>
      <c r="FI6" s="146"/>
      <c r="FJ6" s="146"/>
      <c r="FK6" s="147"/>
      <c r="FL6" s="146" t="s">
        <v>27</v>
      </c>
      <c r="FM6" s="146"/>
      <c r="FN6" s="146"/>
      <c r="FO6" s="146"/>
      <c r="FP6" s="147"/>
      <c r="FQ6" s="146" t="s">
        <v>27</v>
      </c>
      <c r="FR6" s="147"/>
      <c r="FS6" s="146" t="s">
        <v>27</v>
      </c>
      <c r="FT6" s="147"/>
      <c r="FU6" s="146" t="s">
        <v>27</v>
      </c>
      <c r="FV6" s="146"/>
      <c r="FW6" s="146"/>
      <c r="FX6" s="146"/>
      <c r="FY6" s="146"/>
      <c r="FZ6" s="146"/>
      <c r="GA6" s="146"/>
      <c r="GB6" s="147"/>
      <c r="GC6" s="146" t="s">
        <v>27</v>
      </c>
      <c r="GD6" s="146"/>
      <c r="GE6" s="147"/>
      <c r="GF6" s="146" t="s">
        <v>27</v>
      </c>
      <c r="GG6" s="146"/>
      <c r="GH6" s="146"/>
      <c r="GI6" s="147"/>
      <c r="GJ6" s="146" t="s">
        <v>27</v>
      </c>
      <c r="GK6" s="146"/>
      <c r="GL6" s="147"/>
      <c r="GM6" s="146" t="s">
        <v>27</v>
      </c>
      <c r="GN6" s="146"/>
      <c r="GO6" s="146"/>
      <c r="GP6" s="146"/>
      <c r="GQ6" s="146"/>
      <c r="GR6" s="147"/>
      <c r="GS6" s="146" t="s">
        <v>28</v>
      </c>
      <c r="GT6" s="146"/>
      <c r="GU6" s="146"/>
      <c r="GV6" s="146"/>
      <c r="GW6" s="147"/>
      <c r="GX6" s="146" t="s">
        <v>28</v>
      </c>
      <c r="GY6" s="147"/>
      <c r="GZ6" s="146" t="s">
        <v>28</v>
      </c>
      <c r="HA6" s="147"/>
      <c r="HB6" s="146" t="s">
        <v>28</v>
      </c>
      <c r="HC6" s="146"/>
      <c r="HD6" s="146"/>
      <c r="HE6" s="146"/>
      <c r="HF6" s="146"/>
      <c r="HG6" s="146"/>
      <c r="HH6" s="146"/>
      <c r="HI6" s="147"/>
      <c r="HJ6" s="146" t="s">
        <v>28</v>
      </c>
      <c r="HK6" s="146"/>
      <c r="HL6" s="147"/>
      <c r="HM6" s="146" t="s">
        <v>28</v>
      </c>
      <c r="HN6" s="146"/>
      <c r="HO6" s="146"/>
      <c r="HP6" s="147"/>
      <c r="HQ6" s="146" t="s">
        <v>28</v>
      </c>
      <c r="HR6" s="146"/>
      <c r="HS6" s="147"/>
      <c r="HT6" s="146" t="s">
        <v>28</v>
      </c>
      <c r="HU6" s="146"/>
      <c r="HV6" s="146"/>
      <c r="HW6" s="146"/>
      <c r="HX6" s="146"/>
      <c r="HY6" s="147"/>
    </row>
    <row r="7" spans="1:233" ht="15" customHeight="1" x14ac:dyDescent="0.2">
      <c r="A7" s="140" t="s">
        <v>33</v>
      </c>
      <c r="B7" s="141"/>
      <c r="C7" s="112" t="s">
        <v>34</v>
      </c>
      <c r="D7" s="114" t="s">
        <v>35</v>
      </c>
      <c r="E7" s="114" t="s">
        <v>36</v>
      </c>
      <c r="F7" s="114" t="s">
        <v>37</v>
      </c>
      <c r="G7" s="107" t="s">
        <v>38</v>
      </c>
      <c r="H7" s="130" t="s">
        <v>39</v>
      </c>
      <c r="I7" s="131"/>
      <c r="J7" s="136" t="s">
        <v>99</v>
      </c>
      <c r="K7" s="137"/>
      <c r="L7" s="125" t="s">
        <v>40</v>
      </c>
      <c r="M7" s="126"/>
      <c r="N7" s="127"/>
      <c r="O7" s="105" t="s">
        <v>137</v>
      </c>
      <c r="P7" s="105" t="s">
        <v>138</v>
      </c>
      <c r="Q7" s="114" t="s">
        <v>139</v>
      </c>
      <c r="R7" s="114" t="s">
        <v>140</v>
      </c>
      <c r="S7" s="132" t="s">
        <v>41</v>
      </c>
      <c r="T7" s="118" t="s">
        <v>42</v>
      </c>
      <c r="U7" s="112"/>
      <c r="V7" s="107" t="s">
        <v>43</v>
      </c>
      <c r="W7" s="119" t="s">
        <v>44</v>
      </c>
      <c r="X7" s="128"/>
      <c r="Y7" s="128"/>
      <c r="Z7" s="129"/>
      <c r="AA7" s="115" t="s">
        <v>45</v>
      </c>
      <c r="AB7" s="116"/>
      <c r="AC7" s="117"/>
      <c r="AD7" s="134" t="s">
        <v>144</v>
      </c>
      <c r="AE7" s="123" t="s">
        <v>145</v>
      </c>
      <c r="AF7" s="123" t="s">
        <v>141</v>
      </c>
      <c r="AG7" s="123" t="s">
        <v>142</v>
      </c>
      <c r="AH7" s="114" t="s">
        <v>41</v>
      </c>
      <c r="AI7" s="138" t="s">
        <v>46</v>
      </c>
      <c r="AJ7" s="112" t="s">
        <v>34</v>
      </c>
      <c r="AK7" s="114" t="s">
        <v>35</v>
      </c>
      <c r="AL7" s="114" t="s">
        <v>36</v>
      </c>
      <c r="AM7" s="114" t="s">
        <v>37</v>
      </c>
      <c r="AN7" s="107" t="s">
        <v>38</v>
      </c>
      <c r="AO7" s="130" t="s">
        <v>39</v>
      </c>
      <c r="AP7" s="131"/>
      <c r="AQ7" s="136" t="s">
        <v>99</v>
      </c>
      <c r="AR7" s="137"/>
      <c r="AS7" s="125" t="s">
        <v>40</v>
      </c>
      <c r="AT7" s="126"/>
      <c r="AU7" s="127"/>
      <c r="AV7" s="105" t="s">
        <v>137</v>
      </c>
      <c r="AW7" s="105" t="s">
        <v>138</v>
      </c>
      <c r="AX7" s="114" t="s">
        <v>139</v>
      </c>
      <c r="AY7" s="114" t="s">
        <v>140</v>
      </c>
      <c r="AZ7" s="132" t="s">
        <v>41</v>
      </c>
      <c r="BA7" s="118" t="s">
        <v>42</v>
      </c>
      <c r="BB7" s="112"/>
      <c r="BC7" s="107" t="s">
        <v>43</v>
      </c>
      <c r="BD7" s="119" t="s">
        <v>44</v>
      </c>
      <c r="BE7" s="128"/>
      <c r="BF7" s="128"/>
      <c r="BG7" s="129"/>
      <c r="BH7" s="115" t="s">
        <v>45</v>
      </c>
      <c r="BI7" s="116"/>
      <c r="BJ7" s="117"/>
      <c r="BK7" s="134" t="s">
        <v>144</v>
      </c>
      <c r="BL7" s="123" t="s">
        <v>145</v>
      </c>
      <c r="BM7" s="123" t="s">
        <v>141</v>
      </c>
      <c r="BN7" s="123" t="s">
        <v>142</v>
      </c>
      <c r="BO7" s="114" t="s">
        <v>41</v>
      </c>
      <c r="BP7" s="138" t="s">
        <v>46</v>
      </c>
      <c r="BQ7" s="112" t="s">
        <v>34</v>
      </c>
      <c r="BR7" s="114" t="s">
        <v>35</v>
      </c>
      <c r="BS7" s="114" t="s">
        <v>36</v>
      </c>
      <c r="BT7" s="114" t="s">
        <v>37</v>
      </c>
      <c r="BU7" s="107" t="s">
        <v>38</v>
      </c>
      <c r="BV7" s="130" t="s">
        <v>39</v>
      </c>
      <c r="BW7" s="131"/>
      <c r="BX7" s="136" t="s">
        <v>99</v>
      </c>
      <c r="BY7" s="137"/>
      <c r="BZ7" s="125" t="s">
        <v>40</v>
      </c>
      <c r="CA7" s="126"/>
      <c r="CB7" s="127"/>
      <c r="CC7" s="105" t="s">
        <v>137</v>
      </c>
      <c r="CD7" s="105" t="s">
        <v>138</v>
      </c>
      <c r="CE7" s="114" t="s">
        <v>139</v>
      </c>
      <c r="CF7" s="114" t="s">
        <v>140</v>
      </c>
      <c r="CG7" s="132" t="s">
        <v>41</v>
      </c>
      <c r="CH7" s="118" t="s">
        <v>42</v>
      </c>
      <c r="CI7" s="112"/>
      <c r="CJ7" s="107" t="s">
        <v>43</v>
      </c>
      <c r="CK7" s="119" t="s">
        <v>44</v>
      </c>
      <c r="CL7" s="128"/>
      <c r="CM7" s="128"/>
      <c r="CN7" s="129"/>
      <c r="CO7" s="115" t="s">
        <v>45</v>
      </c>
      <c r="CP7" s="116"/>
      <c r="CQ7" s="117"/>
      <c r="CR7" s="134" t="s">
        <v>144</v>
      </c>
      <c r="CS7" s="123" t="s">
        <v>145</v>
      </c>
      <c r="CT7" s="123" t="s">
        <v>141</v>
      </c>
      <c r="CU7" s="123" t="s">
        <v>142</v>
      </c>
      <c r="CV7" s="114" t="s">
        <v>41</v>
      </c>
      <c r="CW7" s="138" t="s">
        <v>46</v>
      </c>
      <c r="CX7" s="112" t="s">
        <v>34</v>
      </c>
      <c r="CY7" s="114" t="s">
        <v>35</v>
      </c>
      <c r="CZ7" s="114" t="s">
        <v>36</v>
      </c>
      <c r="DA7" s="114" t="s">
        <v>37</v>
      </c>
      <c r="DB7" s="107" t="s">
        <v>38</v>
      </c>
      <c r="DC7" s="130" t="s">
        <v>39</v>
      </c>
      <c r="DD7" s="131"/>
      <c r="DE7" s="136" t="s">
        <v>99</v>
      </c>
      <c r="DF7" s="137"/>
      <c r="DG7" s="125" t="s">
        <v>40</v>
      </c>
      <c r="DH7" s="126"/>
      <c r="DI7" s="127"/>
      <c r="DJ7" s="105" t="s">
        <v>137</v>
      </c>
      <c r="DK7" s="105" t="s">
        <v>138</v>
      </c>
      <c r="DL7" s="114" t="s">
        <v>139</v>
      </c>
      <c r="DM7" s="114" t="s">
        <v>140</v>
      </c>
      <c r="DN7" s="132" t="s">
        <v>41</v>
      </c>
      <c r="DO7" s="118" t="s">
        <v>42</v>
      </c>
      <c r="DP7" s="112"/>
      <c r="DQ7" s="107" t="s">
        <v>43</v>
      </c>
      <c r="DR7" s="119" t="s">
        <v>44</v>
      </c>
      <c r="DS7" s="128"/>
      <c r="DT7" s="128"/>
      <c r="DU7" s="129"/>
      <c r="DV7" s="115" t="s">
        <v>45</v>
      </c>
      <c r="DW7" s="116"/>
      <c r="DX7" s="117"/>
      <c r="DY7" s="134" t="s">
        <v>144</v>
      </c>
      <c r="DZ7" s="123" t="s">
        <v>145</v>
      </c>
      <c r="EA7" s="123" t="s">
        <v>141</v>
      </c>
      <c r="EB7" s="123" t="s">
        <v>142</v>
      </c>
      <c r="EC7" s="114" t="s">
        <v>41</v>
      </c>
      <c r="ED7" s="138" t="s">
        <v>46</v>
      </c>
      <c r="EE7" s="112" t="s">
        <v>34</v>
      </c>
      <c r="EF7" s="114" t="s">
        <v>35</v>
      </c>
      <c r="EG7" s="114" t="s">
        <v>36</v>
      </c>
      <c r="EH7" s="114" t="s">
        <v>37</v>
      </c>
      <c r="EI7" s="107" t="s">
        <v>38</v>
      </c>
      <c r="EJ7" s="130" t="s">
        <v>39</v>
      </c>
      <c r="EK7" s="131"/>
      <c r="EL7" s="136" t="s">
        <v>99</v>
      </c>
      <c r="EM7" s="137"/>
      <c r="EN7" s="125" t="s">
        <v>40</v>
      </c>
      <c r="EO7" s="126"/>
      <c r="EP7" s="127"/>
      <c r="EQ7" s="105" t="s">
        <v>137</v>
      </c>
      <c r="ER7" s="105" t="s">
        <v>138</v>
      </c>
      <c r="ES7" s="114" t="s">
        <v>139</v>
      </c>
      <c r="ET7" s="114" t="s">
        <v>140</v>
      </c>
      <c r="EU7" s="132" t="s">
        <v>41</v>
      </c>
      <c r="EV7" s="118" t="s">
        <v>42</v>
      </c>
      <c r="EW7" s="112"/>
      <c r="EX7" s="107" t="s">
        <v>43</v>
      </c>
      <c r="EY7" s="119" t="s">
        <v>44</v>
      </c>
      <c r="EZ7" s="128"/>
      <c r="FA7" s="128"/>
      <c r="FB7" s="129"/>
      <c r="FC7" s="115" t="s">
        <v>45</v>
      </c>
      <c r="FD7" s="116"/>
      <c r="FE7" s="117"/>
      <c r="FF7" s="134" t="s">
        <v>144</v>
      </c>
      <c r="FG7" s="123" t="s">
        <v>145</v>
      </c>
      <c r="FH7" s="123" t="s">
        <v>141</v>
      </c>
      <c r="FI7" s="123" t="s">
        <v>142</v>
      </c>
      <c r="FJ7" s="114" t="s">
        <v>41</v>
      </c>
      <c r="FK7" s="138" t="s">
        <v>46</v>
      </c>
      <c r="FL7" s="112" t="s">
        <v>34</v>
      </c>
      <c r="FM7" s="114" t="s">
        <v>35</v>
      </c>
      <c r="FN7" s="114" t="s">
        <v>36</v>
      </c>
      <c r="FO7" s="114" t="s">
        <v>37</v>
      </c>
      <c r="FP7" s="107" t="s">
        <v>38</v>
      </c>
      <c r="FQ7" s="130" t="s">
        <v>39</v>
      </c>
      <c r="FR7" s="131"/>
      <c r="FS7" s="136" t="s">
        <v>99</v>
      </c>
      <c r="FT7" s="137"/>
      <c r="FU7" s="125" t="s">
        <v>40</v>
      </c>
      <c r="FV7" s="126"/>
      <c r="FW7" s="127"/>
      <c r="FX7" s="105" t="s">
        <v>137</v>
      </c>
      <c r="FY7" s="105" t="s">
        <v>138</v>
      </c>
      <c r="FZ7" s="114" t="s">
        <v>139</v>
      </c>
      <c r="GA7" s="114" t="s">
        <v>140</v>
      </c>
      <c r="GB7" s="132" t="s">
        <v>41</v>
      </c>
      <c r="GC7" s="118" t="s">
        <v>42</v>
      </c>
      <c r="GD7" s="112"/>
      <c r="GE7" s="107" t="s">
        <v>43</v>
      </c>
      <c r="GF7" s="119" t="s">
        <v>44</v>
      </c>
      <c r="GG7" s="128"/>
      <c r="GH7" s="128"/>
      <c r="GI7" s="129"/>
      <c r="GJ7" s="115" t="s">
        <v>45</v>
      </c>
      <c r="GK7" s="116"/>
      <c r="GL7" s="117"/>
      <c r="GM7" s="134" t="s">
        <v>144</v>
      </c>
      <c r="GN7" s="123" t="s">
        <v>145</v>
      </c>
      <c r="GO7" s="123" t="s">
        <v>141</v>
      </c>
      <c r="GP7" s="123" t="s">
        <v>142</v>
      </c>
      <c r="GQ7" s="114" t="s">
        <v>41</v>
      </c>
      <c r="GR7" s="138" t="s">
        <v>46</v>
      </c>
      <c r="GS7" s="112" t="s">
        <v>34</v>
      </c>
      <c r="GT7" s="114" t="s">
        <v>35</v>
      </c>
      <c r="GU7" s="114" t="s">
        <v>36</v>
      </c>
      <c r="GV7" s="114" t="s">
        <v>37</v>
      </c>
      <c r="GW7" s="107" t="s">
        <v>38</v>
      </c>
      <c r="GX7" s="130" t="s">
        <v>39</v>
      </c>
      <c r="GY7" s="131"/>
      <c r="GZ7" s="136" t="s">
        <v>99</v>
      </c>
      <c r="HA7" s="137"/>
      <c r="HB7" s="125" t="s">
        <v>40</v>
      </c>
      <c r="HC7" s="126"/>
      <c r="HD7" s="127"/>
      <c r="HE7" s="105" t="s">
        <v>137</v>
      </c>
      <c r="HF7" s="105" t="s">
        <v>138</v>
      </c>
      <c r="HG7" s="114" t="s">
        <v>139</v>
      </c>
      <c r="HH7" s="114" t="s">
        <v>140</v>
      </c>
      <c r="HI7" s="132" t="s">
        <v>41</v>
      </c>
      <c r="HJ7" s="118" t="s">
        <v>42</v>
      </c>
      <c r="HK7" s="112"/>
      <c r="HL7" s="107" t="s">
        <v>43</v>
      </c>
      <c r="HM7" s="119" t="s">
        <v>44</v>
      </c>
      <c r="HN7" s="128"/>
      <c r="HO7" s="128"/>
      <c r="HP7" s="129"/>
      <c r="HQ7" s="115" t="s">
        <v>45</v>
      </c>
      <c r="HR7" s="116"/>
      <c r="HS7" s="117"/>
      <c r="HT7" s="134" t="s">
        <v>144</v>
      </c>
      <c r="HU7" s="123" t="s">
        <v>145</v>
      </c>
      <c r="HV7" s="123" t="s">
        <v>141</v>
      </c>
      <c r="HW7" s="123" t="s">
        <v>142</v>
      </c>
      <c r="HX7" s="114" t="s">
        <v>41</v>
      </c>
      <c r="HY7" s="138" t="s">
        <v>46</v>
      </c>
    </row>
    <row r="8" spans="1:233" ht="10.5" customHeight="1" x14ac:dyDescent="0.2">
      <c r="A8" s="142"/>
      <c r="B8" s="143"/>
      <c r="C8" s="112"/>
      <c r="D8" s="114"/>
      <c r="E8" s="114"/>
      <c r="F8" s="114"/>
      <c r="G8" s="108"/>
      <c r="H8" s="111" t="s">
        <v>47</v>
      </c>
      <c r="I8" s="120" t="s">
        <v>48</v>
      </c>
      <c r="J8" s="111" t="s">
        <v>49</v>
      </c>
      <c r="K8" s="120" t="s">
        <v>37</v>
      </c>
      <c r="L8" s="111" t="s">
        <v>47</v>
      </c>
      <c r="M8" s="121" t="s">
        <v>50</v>
      </c>
      <c r="N8" s="113" t="s">
        <v>37</v>
      </c>
      <c r="O8" s="106"/>
      <c r="P8" s="106"/>
      <c r="Q8" s="114"/>
      <c r="R8" s="114"/>
      <c r="S8" s="133"/>
      <c r="T8" s="118"/>
      <c r="U8" s="119"/>
      <c r="V8" s="108"/>
      <c r="W8" s="111" t="s">
        <v>51</v>
      </c>
      <c r="X8" s="113" t="s">
        <v>52</v>
      </c>
      <c r="Y8" s="113" t="s">
        <v>53</v>
      </c>
      <c r="Z8" s="120" t="s">
        <v>37</v>
      </c>
      <c r="AA8" s="111" t="s">
        <v>51</v>
      </c>
      <c r="AB8" s="121" t="s">
        <v>54</v>
      </c>
      <c r="AC8" s="120" t="s">
        <v>37</v>
      </c>
      <c r="AD8" s="135"/>
      <c r="AE8" s="124"/>
      <c r="AF8" s="124"/>
      <c r="AG8" s="124"/>
      <c r="AH8" s="114"/>
      <c r="AI8" s="139"/>
      <c r="AJ8" s="112"/>
      <c r="AK8" s="114"/>
      <c r="AL8" s="114"/>
      <c r="AM8" s="114"/>
      <c r="AN8" s="108"/>
      <c r="AO8" s="111" t="s">
        <v>47</v>
      </c>
      <c r="AP8" s="120" t="s">
        <v>48</v>
      </c>
      <c r="AQ8" s="111" t="s">
        <v>49</v>
      </c>
      <c r="AR8" s="120" t="s">
        <v>37</v>
      </c>
      <c r="AS8" s="111" t="s">
        <v>47</v>
      </c>
      <c r="AT8" s="121" t="s">
        <v>50</v>
      </c>
      <c r="AU8" s="113" t="s">
        <v>37</v>
      </c>
      <c r="AV8" s="106"/>
      <c r="AW8" s="106"/>
      <c r="AX8" s="114"/>
      <c r="AY8" s="114"/>
      <c r="AZ8" s="133"/>
      <c r="BA8" s="118"/>
      <c r="BB8" s="119"/>
      <c r="BC8" s="108"/>
      <c r="BD8" s="111" t="s">
        <v>51</v>
      </c>
      <c r="BE8" s="113" t="s">
        <v>52</v>
      </c>
      <c r="BF8" s="113" t="s">
        <v>53</v>
      </c>
      <c r="BG8" s="120" t="s">
        <v>37</v>
      </c>
      <c r="BH8" s="111" t="s">
        <v>51</v>
      </c>
      <c r="BI8" s="121" t="s">
        <v>54</v>
      </c>
      <c r="BJ8" s="120" t="s">
        <v>37</v>
      </c>
      <c r="BK8" s="135"/>
      <c r="BL8" s="124"/>
      <c r="BM8" s="124"/>
      <c r="BN8" s="124"/>
      <c r="BO8" s="114"/>
      <c r="BP8" s="139"/>
      <c r="BQ8" s="112"/>
      <c r="BR8" s="114"/>
      <c r="BS8" s="114"/>
      <c r="BT8" s="114"/>
      <c r="BU8" s="108"/>
      <c r="BV8" s="111" t="s">
        <v>47</v>
      </c>
      <c r="BW8" s="120" t="s">
        <v>48</v>
      </c>
      <c r="BX8" s="111" t="s">
        <v>49</v>
      </c>
      <c r="BY8" s="120" t="s">
        <v>37</v>
      </c>
      <c r="BZ8" s="111" t="s">
        <v>47</v>
      </c>
      <c r="CA8" s="121" t="s">
        <v>50</v>
      </c>
      <c r="CB8" s="113" t="s">
        <v>37</v>
      </c>
      <c r="CC8" s="106"/>
      <c r="CD8" s="106"/>
      <c r="CE8" s="114"/>
      <c r="CF8" s="114"/>
      <c r="CG8" s="133"/>
      <c r="CH8" s="118"/>
      <c r="CI8" s="119"/>
      <c r="CJ8" s="108"/>
      <c r="CK8" s="111" t="s">
        <v>51</v>
      </c>
      <c r="CL8" s="113" t="s">
        <v>52</v>
      </c>
      <c r="CM8" s="113" t="s">
        <v>53</v>
      </c>
      <c r="CN8" s="120" t="s">
        <v>37</v>
      </c>
      <c r="CO8" s="111" t="s">
        <v>51</v>
      </c>
      <c r="CP8" s="121" t="s">
        <v>54</v>
      </c>
      <c r="CQ8" s="120" t="s">
        <v>37</v>
      </c>
      <c r="CR8" s="135"/>
      <c r="CS8" s="124"/>
      <c r="CT8" s="124"/>
      <c r="CU8" s="124"/>
      <c r="CV8" s="114"/>
      <c r="CW8" s="139"/>
      <c r="CX8" s="112"/>
      <c r="CY8" s="114"/>
      <c r="CZ8" s="114"/>
      <c r="DA8" s="114"/>
      <c r="DB8" s="108"/>
      <c r="DC8" s="111" t="s">
        <v>47</v>
      </c>
      <c r="DD8" s="120" t="s">
        <v>48</v>
      </c>
      <c r="DE8" s="111" t="s">
        <v>49</v>
      </c>
      <c r="DF8" s="120" t="s">
        <v>37</v>
      </c>
      <c r="DG8" s="111" t="s">
        <v>47</v>
      </c>
      <c r="DH8" s="121" t="s">
        <v>50</v>
      </c>
      <c r="DI8" s="113" t="s">
        <v>37</v>
      </c>
      <c r="DJ8" s="106"/>
      <c r="DK8" s="106"/>
      <c r="DL8" s="114"/>
      <c r="DM8" s="114"/>
      <c r="DN8" s="133"/>
      <c r="DO8" s="118"/>
      <c r="DP8" s="119"/>
      <c r="DQ8" s="108"/>
      <c r="DR8" s="111" t="s">
        <v>51</v>
      </c>
      <c r="DS8" s="113" t="s">
        <v>52</v>
      </c>
      <c r="DT8" s="113" t="s">
        <v>53</v>
      </c>
      <c r="DU8" s="120" t="s">
        <v>37</v>
      </c>
      <c r="DV8" s="111" t="s">
        <v>51</v>
      </c>
      <c r="DW8" s="121" t="s">
        <v>54</v>
      </c>
      <c r="DX8" s="120" t="s">
        <v>37</v>
      </c>
      <c r="DY8" s="135"/>
      <c r="DZ8" s="124"/>
      <c r="EA8" s="124"/>
      <c r="EB8" s="124"/>
      <c r="EC8" s="114"/>
      <c r="ED8" s="139"/>
      <c r="EE8" s="112"/>
      <c r="EF8" s="114"/>
      <c r="EG8" s="114"/>
      <c r="EH8" s="114"/>
      <c r="EI8" s="108"/>
      <c r="EJ8" s="111" t="s">
        <v>47</v>
      </c>
      <c r="EK8" s="120" t="s">
        <v>48</v>
      </c>
      <c r="EL8" s="111" t="s">
        <v>49</v>
      </c>
      <c r="EM8" s="120" t="s">
        <v>37</v>
      </c>
      <c r="EN8" s="111" t="s">
        <v>47</v>
      </c>
      <c r="EO8" s="121" t="s">
        <v>50</v>
      </c>
      <c r="EP8" s="113" t="s">
        <v>37</v>
      </c>
      <c r="EQ8" s="106"/>
      <c r="ER8" s="106"/>
      <c r="ES8" s="114"/>
      <c r="ET8" s="114"/>
      <c r="EU8" s="133"/>
      <c r="EV8" s="118"/>
      <c r="EW8" s="119"/>
      <c r="EX8" s="108"/>
      <c r="EY8" s="111" t="s">
        <v>51</v>
      </c>
      <c r="EZ8" s="113" t="s">
        <v>52</v>
      </c>
      <c r="FA8" s="113" t="s">
        <v>53</v>
      </c>
      <c r="FB8" s="120" t="s">
        <v>37</v>
      </c>
      <c r="FC8" s="111" t="s">
        <v>51</v>
      </c>
      <c r="FD8" s="121" t="s">
        <v>54</v>
      </c>
      <c r="FE8" s="120" t="s">
        <v>37</v>
      </c>
      <c r="FF8" s="135"/>
      <c r="FG8" s="124"/>
      <c r="FH8" s="124"/>
      <c r="FI8" s="124"/>
      <c r="FJ8" s="114"/>
      <c r="FK8" s="139"/>
      <c r="FL8" s="112"/>
      <c r="FM8" s="114"/>
      <c r="FN8" s="114"/>
      <c r="FO8" s="114"/>
      <c r="FP8" s="108"/>
      <c r="FQ8" s="111" t="s">
        <v>47</v>
      </c>
      <c r="FR8" s="120" t="s">
        <v>48</v>
      </c>
      <c r="FS8" s="111" t="s">
        <v>49</v>
      </c>
      <c r="FT8" s="120" t="s">
        <v>37</v>
      </c>
      <c r="FU8" s="111" t="s">
        <v>47</v>
      </c>
      <c r="FV8" s="121" t="s">
        <v>50</v>
      </c>
      <c r="FW8" s="113" t="s">
        <v>37</v>
      </c>
      <c r="FX8" s="106"/>
      <c r="FY8" s="106"/>
      <c r="FZ8" s="114"/>
      <c r="GA8" s="114"/>
      <c r="GB8" s="133"/>
      <c r="GC8" s="118"/>
      <c r="GD8" s="119"/>
      <c r="GE8" s="108"/>
      <c r="GF8" s="111" t="s">
        <v>51</v>
      </c>
      <c r="GG8" s="113" t="s">
        <v>52</v>
      </c>
      <c r="GH8" s="113" t="s">
        <v>53</v>
      </c>
      <c r="GI8" s="120" t="s">
        <v>37</v>
      </c>
      <c r="GJ8" s="111" t="s">
        <v>51</v>
      </c>
      <c r="GK8" s="121" t="s">
        <v>54</v>
      </c>
      <c r="GL8" s="120" t="s">
        <v>37</v>
      </c>
      <c r="GM8" s="135"/>
      <c r="GN8" s="124"/>
      <c r="GO8" s="124"/>
      <c r="GP8" s="124"/>
      <c r="GQ8" s="114"/>
      <c r="GR8" s="139"/>
      <c r="GS8" s="112"/>
      <c r="GT8" s="114"/>
      <c r="GU8" s="114"/>
      <c r="GV8" s="114"/>
      <c r="GW8" s="108"/>
      <c r="GX8" s="111" t="s">
        <v>47</v>
      </c>
      <c r="GY8" s="120" t="s">
        <v>48</v>
      </c>
      <c r="GZ8" s="111" t="s">
        <v>49</v>
      </c>
      <c r="HA8" s="120" t="s">
        <v>37</v>
      </c>
      <c r="HB8" s="111" t="s">
        <v>47</v>
      </c>
      <c r="HC8" s="121" t="s">
        <v>50</v>
      </c>
      <c r="HD8" s="113" t="s">
        <v>37</v>
      </c>
      <c r="HE8" s="106"/>
      <c r="HF8" s="106"/>
      <c r="HG8" s="114"/>
      <c r="HH8" s="114"/>
      <c r="HI8" s="133"/>
      <c r="HJ8" s="118"/>
      <c r="HK8" s="119"/>
      <c r="HL8" s="108"/>
      <c r="HM8" s="111" t="s">
        <v>51</v>
      </c>
      <c r="HN8" s="113" t="s">
        <v>52</v>
      </c>
      <c r="HO8" s="113" t="s">
        <v>53</v>
      </c>
      <c r="HP8" s="120" t="s">
        <v>37</v>
      </c>
      <c r="HQ8" s="111" t="s">
        <v>51</v>
      </c>
      <c r="HR8" s="121" t="s">
        <v>54</v>
      </c>
      <c r="HS8" s="120" t="s">
        <v>37</v>
      </c>
      <c r="HT8" s="135"/>
      <c r="HU8" s="124"/>
      <c r="HV8" s="124"/>
      <c r="HW8" s="124"/>
      <c r="HX8" s="114"/>
      <c r="HY8" s="139"/>
    </row>
    <row r="9" spans="1:233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06"/>
      <c r="P9" s="106"/>
      <c r="Q9" s="114"/>
      <c r="R9" s="114"/>
      <c r="S9" s="133"/>
      <c r="T9" s="112"/>
      <c r="U9" s="109" t="s">
        <v>55</v>
      </c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  <c r="AJ9" s="112"/>
      <c r="AK9" s="114"/>
      <c r="AL9" s="114"/>
      <c r="AM9" s="114"/>
      <c r="AN9" s="108"/>
      <c r="AO9" s="112"/>
      <c r="AP9" s="108"/>
      <c r="AQ9" s="112"/>
      <c r="AR9" s="108"/>
      <c r="AS9" s="112"/>
      <c r="AT9" s="122"/>
      <c r="AU9" s="114"/>
      <c r="AV9" s="106"/>
      <c r="AW9" s="106"/>
      <c r="AX9" s="114"/>
      <c r="AY9" s="114"/>
      <c r="AZ9" s="133"/>
      <c r="BA9" s="112"/>
      <c r="BB9" s="109" t="s">
        <v>55</v>
      </c>
      <c r="BC9" s="108"/>
      <c r="BD9" s="112"/>
      <c r="BE9" s="114"/>
      <c r="BF9" s="114"/>
      <c r="BG9" s="108"/>
      <c r="BH9" s="112"/>
      <c r="BI9" s="122"/>
      <c r="BJ9" s="108"/>
      <c r="BK9" s="135"/>
      <c r="BL9" s="124"/>
      <c r="BM9" s="124"/>
      <c r="BN9" s="124"/>
      <c r="BO9" s="114"/>
      <c r="BP9" s="139"/>
      <c r="BQ9" s="112"/>
      <c r="BR9" s="114"/>
      <c r="BS9" s="114"/>
      <c r="BT9" s="114"/>
      <c r="BU9" s="108"/>
      <c r="BV9" s="112"/>
      <c r="BW9" s="108"/>
      <c r="BX9" s="112"/>
      <c r="BY9" s="108"/>
      <c r="BZ9" s="112"/>
      <c r="CA9" s="122"/>
      <c r="CB9" s="114"/>
      <c r="CC9" s="106"/>
      <c r="CD9" s="106"/>
      <c r="CE9" s="114"/>
      <c r="CF9" s="114"/>
      <c r="CG9" s="133"/>
      <c r="CH9" s="112"/>
      <c r="CI9" s="109" t="s">
        <v>55</v>
      </c>
      <c r="CJ9" s="108"/>
      <c r="CK9" s="112"/>
      <c r="CL9" s="114"/>
      <c r="CM9" s="114"/>
      <c r="CN9" s="108"/>
      <c r="CO9" s="112"/>
      <c r="CP9" s="122"/>
      <c r="CQ9" s="108"/>
      <c r="CR9" s="135"/>
      <c r="CS9" s="124"/>
      <c r="CT9" s="124"/>
      <c r="CU9" s="124"/>
      <c r="CV9" s="114"/>
      <c r="CW9" s="139"/>
      <c r="CX9" s="112"/>
      <c r="CY9" s="114"/>
      <c r="CZ9" s="114"/>
      <c r="DA9" s="114"/>
      <c r="DB9" s="108"/>
      <c r="DC9" s="112"/>
      <c r="DD9" s="108"/>
      <c r="DE9" s="112"/>
      <c r="DF9" s="108"/>
      <c r="DG9" s="112"/>
      <c r="DH9" s="122"/>
      <c r="DI9" s="114"/>
      <c r="DJ9" s="106"/>
      <c r="DK9" s="106"/>
      <c r="DL9" s="114"/>
      <c r="DM9" s="114"/>
      <c r="DN9" s="133"/>
      <c r="DO9" s="112"/>
      <c r="DP9" s="109" t="s">
        <v>55</v>
      </c>
      <c r="DQ9" s="108"/>
      <c r="DR9" s="112"/>
      <c r="DS9" s="114"/>
      <c r="DT9" s="114"/>
      <c r="DU9" s="108"/>
      <c r="DV9" s="112"/>
      <c r="DW9" s="122"/>
      <c r="DX9" s="108"/>
      <c r="DY9" s="135"/>
      <c r="DZ9" s="124"/>
      <c r="EA9" s="124"/>
      <c r="EB9" s="124"/>
      <c r="EC9" s="114"/>
      <c r="ED9" s="139"/>
      <c r="EE9" s="112"/>
      <c r="EF9" s="114"/>
      <c r="EG9" s="114"/>
      <c r="EH9" s="114"/>
      <c r="EI9" s="108"/>
      <c r="EJ9" s="112"/>
      <c r="EK9" s="108"/>
      <c r="EL9" s="112"/>
      <c r="EM9" s="108"/>
      <c r="EN9" s="112"/>
      <c r="EO9" s="122"/>
      <c r="EP9" s="114"/>
      <c r="EQ9" s="106"/>
      <c r="ER9" s="106"/>
      <c r="ES9" s="114"/>
      <c r="ET9" s="114"/>
      <c r="EU9" s="133"/>
      <c r="EV9" s="112"/>
      <c r="EW9" s="109" t="s">
        <v>55</v>
      </c>
      <c r="EX9" s="108"/>
      <c r="EY9" s="112"/>
      <c r="EZ9" s="114"/>
      <c r="FA9" s="114"/>
      <c r="FB9" s="108"/>
      <c r="FC9" s="112"/>
      <c r="FD9" s="122"/>
      <c r="FE9" s="108"/>
      <c r="FF9" s="135"/>
      <c r="FG9" s="124"/>
      <c r="FH9" s="124"/>
      <c r="FI9" s="124"/>
      <c r="FJ9" s="114"/>
      <c r="FK9" s="139"/>
      <c r="FL9" s="112"/>
      <c r="FM9" s="114"/>
      <c r="FN9" s="114"/>
      <c r="FO9" s="114"/>
      <c r="FP9" s="108"/>
      <c r="FQ9" s="112"/>
      <c r="FR9" s="108"/>
      <c r="FS9" s="112"/>
      <c r="FT9" s="108"/>
      <c r="FU9" s="112"/>
      <c r="FV9" s="122"/>
      <c r="FW9" s="114"/>
      <c r="FX9" s="106"/>
      <c r="FY9" s="106"/>
      <c r="FZ9" s="114"/>
      <c r="GA9" s="114"/>
      <c r="GB9" s="133"/>
      <c r="GC9" s="112"/>
      <c r="GD9" s="109" t="s">
        <v>55</v>
      </c>
      <c r="GE9" s="108"/>
      <c r="GF9" s="112"/>
      <c r="GG9" s="114"/>
      <c r="GH9" s="114"/>
      <c r="GI9" s="108"/>
      <c r="GJ9" s="112"/>
      <c r="GK9" s="122"/>
      <c r="GL9" s="108"/>
      <c r="GM9" s="135"/>
      <c r="GN9" s="124"/>
      <c r="GO9" s="124"/>
      <c r="GP9" s="124"/>
      <c r="GQ9" s="114"/>
      <c r="GR9" s="139"/>
      <c r="GS9" s="112"/>
      <c r="GT9" s="114"/>
      <c r="GU9" s="114"/>
      <c r="GV9" s="114"/>
      <c r="GW9" s="108"/>
      <c r="GX9" s="112"/>
      <c r="GY9" s="108"/>
      <c r="GZ9" s="112"/>
      <c r="HA9" s="108"/>
      <c r="HB9" s="112"/>
      <c r="HC9" s="122"/>
      <c r="HD9" s="114"/>
      <c r="HE9" s="106"/>
      <c r="HF9" s="106"/>
      <c r="HG9" s="114"/>
      <c r="HH9" s="114"/>
      <c r="HI9" s="133"/>
      <c r="HJ9" s="112"/>
      <c r="HK9" s="109" t="s">
        <v>55</v>
      </c>
      <c r="HL9" s="108"/>
      <c r="HM9" s="112"/>
      <c r="HN9" s="114"/>
      <c r="HO9" s="114"/>
      <c r="HP9" s="108"/>
      <c r="HQ9" s="112"/>
      <c r="HR9" s="122"/>
      <c r="HS9" s="108"/>
      <c r="HT9" s="135"/>
      <c r="HU9" s="124"/>
      <c r="HV9" s="124"/>
      <c r="HW9" s="124"/>
      <c r="HX9" s="114"/>
      <c r="HY9" s="139"/>
    </row>
    <row r="10" spans="1:233" ht="15" customHeight="1" x14ac:dyDescent="0.2">
      <c r="A10" s="142"/>
      <c r="B10" s="143"/>
      <c r="C10" s="112"/>
      <c r="D10" s="114"/>
      <c r="E10" s="114"/>
      <c r="F10" s="114"/>
      <c r="G10" s="108"/>
      <c r="H10" s="112"/>
      <c r="I10" s="108"/>
      <c r="J10" s="112"/>
      <c r="K10" s="108"/>
      <c r="L10" s="112"/>
      <c r="M10" s="122"/>
      <c r="N10" s="114"/>
      <c r="O10" s="106"/>
      <c r="P10" s="106"/>
      <c r="Q10" s="114"/>
      <c r="R10" s="114"/>
      <c r="S10" s="133"/>
      <c r="T10" s="112"/>
      <c r="U10" s="110"/>
      <c r="V10" s="108"/>
      <c r="W10" s="112"/>
      <c r="X10" s="114"/>
      <c r="Y10" s="114"/>
      <c r="Z10" s="108"/>
      <c r="AA10" s="112"/>
      <c r="AB10" s="122"/>
      <c r="AC10" s="108"/>
      <c r="AD10" s="135"/>
      <c r="AE10" s="124"/>
      <c r="AF10" s="124"/>
      <c r="AG10" s="124"/>
      <c r="AH10" s="114"/>
      <c r="AI10" s="139"/>
      <c r="AJ10" s="112"/>
      <c r="AK10" s="114"/>
      <c r="AL10" s="114"/>
      <c r="AM10" s="114"/>
      <c r="AN10" s="108"/>
      <c r="AO10" s="112"/>
      <c r="AP10" s="108"/>
      <c r="AQ10" s="112"/>
      <c r="AR10" s="108"/>
      <c r="AS10" s="112"/>
      <c r="AT10" s="122"/>
      <c r="AU10" s="114"/>
      <c r="AV10" s="106"/>
      <c r="AW10" s="106"/>
      <c r="AX10" s="114"/>
      <c r="AY10" s="114"/>
      <c r="AZ10" s="133"/>
      <c r="BA10" s="112"/>
      <c r="BB10" s="110"/>
      <c r="BC10" s="108"/>
      <c r="BD10" s="112"/>
      <c r="BE10" s="114"/>
      <c r="BF10" s="114"/>
      <c r="BG10" s="108"/>
      <c r="BH10" s="112"/>
      <c r="BI10" s="122"/>
      <c r="BJ10" s="108"/>
      <c r="BK10" s="135"/>
      <c r="BL10" s="124"/>
      <c r="BM10" s="124"/>
      <c r="BN10" s="124"/>
      <c r="BO10" s="114"/>
      <c r="BP10" s="139"/>
      <c r="BQ10" s="112"/>
      <c r="BR10" s="114"/>
      <c r="BS10" s="114"/>
      <c r="BT10" s="114"/>
      <c r="BU10" s="108"/>
      <c r="BV10" s="112"/>
      <c r="BW10" s="108"/>
      <c r="BX10" s="112"/>
      <c r="BY10" s="108"/>
      <c r="BZ10" s="112"/>
      <c r="CA10" s="122"/>
      <c r="CB10" s="114"/>
      <c r="CC10" s="106"/>
      <c r="CD10" s="106"/>
      <c r="CE10" s="114"/>
      <c r="CF10" s="114"/>
      <c r="CG10" s="133"/>
      <c r="CH10" s="112"/>
      <c r="CI10" s="110"/>
      <c r="CJ10" s="108"/>
      <c r="CK10" s="112"/>
      <c r="CL10" s="114"/>
      <c r="CM10" s="114"/>
      <c r="CN10" s="108"/>
      <c r="CO10" s="112"/>
      <c r="CP10" s="122"/>
      <c r="CQ10" s="108"/>
      <c r="CR10" s="135"/>
      <c r="CS10" s="124"/>
      <c r="CT10" s="124"/>
      <c r="CU10" s="124"/>
      <c r="CV10" s="114"/>
      <c r="CW10" s="139"/>
      <c r="CX10" s="112"/>
      <c r="CY10" s="114"/>
      <c r="CZ10" s="114"/>
      <c r="DA10" s="114"/>
      <c r="DB10" s="108"/>
      <c r="DC10" s="112"/>
      <c r="DD10" s="108"/>
      <c r="DE10" s="112"/>
      <c r="DF10" s="108"/>
      <c r="DG10" s="112"/>
      <c r="DH10" s="122"/>
      <c r="DI10" s="114"/>
      <c r="DJ10" s="106"/>
      <c r="DK10" s="106"/>
      <c r="DL10" s="114"/>
      <c r="DM10" s="114"/>
      <c r="DN10" s="133"/>
      <c r="DO10" s="112"/>
      <c r="DP10" s="110"/>
      <c r="DQ10" s="108"/>
      <c r="DR10" s="112"/>
      <c r="DS10" s="114"/>
      <c r="DT10" s="114"/>
      <c r="DU10" s="108"/>
      <c r="DV10" s="112"/>
      <c r="DW10" s="122"/>
      <c r="DX10" s="108"/>
      <c r="DY10" s="135"/>
      <c r="DZ10" s="124"/>
      <c r="EA10" s="124"/>
      <c r="EB10" s="124"/>
      <c r="EC10" s="114"/>
      <c r="ED10" s="139"/>
      <c r="EE10" s="112"/>
      <c r="EF10" s="114"/>
      <c r="EG10" s="114"/>
      <c r="EH10" s="114"/>
      <c r="EI10" s="108"/>
      <c r="EJ10" s="112"/>
      <c r="EK10" s="108"/>
      <c r="EL10" s="112"/>
      <c r="EM10" s="108"/>
      <c r="EN10" s="112"/>
      <c r="EO10" s="122"/>
      <c r="EP10" s="114"/>
      <c r="EQ10" s="106"/>
      <c r="ER10" s="106"/>
      <c r="ES10" s="114"/>
      <c r="ET10" s="114"/>
      <c r="EU10" s="133"/>
      <c r="EV10" s="112"/>
      <c r="EW10" s="110"/>
      <c r="EX10" s="108"/>
      <c r="EY10" s="112"/>
      <c r="EZ10" s="114"/>
      <c r="FA10" s="114"/>
      <c r="FB10" s="108"/>
      <c r="FC10" s="112"/>
      <c r="FD10" s="122"/>
      <c r="FE10" s="108"/>
      <c r="FF10" s="135"/>
      <c r="FG10" s="124"/>
      <c r="FH10" s="124"/>
      <c r="FI10" s="124"/>
      <c r="FJ10" s="114"/>
      <c r="FK10" s="139"/>
      <c r="FL10" s="112"/>
      <c r="FM10" s="114"/>
      <c r="FN10" s="114"/>
      <c r="FO10" s="114"/>
      <c r="FP10" s="108"/>
      <c r="FQ10" s="112"/>
      <c r="FR10" s="108"/>
      <c r="FS10" s="112"/>
      <c r="FT10" s="108"/>
      <c r="FU10" s="112"/>
      <c r="FV10" s="122"/>
      <c r="FW10" s="114"/>
      <c r="FX10" s="106"/>
      <c r="FY10" s="106"/>
      <c r="FZ10" s="114"/>
      <c r="GA10" s="114"/>
      <c r="GB10" s="133"/>
      <c r="GC10" s="112"/>
      <c r="GD10" s="110"/>
      <c r="GE10" s="108"/>
      <c r="GF10" s="112"/>
      <c r="GG10" s="114"/>
      <c r="GH10" s="114"/>
      <c r="GI10" s="108"/>
      <c r="GJ10" s="112"/>
      <c r="GK10" s="122"/>
      <c r="GL10" s="108"/>
      <c r="GM10" s="135"/>
      <c r="GN10" s="124"/>
      <c r="GO10" s="124"/>
      <c r="GP10" s="124"/>
      <c r="GQ10" s="114"/>
      <c r="GR10" s="139"/>
      <c r="GS10" s="112"/>
      <c r="GT10" s="114"/>
      <c r="GU10" s="114"/>
      <c r="GV10" s="114"/>
      <c r="GW10" s="108"/>
      <c r="GX10" s="112"/>
      <c r="GY10" s="108"/>
      <c r="GZ10" s="112"/>
      <c r="HA10" s="108"/>
      <c r="HB10" s="112"/>
      <c r="HC10" s="122"/>
      <c r="HD10" s="114"/>
      <c r="HE10" s="106"/>
      <c r="HF10" s="106"/>
      <c r="HG10" s="114"/>
      <c r="HH10" s="114"/>
      <c r="HI10" s="133"/>
      <c r="HJ10" s="112"/>
      <c r="HK10" s="110"/>
      <c r="HL10" s="108"/>
      <c r="HM10" s="112"/>
      <c r="HN10" s="114"/>
      <c r="HO10" s="114"/>
      <c r="HP10" s="108"/>
      <c r="HQ10" s="112"/>
      <c r="HR10" s="122"/>
      <c r="HS10" s="108"/>
      <c r="HT10" s="135"/>
      <c r="HU10" s="124"/>
      <c r="HV10" s="124"/>
      <c r="HW10" s="124"/>
      <c r="HX10" s="114"/>
      <c r="HY10" s="139"/>
    </row>
    <row r="11" spans="1:233" ht="15" customHeight="1" x14ac:dyDescent="0.2">
      <c r="A11" s="142"/>
      <c r="B11" s="143"/>
      <c r="C11" s="112"/>
      <c r="D11" s="114"/>
      <c r="E11" s="114"/>
      <c r="F11" s="114"/>
      <c r="G11" s="108"/>
      <c r="H11" s="112"/>
      <c r="I11" s="108"/>
      <c r="J11" s="112"/>
      <c r="K11" s="108"/>
      <c r="L11" s="112"/>
      <c r="M11" s="122"/>
      <c r="N11" s="114"/>
      <c r="O11" s="106"/>
      <c r="P11" s="106"/>
      <c r="Q11" s="114"/>
      <c r="R11" s="114"/>
      <c r="S11" s="133"/>
      <c r="T11" s="112"/>
      <c r="U11" s="110"/>
      <c r="V11" s="108"/>
      <c r="W11" s="112"/>
      <c r="X11" s="114"/>
      <c r="Y11" s="114"/>
      <c r="Z11" s="108"/>
      <c r="AA11" s="112"/>
      <c r="AB11" s="122"/>
      <c r="AC11" s="108"/>
      <c r="AD11" s="135"/>
      <c r="AE11" s="124"/>
      <c r="AF11" s="124"/>
      <c r="AG11" s="124"/>
      <c r="AH11" s="114"/>
      <c r="AI11" s="139"/>
      <c r="AJ11" s="112"/>
      <c r="AK11" s="114"/>
      <c r="AL11" s="114"/>
      <c r="AM11" s="114"/>
      <c r="AN11" s="108"/>
      <c r="AO11" s="112"/>
      <c r="AP11" s="108"/>
      <c r="AQ11" s="112"/>
      <c r="AR11" s="108"/>
      <c r="AS11" s="112"/>
      <c r="AT11" s="122"/>
      <c r="AU11" s="114"/>
      <c r="AV11" s="106"/>
      <c r="AW11" s="106"/>
      <c r="AX11" s="114"/>
      <c r="AY11" s="114"/>
      <c r="AZ11" s="133"/>
      <c r="BA11" s="112"/>
      <c r="BB11" s="110"/>
      <c r="BC11" s="108"/>
      <c r="BD11" s="112"/>
      <c r="BE11" s="114"/>
      <c r="BF11" s="114"/>
      <c r="BG11" s="108"/>
      <c r="BH11" s="112"/>
      <c r="BI11" s="122"/>
      <c r="BJ11" s="108"/>
      <c r="BK11" s="135"/>
      <c r="BL11" s="124"/>
      <c r="BM11" s="124"/>
      <c r="BN11" s="124"/>
      <c r="BO11" s="114"/>
      <c r="BP11" s="139"/>
      <c r="BQ11" s="112"/>
      <c r="BR11" s="114"/>
      <c r="BS11" s="114"/>
      <c r="BT11" s="114"/>
      <c r="BU11" s="108"/>
      <c r="BV11" s="112"/>
      <c r="BW11" s="108"/>
      <c r="BX11" s="112"/>
      <c r="BY11" s="108"/>
      <c r="BZ11" s="112"/>
      <c r="CA11" s="122"/>
      <c r="CB11" s="114"/>
      <c r="CC11" s="106"/>
      <c r="CD11" s="106"/>
      <c r="CE11" s="114"/>
      <c r="CF11" s="114"/>
      <c r="CG11" s="133"/>
      <c r="CH11" s="112"/>
      <c r="CI11" s="110"/>
      <c r="CJ11" s="108"/>
      <c r="CK11" s="112"/>
      <c r="CL11" s="114"/>
      <c r="CM11" s="114"/>
      <c r="CN11" s="108"/>
      <c r="CO11" s="112"/>
      <c r="CP11" s="122"/>
      <c r="CQ11" s="108"/>
      <c r="CR11" s="135"/>
      <c r="CS11" s="124"/>
      <c r="CT11" s="124"/>
      <c r="CU11" s="124"/>
      <c r="CV11" s="114"/>
      <c r="CW11" s="139"/>
      <c r="CX11" s="112"/>
      <c r="CY11" s="114"/>
      <c r="CZ11" s="114"/>
      <c r="DA11" s="114"/>
      <c r="DB11" s="108"/>
      <c r="DC11" s="112"/>
      <c r="DD11" s="108"/>
      <c r="DE11" s="112"/>
      <c r="DF11" s="108"/>
      <c r="DG11" s="112"/>
      <c r="DH11" s="122"/>
      <c r="DI11" s="114"/>
      <c r="DJ11" s="106"/>
      <c r="DK11" s="106"/>
      <c r="DL11" s="114"/>
      <c r="DM11" s="114"/>
      <c r="DN11" s="133"/>
      <c r="DO11" s="112"/>
      <c r="DP11" s="110"/>
      <c r="DQ11" s="108"/>
      <c r="DR11" s="112"/>
      <c r="DS11" s="114"/>
      <c r="DT11" s="114"/>
      <c r="DU11" s="108"/>
      <c r="DV11" s="112"/>
      <c r="DW11" s="122"/>
      <c r="DX11" s="108"/>
      <c r="DY11" s="135"/>
      <c r="DZ11" s="124"/>
      <c r="EA11" s="124"/>
      <c r="EB11" s="124"/>
      <c r="EC11" s="114"/>
      <c r="ED11" s="139"/>
      <c r="EE11" s="112"/>
      <c r="EF11" s="114"/>
      <c r="EG11" s="114"/>
      <c r="EH11" s="114"/>
      <c r="EI11" s="108"/>
      <c r="EJ11" s="112"/>
      <c r="EK11" s="108"/>
      <c r="EL11" s="112"/>
      <c r="EM11" s="108"/>
      <c r="EN11" s="112"/>
      <c r="EO11" s="122"/>
      <c r="EP11" s="114"/>
      <c r="EQ11" s="106"/>
      <c r="ER11" s="106"/>
      <c r="ES11" s="114"/>
      <c r="ET11" s="114"/>
      <c r="EU11" s="133"/>
      <c r="EV11" s="112"/>
      <c r="EW11" s="110"/>
      <c r="EX11" s="108"/>
      <c r="EY11" s="112"/>
      <c r="EZ11" s="114"/>
      <c r="FA11" s="114"/>
      <c r="FB11" s="108"/>
      <c r="FC11" s="112"/>
      <c r="FD11" s="122"/>
      <c r="FE11" s="108"/>
      <c r="FF11" s="135"/>
      <c r="FG11" s="124"/>
      <c r="FH11" s="124"/>
      <c r="FI11" s="124"/>
      <c r="FJ11" s="114"/>
      <c r="FK11" s="139"/>
      <c r="FL11" s="112"/>
      <c r="FM11" s="114"/>
      <c r="FN11" s="114"/>
      <c r="FO11" s="114"/>
      <c r="FP11" s="108"/>
      <c r="FQ11" s="112"/>
      <c r="FR11" s="108"/>
      <c r="FS11" s="112"/>
      <c r="FT11" s="108"/>
      <c r="FU11" s="112"/>
      <c r="FV11" s="122"/>
      <c r="FW11" s="114"/>
      <c r="FX11" s="106"/>
      <c r="FY11" s="106"/>
      <c r="FZ11" s="114"/>
      <c r="GA11" s="114"/>
      <c r="GB11" s="133"/>
      <c r="GC11" s="112"/>
      <c r="GD11" s="110"/>
      <c r="GE11" s="108"/>
      <c r="GF11" s="112"/>
      <c r="GG11" s="114"/>
      <c r="GH11" s="114"/>
      <c r="GI11" s="108"/>
      <c r="GJ11" s="112"/>
      <c r="GK11" s="122"/>
      <c r="GL11" s="108"/>
      <c r="GM11" s="135"/>
      <c r="GN11" s="124"/>
      <c r="GO11" s="124"/>
      <c r="GP11" s="124"/>
      <c r="GQ11" s="114"/>
      <c r="GR11" s="139"/>
      <c r="GS11" s="112"/>
      <c r="GT11" s="114"/>
      <c r="GU11" s="114"/>
      <c r="GV11" s="114"/>
      <c r="GW11" s="108"/>
      <c r="GX11" s="112"/>
      <c r="GY11" s="108"/>
      <c r="GZ11" s="112"/>
      <c r="HA11" s="108"/>
      <c r="HB11" s="112"/>
      <c r="HC11" s="122"/>
      <c r="HD11" s="114"/>
      <c r="HE11" s="106"/>
      <c r="HF11" s="106"/>
      <c r="HG11" s="114"/>
      <c r="HH11" s="114"/>
      <c r="HI11" s="133"/>
      <c r="HJ11" s="112"/>
      <c r="HK11" s="110"/>
      <c r="HL11" s="108"/>
      <c r="HM11" s="112"/>
      <c r="HN11" s="114"/>
      <c r="HO11" s="114"/>
      <c r="HP11" s="108"/>
      <c r="HQ11" s="112"/>
      <c r="HR11" s="122"/>
      <c r="HS11" s="108"/>
      <c r="HT11" s="135"/>
      <c r="HU11" s="124"/>
      <c r="HV11" s="124"/>
      <c r="HW11" s="124"/>
      <c r="HX11" s="114"/>
      <c r="HY11" s="139"/>
    </row>
    <row r="12" spans="1:233" ht="15" customHeight="1" x14ac:dyDescent="0.2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10" t="s">
        <v>56</v>
      </c>
      <c r="EK12" s="11" t="s">
        <v>56</v>
      </c>
      <c r="EL12" s="10" t="s">
        <v>56</v>
      </c>
      <c r="EM12" s="11" t="s">
        <v>56</v>
      </c>
      <c r="EN12" s="12" t="s">
        <v>56</v>
      </c>
      <c r="EO12" s="13" t="s">
        <v>56</v>
      </c>
      <c r="EP12" s="13" t="s">
        <v>56</v>
      </c>
      <c r="EQ12" s="102" t="s">
        <v>136</v>
      </c>
      <c r="ER12" s="102" t="s">
        <v>136</v>
      </c>
      <c r="ES12" s="102" t="s">
        <v>136</v>
      </c>
      <c r="ET12" s="102" t="s">
        <v>136</v>
      </c>
      <c r="EU12" s="14" t="s">
        <v>56</v>
      </c>
      <c r="EV12" s="15" t="s">
        <v>58</v>
      </c>
      <c r="EW12" s="16" t="s">
        <v>59</v>
      </c>
      <c r="EX12" s="17" t="s">
        <v>60</v>
      </c>
      <c r="EY12" s="12" t="s">
        <v>56</v>
      </c>
      <c r="EZ12" s="13" t="s">
        <v>56</v>
      </c>
      <c r="FA12" s="13" t="s">
        <v>56</v>
      </c>
      <c r="FB12" s="14" t="s">
        <v>56</v>
      </c>
      <c r="FC12" s="12" t="s">
        <v>56</v>
      </c>
      <c r="FD12" s="13" t="s">
        <v>56</v>
      </c>
      <c r="FE12" s="14" t="s">
        <v>56</v>
      </c>
      <c r="FF12" s="18" t="s">
        <v>56</v>
      </c>
      <c r="FG12" s="18" t="s">
        <v>56</v>
      </c>
      <c r="FH12" s="18" t="s">
        <v>56</v>
      </c>
      <c r="FI12" s="18" t="s">
        <v>56</v>
      </c>
      <c r="FJ12" s="18" t="s">
        <v>56</v>
      </c>
      <c r="FK12" s="17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10" t="s">
        <v>56</v>
      </c>
      <c r="FR12" s="11" t="s">
        <v>56</v>
      </c>
      <c r="FS12" s="10" t="s">
        <v>56</v>
      </c>
      <c r="FT12" s="11" t="s">
        <v>56</v>
      </c>
      <c r="FU12" s="12" t="s">
        <v>56</v>
      </c>
      <c r="FV12" s="13" t="s">
        <v>56</v>
      </c>
      <c r="FW12" s="13" t="s">
        <v>56</v>
      </c>
      <c r="FX12" s="102" t="s">
        <v>136</v>
      </c>
      <c r="FY12" s="102" t="s">
        <v>136</v>
      </c>
      <c r="FZ12" s="102" t="s">
        <v>136</v>
      </c>
      <c r="GA12" s="102" t="s">
        <v>136</v>
      </c>
      <c r="GB12" s="14" t="s">
        <v>56</v>
      </c>
      <c r="GC12" s="15" t="s">
        <v>58</v>
      </c>
      <c r="GD12" s="16" t="s">
        <v>59</v>
      </c>
      <c r="GE12" s="17" t="s">
        <v>60</v>
      </c>
      <c r="GF12" s="12" t="s">
        <v>56</v>
      </c>
      <c r="GG12" s="13" t="s">
        <v>56</v>
      </c>
      <c r="GH12" s="13" t="s">
        <v>56</v>
      </c>
      <c r="GI12" s="14" t="s">
        <v>56</v>
      </c>
      <c r="GJ12" s="12" t="s">
        <v>56</v>
      </c>
      <c r="GK12" s="13" t="s">
        <v>56</v>
      </c>
      <c r="GL12" s="14" t="s">
        <v>56</v>
      </c>
      <c r="GM12" s="18" t="s">
        <v>56</v>
      </c>
      <c r="GN12" s="18" t="s">
        <v>56</v>
      </c>
      <c r="GO12" s="18" t="s">
        <v>56</v>
      </c>
      <c r="GP12" s="18" t="s">
        <v>56</v>
      </c>
      <c r="GQ12" s="18" t="s">
        <v>56</v>
      </c>
      <c r="GR12" s="17" t="s">
        <v>61</v>
      </c>
      <c r="GS12" s="6" t="s">
        <v>56</v>
      </c>
      <c r="GT12" s="7" t="s">
        <v>56</v>
      </c>
      <c r="GU12" s="7" t="s">
        <v>56</v>
      </c>
      <c r="GV12" s="8" t="s">
        <v>57</v>
      </c>
      <c r="GW12" s="9" t="s">
        <v>56</v>
      </c>
      <c r="GX12" s="10" t="s">
        <v>56</v>
      </c>
      <c r="GY12" s="11" t="s">
        <v>56</v>
      </c>
      <c r="GZ12" s="10" t="s">
        <v>56</v>
      </c>
      <c r="HA12" s="11" t="s">
        <v>56</v>
      </c>
      <c r="HB12" s="12" t="s">
        <v>56</v>
      </c>
      <c r="HC12" s="13" t="s">
        <v>56</v>
      </c>
      <c r="HD12" s="13" t="s">
        <v>56</v>
      </c>
      <c r="HE12" s="102" t="s">
        <v>136</v>
      </c>
      <c r="HF12" s="102" t="s">
        <v>136</v>
      </c>
      <c r="HG12" s="102" t="s">
        <v>136</v>
      </c>
      <c r="HH12" s="102" t="s">
        <v>136</v>
      </c>
      <c r="HI12" s="14" t="s">
        <v>56</v>
      </c>
      <c r="HJ12" s="15" t="s">
        <v>58</v>
      </c>
      <c r="HK12" s="16" t="s">
        <v>59</v>
      </c>
      <c r="HL12" s="17" t="s">
        <v>60</v>
      </c>
      <c r="HM12" s="12" t="s">
        <v>56</v>
      </c>
      <c r="HN12" s="13" t="s">
        <v>56</v>
      </c>
      <c r="HO12" s="13" t="s">
        <v>56</v>
      </c>
      <c r="HP12" s="14" t="s">
        <v>56</v>
      </c>
      <c r="HQ12" s="12" t="s">
        <v>56</v>
      </c>
      <c r="HR12" s="13" t="s">
        <v>56</v>
      </c>
      <c r="HS12" s="14" t="s">
        <v>56</v>
      </c>
      <c r="HT12" s="18" t="s">
        <v>56</v>
      </c>
      <c r="HU12" s="18" t="s">
        <v>56</v>
      </c>
      <c r="HV12" s="18" t="s">
        <v>56</v>
      </c>
      <c r="HW12" s="18" t="s">
        <v>56</v>
      </c>
      <c r="HX12" s="18" t="s">
        <v>56</v>
      </c>
      <c r="HY12" s="17" t="s">
        <v>61</v>
      </c>
    </row>
    <row r="13" spans="1:233" s="21" customFormat="1" ht="12" customHeight="1" x14ac:dyDescent="0.2">
      <c r="A13" s="19">
        <v>1</v>
      </c>
      <c r="B13" s="20" t="s">
        <v>62</v>
      </c>
      <c r="C13" s="36">
        <v>28596</v>
      </c>
      <c r="D13" s="37">
        <v>0</v>
      </c>
      <c r="E13" s="37">
        <v>0</v>
      </c>
      <c r="F13" s="38">
        <v>28596</v>
      </c>
      <c r="G13" s="39">
        <v>0</v>
      </c>
      <c r="H13" s="36">
        <v>1346543</v>
      </c>
      <c r="I13" s="40">
        <v>11530</v>
      </c>
      <c r="J13" s="41">
        <v>676663</v>
      </c>
      <c r="K13" s="42">
        <v>2034736</v>
      </c>
      <c r="L13" s="36">
        <v>18219</v>
      </c>
      <c r="M13" s="37">
        <v>0</v>
      </c>
      <c r="N13" s="38">
        <v>18219</v>
      </c>
      <c r="O13" s="38">
        <v>476769</v>
      </c>
      <c r="P13" s="38">
        <v>2601077</v>
      </c>
      <c r="Q13" s="37">
        <v>205596</v>
      </c>
      <c r="R13" s="37">
        <v>417323</v>
      </c>
      <c r="S13" s="39">
        <v>5782316</v>
      </c>
      <c r="T13" s="41">
        <v>1694</v>
      </c>
      <c r="U13" s="37">
        <v>1694</v>
      </c>
      <c r="V13" s="39">
        <v>0</v>
      </c>
      <c r="W13" s="36">
        <v>40395</v>
      </c>
      <c r="X13" s="37">
        <v>277</v>
      </c>
      <c r="Y13" s="37">
        <v>17848</v>
      </c>
      <c r="Z13" s="39">
        <v>58520</v>
      </c>
      <c r="AA13" s="41">
        <v>984</v>
      </c>
      <c r="AB13" s="37">
        <v>0</v>
      </c>
      <c r="AC13" s="39">
        <v>984</v>
      </c>
      <c r="AD13" s="38">
        <v>14302</v>
      </c>
      <c r="AE13" s="38">
        <v>78029</v>
      </c>
      <c r="AF13" s="37">
        <v>6168</v>
      </c>
      <c r="AG13" s="37">
        <v>12519</v>
      </c>
      <c r="AH13" s="38">
        <v>172216</v>
      </c>
      <c r="AI13" s="43">
        <f>T13/F13</f>
        <v>5.9239054413204643E-2</v>
      </c>
      <c r="AJ13" s="41">
        <v>2864840</v>
      </c>
      <c r="AK13" s="37">
        <v>0</v>
      </c>
      <c r="AL13" s="37">
        <v>0</v>
      </c>
      <c r="AM13" s="38">
        <v>2864840</v>
      </c>
      <c r="AN13" s="39">
        <v>0</v>
      </c>
      <c r="AO13" s="36">
        <v>1926340</v>
      </c>
      <c r="AP13" s="40">
        <v>0</v>
      </c>
      <c r="AQ13" s="41">
        <v>689178</v>
      </c>
      <c r="AR13" s="42">
        <v>2615518</v>
      </c>
      <c r="AS13" s="36">
        <v>23459</v>
      </c>
      <c r="AT13" s="37">
        <v>0</v>
      </c>
      <c r="AU13" s="38">
        <v>23459</v>
      </c>
      <c r="AV13" s="38">
        <v>40627</v>
      </c>
      <c r="AW13" s="38">
        <v>538263</v>
      </c>
      <c r="AX13" s="37">
        <v>25777</v>
      </c>
      <c r="AY13" s="37">
        <v>51701</v>
      </c>
      <c r="AZ13" s="39">
        <v>6160185</v>
      </c>
      <c r="BA13" s="41">
        <v>171691</v>
      </c>
      <c r="BB13" s="37">
        <v>171691</v>
      </c>
      <c r="BC13" s="39">
        <v>0</v>
      </c>
      <c r="BD13" s="36">
        <v>57787</v>
      </c>
      <c r="BE13" s="37">
        <v>0</v>
      </c>
      <c r="BF13" s="37">
        <v>19050</v>
      </c>
      <c r="BG13" s="39">
        <v>76837</v>
      </c>
      <c r="BH13" s="41">
        <v>1267</v>
      </c>
      <c r="BI13" s="37">
        <v>0</v>
      </c>
      <c r="BJ13" s="39">
        <v>1267</v>
      </c>
      <c r="BK13" s="38">
        <v>1219</v>
      </c>
      <c r="BL13" s="38">
        <v>16147</v>
      </c>
      <c r="BM13" s="37">
        <v>773</v>
      </c>
      <c r="BN13" s="37">
        <v>1551</v>
      </c>
      <c r="BO13" s="38">
        <v>269485</v>
      </c>
      <c r="BP13" s="43">
        <f t="shared" ref="BP13:BP38" si="0">BA13/AM13</f>
        <v>5.9930397509110458E-2</v>
      </c>
      <c r="BQ13" s="41">
        <v>9732579</v>
      </c>
      <c r="BR13" s="37">
        <v>0</v>
      </c>
      <c r="BS13" s="37">
        <v>0</v>
      </c>
      <c r="BT13" s="38">
        <v>9732579</v>
      </c>
      <c r="BU13" s="39">
        <v>0</v>
      </c>
      <c r="BV13" s="36">
        <v>746012</v>
      </c>
      <c r="BW13" s="40">
        <v>0</v>
      </c>
      <c r="BX13" s="41">
        <v>63881</v>
      </c>
      <c r="BY13" s="42">
        <v>809893</v>
      </c>
      <c r="BZ13" s="36">
        <v>21129</v>
      </c>
      <c r="CA13" s="37">
        <v>0</v>
      </c>
      <c r="CB13" s="38">
        <v>21129</v>
      </c>
      <c r="CC13" s="38">
        <v>210503</v>
      </c>
      <c r="CD13" s="38">
        <v>124989</v>
      </c>
      <c r="CE13" s="37">
        <v>22512</v>
      </c>
      <c r="CF13" s="37">
        <v>876550</v>
      </c>
      <c r="CG13" s="39">
        <v>11798155</v>
      </c>
      <c r="CH13" s="41">
        <v>583682</v>
      </c>
      <c r="CI13" s="37">
        <v>583682</v>
      </c>
      <c r="CJ13" s="39">
        <v>0</v>
      </c>
      <c r="CK13" s="36">
        <v>22379</v>
      </c>
      <c r="CL13" s="37">
        <v>0</v>
      </c>
      <c r="CM13" s="37">
        <v>1547</v>
      </c>
      <c r="CN13" s="39">
        <v>23926</v>
      </c>
      <c r="CO13" s="41">
        <v>1141</v>
      </c>
      <c r="CP13" s="37">
        <v>0</v>
      </c>
      <c r="CQ13" s="39">
        <v>1141</v>
      </c>
      <c r="CR13" s="38">
        <v>6315</v>
      </c>
      <c r="CS13" s="38">
        <v>3750</v>
      </c>
      <c r="CT13" s="37">
        <v>675</v>
      </c>
      <c r="CU13" s="37">
        <v>26294</v>
      </c>
      <c r="CV13" s="38">
        <v>645783</v>
      </c>
      <c r="CW13" s="43">
        <f t="shared" ref="CW13:CW38" si="1">CH13/BT13</f>
        <v>5.9971976595309423E-2</v>
      </c>
      <c r="CX13" s="41">
        <v>15405756</v>
      </c>
      <c r="CY13" s="37">
        <v>0</v>
      </c>
      <c r="CZ13" s="37">
        <v>0</v>
      </c>
      <c r="DA13" s="38">
        <v>15405756</v>
      </c>
      <c r="DB13" s="39">
        <v>0</v>
      </c>
      <c r="DC13" s="36">
        <v>1415878</v>
      </c>
      <c r="DD13" s="40">
        <v>0</v>
      </c>
      <c r="DE13" s="41">
        <v>576026</v>
      </c>
      <c r="DF13" s="42">
        <v>1991904</v>
      </c>
      <c r="DG13" s="36">
        <v>21117</v>
      </c>
      <c r="DH13" s="37">
        <v>0</v>
      </c>
      <c r="DI13" s="38">
        <v>21117</v>
      </c>
      <c r="DJ13" s="38">
        <v>17323</v>
      </c>
      <c r="DK13" s="38">
        <v>399083</v>
      </c>
      <c r="DL13" s="37">
        <v>130092</v>
      </c>
      <c r="DM13" s="37">
        <v>51300</v>
      </c>
      <c r="DN13" s="39">
        <v>18016575</v>
      </c>
      <c r="DO13" s="41">
        <v>924078</v>
      </c>
      <c r="DP13" s="37">
        <v>924078</v>
      </c>
      <c r="DQ13" s="39">
        <v>0</v>
      </c>
      <c r="DR13" s="36">
        <v>42473</v>
      </c>
      <c r="DS13" s="37">
        <v>0</v>
      </c>
      <c r="DT13" s="37">
        <v>16348</v>
      </c>
      <c r="DU13" s="39">
        <v>58821</v>
      </c>
      <c r="DV13" s="41">
        <v>1140</v>
      </c>
      <c r="DW13" s="37">
        <v>0</v>
      </c>
      <c r="DX13" s="39">
        <v>1140</v>
      </c>
      <c r="DY13" s="38">
        <v>520</v>
      </c>
      <c r="DZ13" s="38">
        <v>11972</v>
      </c>
      <c r="EA13" s="37">
        <v>3902</v>
      </c>
      <c r="EB13" s="37">
        <v>1539</v>
      </c>
      <c r="EC13" s="38">
        <v>1001972</v>
      </c>
      <c r="ED13" s="43">
        <f t="shared" ref="ED13:ED38" si="2">DO13/DA13</f>
        <v>5.9982645447584658E-2</v>
      </c>
      <c r="EE13" s="41">
        <v>15073574</v>
      </c>
      <c r="EF13" s="37">
        <v>0</v>
      </c>
      <c r="EG13" s="37">
        <v>0</v>
      </c>
      <c r="EH13" s="38">
        <v>15073574</v>
      </c>
      <c r="EI13" s="39">
        <v>0</v>
      </c>
      <c r="EJ13" s="36">
        <v>386049</v>
      </c>
      <c r="EK13" s="40">
        <v>0</v>
      </c>
      <c r="EL13" s="41">
        <v>301844</v>
      </c>
      <c r="EM13" s="42">
        <v>687893</v>
      </c>
      <c r="EN13" s="36">
        <v>25126</v>
      </c>
      <c r="EO13" s="37">
        <v>0</v>
      </c>
      <c r="EP13" s="38">
        <v>25126</v>
      </c>
      <c r="EQ13" s="38">
        <v>1112556</v>
      </c>
      <c r="ER13" s="38">
        <v>313909</v>
      </c>
      <c r="ES13" s="37">
        <v>25243</v>
      </c>
      <c r="ET13" s="37">
        <v>84188</v>
      </c>
      <c r="EU13" s="39">
        <v>17322489</v>
      </c>
      <c r="EV13" s="41">
        <v>904221</v>
      </c>
      <c r="EW13" s="37">
        <v>904221</v>
      </c>
      <c r="EX13" s="39">
        <v>0</v>
      </c>
      <c r="EY13" s="36">
        <v>11581</v>
      </c>
      <c r="EZ13" s="37">
        <v>0</v>
      </c>
      <c r="FA13" s="37">
        <v>8322</v>
      </c>
      <c r="FB13" s="39">
        <v>19903</v>
      </c>
      <c r="FC13" s="41">
        <v>1357</v>
      </c>
      <c r="FD13" s="37">
        <v>0</v>
      </c>
      <c r="FE13" s="39">
        <v>1357</v>
      </c>
      <c r="FF13" s="38">
        <v>33374</v>
      </c>
      <c r="FG13" s="38">
        <v>9417</v>
      </c>
      <c r="FH13" s="37">
        <v>757</v>
      </c>
      <c r="FI13" s="37">
        <v>2526</v>
      </c>
      <c r="FJ13" s="38">
        <v>971555</v>
      </c>
      <c r="FK13" s="43">
        <f t="shared" ref="FK13:FK38" si="3">EV13/EH13</f>
        <v>5.9987166945277878E-2</v>
      </c>
      <c r="FL13" s="41">
        <v>21701862</v>
      </c>
      <c r="FM13" s="37">
        <v>0</v>
      </c>
      <c r="FN13" s="37">
        <v>0</v>
      </c>
      <c r="FO13" s="38">
        <v>21701862</v>
      </c>
      <c r="FP13" s="39">
        <v>0</v>
      </c>
      <c r="FQ13" s="36">
        <v>759925</v>
      </c>
      <c r="FR13" s="40">
        <v>0</v>
      </c>
      <c r="FS13" s="41">
        <v>18107</v>
      </c>
      <c r="FT13" s="42">
        <v>778032</v>
      </c>
      <c r="FU13" s="36">
        <v>7779</v>
      </c>
      <c r="FV13" s="37">
        <v>0</v>
      </c>
      <c r="FW13" s="38">
        <v>7779</v>
      </c>
      <c r="FX13" s="38">
        <v>307665</v>
      </c>
      <c r="FY13" s="38">
        <v>168787</v>
      </c>
      <c r="FZ13" s="37">
        <v>229347</v>
      </c>
      <c r="GA13" s="37">
        <v>19561</v>
      </c>
      <c r="GB13" s="39">
        <v>23213033</v>
      </c>
      <c r="GC13" s="41">
        <v>1301902</v>
      </c>
      <c r="GD13" s="37">
        <v>1301902</v>
      </c>
      <c r="GE13" s="39">
        <v>0</v>
      </c>
      <c r="GF13" s="36">
        <v>22795</v>
      </c>
      <c r="GG13" s="37">
        <v>0</v>
      </c>
      <c r="GH13" s="37">
        <v>435</v>
      </c>
      <c r="GI13" s="39">
        <v>23230</v>
      </c>
      <c r="GJ13" s="41">
        <v>420</v>
      </c>
      <c r="GK13" s="37">
        <v>0</v>
      </c>
      <c r="GL13" s="39">
        <v>420</v>
      </c>
      <c r="GM13" s="38">
        <v>9229</v>
      </c>
      <c r="GN13" s="38">
        <v>5063</v>
      </c>
      <c r="GO13" s="37">
        <v>6880</v>
      </c>
      <c r="GP13" s="37">
        <v>587</v>
      </c>
      <c r="GQ13" s="38">
        <v>1347311</v>
      </c>
      <c r="GR13" s="43">
        <f t="shared" ref="GR13:GR38" si="4">GC13/FO13</f>
        <v>5.9990336313077652E-2</v>
      </c>
      <c r="GS13" s="41">
        <v>18438633</v>
      </c>
      <c r="GT13" s="37">
        <v>0</v>
      </c>
      <c r="GU13" s="37">
        <v>0</v>
      </c>
      <c r="GV13" s="38">
        <v>18438633</v>
      </c>
      <c r="GW13" s="39">
        <v>0</v>
      </c>
      <c r="GX13" s="36">
        <v>311911</v>
      </c>
      <c r="GY13" s="40">
        <v>0</v>
      </c>
      <c r="GZ13" s="41">
        <v>55213</v>
      </c>
      <c r="HA13" s="42">
        <v>367124</v>
      </c>
      <c r="HB13" s="36">
        <v>37838</v>
      </c>
      <c r="HC13" s="37">
        <v>0</v>
      </c>
      <c r="HD13" s="38">
        <v>37838</v>
      </c>
      <c r="HE13" s="38">
        <v>38224</v>
      </c>
      <c r="HF13" s="38">
        <v>103595</v>
      </c>
      <c r="HG13" s="37">
        <v>47550</v>
      </c>
      <c r="HH13" s="37">
        <v>32564</v>
      </c>
      <c r="HI13" s="39">
        <v>19065528</v>
      </c>
      <c r="HJ13" s="41">
        <v>1106183</v>
      </c>
      <c r="HK13" s="37">
        <v>1106183</v>
      </c>
      <c r="HL13" s="39">
        <v>0</v>
      </c>
      <c r="HM13" s="36">
        <v>9356</v>
      </c>
      <c r="HN13" s="37">
        <v>0</v>
      </c>
      <c r="HO13" s="37">
        <v>1325</v>
      </c>
      <c r="HP13" s="39">
        <v>10681</v>
      </c>
      <c r="HQ13" s="41">
        <v>2043</v>
      </c>
      <c r="HR13" s="37">
        <v>0</v>
      </c>
      <c r="HS13" s="39">
        <v>2043</v>
      </c>
      <c r="HT13" s="38">
        <v>1147</v>
      </c>
      <c r="HU13" s="38">
        <v>3108</v>
      </c>
      <c r="HV13" s="37">
        <v>1426</v>
      </c>
      <c r="HW13" s="37">
        <v>977</v>
      </c>
      <c r="HX13" s="38">
        <v>1125565</v>
      </c>
      <c r="HY13" s="43">
        <f>HJ13/GV13</f>
        <v>5.9992679500698344E-2</v>
      </c>
    </row>
    <row r="14" spans="1:233" s="21" customFormat="1" ht="12" customHeight="1" x14ac:dyDescent="0.2">
      <c r="A14" s="22">
        <v>2</v>
      </c>
      <c r="B14" s="23" t="s">
        <v>63</v>
      </c>
      <c r="C14" s="44">
        <v>88980</v>
      </c>
      <c r="D14" s="45">
        <v>0</v>
      </c>
      <c r="E14" s="45">
        <v>0</v>
      </c>
      <c r="F14" s="46">
        <v>88980</v>
      </c>
      <c r="G14" s="47">
        <v>0</v>
      </c>
      <c r="H14" s="44">
        <v>4703424</v>
      </c>
      <c r="I14" s="48">
        <v>120979</v>
      </c>
      <c r="J14" s="49">
        <v>1966931</v>
      </c>
      <c r="K14" s="50">
        <v>6791334</v>
      </c>
      <c r="L14" s="44">
        <v>220525</v>
      </c>
      <c r="M14" s="45">
        <v>0</v>
      </c>
      <c r="N14" s="46">
        <v>220525</v>
      </c>
      <c r="O14" s="46">
        <v>338644</v>
      </c>
      <c r="P14" s="46">
        <v>287347</v>
      </c>
      <c r="Q14" s="45">
        <v>68390</v>
      </c>
      <c r="R14" s="45">
        <v>366104</v>
      </c>
      <c r="S14" s="47">
        <v>8161324</v>
      </c>
      <c r="T14" s="49">
        <v>5271</v>
      </c>
      <c r="U14" s="45">
        <v>5271</v>
      </c>
      <c r="V14" s="47">
        <v>0</v>
      </c>
      <c r="W14" s="44">
        <v>141089</v>
      </c>
      <c r="X14" s="45">
        <v>3023</v>
      </c>
      <c r="Y14" s="45">
        <v>53717</v>
      </c>
      <c r="Z14" s="47">
        <v>197829</v>
      </c>
      <c r="AA14" s="49">
        <v>11908</v>
      </c>
      <c r="AB14" s="45">
        <v>0</v>
      </c>
      <c r="AC14" s="47">
        <v>11908</v>
      </c>
      <c r="AD14" s="46">
        <v>10159</v>
      </c>
      <c r="AE14" s="46">
        <v>8620</v>
      </c>
      <c r="AF14" s="45">
        <v>2052</v>
      </c>
      <c r="AG14" s="45">
        <v>10983</v>
      </c>
      <c r="AH14" s="46">
        <v>246822</v>
      </c>
      <c r="AI14" s="51">
        <f>T14/F14</f>
        <v>5.9238031018206336E-2</v>
      </c>
      <c r="AJ14" s="49">
        <v>8213320</v>
      </c>
      <c r="AK14" s="45">
        <v>0</v>
      </c>
      <c r="AL14" s="45">
        <v>0</v>
      </c>
      <c r="AM14" s="46">
        <v>8213320</v>
      </c>
      <c r="AN14" s="47">
        <v>0</v>
      </c>
      <c r="AO14" s="44">
        <v>2716203</v>
      </c>
      <c r="AP14" s="48">
        <v>6744</v>
      </c>
      <c r="AQ14" s="49">
        <v>891277</v>
      </c>
      <c r="AR14" s="50">
        <v>3614224</v>
      </c>
      <c r="AS14" s="44">
        <v>52688</v>
      </c>
      <c r="AT14" s="45">
        <v>0</v>
      </c>
      <c r="AU14" s="46">
        <v>52688</v>
      </c>
      <c r="AV14" s="46">
        <v>76172</v>
      </c>
      <c r="AW14" s="46">
        <v>167467</v>
      </c>
      <c r="AX14" s="45">
        <v>20733</v>
      </c>
      <c r="AY14" s="45">
        <v>37953</v>
      </c>
      <c r="AZ14" s="47">
        <v>12182557</v>
      </c>
      <c r="BA14" s="49">
        <v>492225</v>
      </c>
      <c r="BB14" s="45">
        <v>492225</v>
      </c>
      <c r="BC14" s="47">
        <v>0</v>
      </c>
      <c r="BD14" s="44">
        <v>81474</v>
      </c>
      <c r="BE14" s="45">
        <v>162</v>
      </c>
      <c r="BF14" s="45">
        <v>23415</v>
      </c>
      <c r="BG14" s="47">
        <v>105051</v>
      </c>
      <c r="BH14" s="49">
        <v>2845</v>
      </c>
      <c r="BI14" s="45">
        <v>0</v>
      </c>
      <c r="BJ14" s="47">
        <v>2845</v>
      </c>
      <c r="BK14" s="46">
        <v>2285</v>
      </c>
      <c r="BL14" s="46">
        <v>5024</v>
      </c>
      <c r="BM14" s="45">
        <v>622</v>
      </c>
      <c r="BN14" s="45">
        <v>1139</v>
      </c>
      <c r="BO14" s="46">
        <v>609191</v>
      </c>
      <c r="BP14" s="51">
        <f t="shared" si="0"/>
        <v>5.9930089172222679E-2</v>
      </c>
      <c r="BQ14" s="49">
        <v>27733226</v>
      </c>
      <c r="BR14" s="45">
        <v>0</v>
      </c>
      <c r="BS14" s="45">
        <v>0</v>
      </c>
      <c r="BT14" s="46">
        <v>27733226</v>
      </c>
      <c r="BU14" s="47">
        <v>0</v>
      </c>
      <c r="BV14" s="44">
        <v>2412106</v>
      </c>
      <c r="BW14" s="48">
        <v>83524</v>
      </c>
      <c r="BX14" s="49">
        <v>834420</v>
      </c>
      <c r="BY14" s="50">
        <v>3330050</v>
      </c>
      <c r="BZ14" s="44">
        <v>71034</v>
      </c>
      <c r="CA14" s="45">
        <v>0</v>
      </c>
      <c r="CB14" s="46">
        <v>71034</v>
      </c>
      <c r="CC14" s="46">
        <v>1879263</v>
      </c>
      <c r="CD14" s="46">
        <v>277534</v>
      </c>
      <c r="CE14" s="45">
        <v>73332</v>
      </c>
      <c r="CF14" s="45">
        <v>97112</v>
      </c>
      <c r="CG14" s="47">
        <v>33461551</v>
      </c>
      <c r="CH14" s="49">
        <v>1663202</v>
      </c>
      <c r="CI14" s="45">
        <v>1663202</v>
      </c>
      <c r="CJ14" s="47">
        <v>0</v>
      </c>
      <c r="CK14" s="44">
        <v>72349</v>
      </c>
      <c r="CL14" s="45">
        <v>2137</v>
      </c>
      <c r="CM14" s="45">
        <v>23053</v>
      </c>
      <c r="CN14" s="47">
        <v>97539</v>
      </c>
      <c r="CO14" s="49">
        <v>3836</v>
      </c>
      <c r="CP14" s="45">
        <v>0</v>
      </c>
      <c r="CQ14" s="47">
        <v>3836</v>
      </c>
      <c r="CR14" s="46">
        <v>56378</v>
      </c>
      <c r="CS14" s="46">
        <v>8326</v>
      </c>
      <c r="CT14" s="45">
        <v>2200</v>
      </c>
      <c r="CU14" s="45">
        <v>2913</v>
      </c>
      <c r="CV14" s="46">
        <v>1834394</v>
      </c>
      <c r="CW14" s="51">
        <f t="shared" si="1"/>
        <v>5.9971458062614134E-2</v>
      </c>
      <c r="CX14" s="49">
        <v>39523370</v>
      </c>
      <c r="CY14" s="45">
        <v>0</v>
      </c>
      <c r="CZ14" s="45">
        <v>0</v>
      </c>
      <c r="DA14" s="46">
        <v>39523370</v>
      </c>
      <c r="DB14" s="47">
        <v>0</v>
      </c>
      <c r="DC14" s="44">
        <v>1177426</v>
      </c>
      <c r="DD14" s="48">
        <v>17554</v>
      </c>
      <c r="DE14" s="49">
        <v>394041</v>
      </c>
      <c r="DF14" s="50">
        <v>1589021</v>
      </c>
      <c r="DG14" s="44">
        <v>35401</v>
      </c>
      <c r="DH14" s="45">
        <v>0</v>
      </c>
      <c r="DI14" s="46">
        <v>35401</v>
      </c>
      <c r="DJ14" s="46">
        <v>357661</v>
      </c>
      <c r="DK14" s="46">
        <v>777513</v>
      </c>
      <c r="DL14" s="45">
        <v>72603</v>
      </c>
      <c r="DM14" s="45">
        <v>72980</v>
      </c>
      <c r="DN14" s="47">
        <v>42428549</v>
      </c>
      <c r="DO14" s="49">
        <v>2370697</v>
      </c>
      <c r="DP14" s="45">
        <v>2370697</v>
      </c>
      <c r="DQ14" s="47">
        <v>0</v>
      </c>
      <c r="DR14" s="44">
        <v>35309</v>
      </c>
      <c r="DS14" s="45">
        <v>421</v>
      </c>
      <c r="DT14" s="45">
        <v>10229</v>
      </c>
      <c r="DU14" s="47">
        <v>45959</v>
      </c>
      <c r="DV14" s="49">
        <v>1912</v>
      </c>
      <c r="DW14" s="45">
        <v>0</v>
      </c>
      <c r="DX14" s="47">
        <v>1912</v>
      </c>
      <c r="DY14" s="46">
        <v>10730</v>
      </c>
      <c r="DZ14" s="46">
        <v>23325</v>
      </c>
      <c r="EA14" s="45">
        <v>2178</v>
      </c>
      <c r="EB14" s="45">
        <v>2189</v>
      </c>
      <c r="EC14" s="46">
        <v>2456990</v>
      </c>
      <c r="ED14" s="51">
        <f t="shared" si="2"/>
        <v>5.9982157391943049E-2</v>
      </c>
      <c r="EE14" s="49">
        <v>41533105</v>
      </c>
      <c r="EF14" s="45">
        <v>0</v>
      </c>
      <c r="EG14" s="45">
        <v>0</v>
      </c>
      <c r="EH14" s="46">
        <v>41533105</v>
      </c>
      <c r="EI14" s="47">
        <v>0</v>
      </c>
      <c r="EJ14" s="44">
        <v>1407182</v>
      </c>
      <c r="EK14" s="48">
        <v>0</v>
      </c>
      <c r="EL14" s="49">
        <v>209903</v>
      </c>
      <c r="EM14" s="50">
        <v>1617085</v>
      </c>
      <c r="EN14" s="44">
        <v>56374</v>
      </c>
      <c r="EO14" s="45">
        <v>0</v>
      </c>
      <c r="EP14" s="46">
        <v>56374</v>
      </c>
      <c r="EQ14" s="46">
        <v>4523228</v>
      </c>
      <c r="ER14" s="46">
        <v>699887</v>
      </c>
      <c r="ES14" s="45">
        <v>363610</v>
      </c>
      <c r="ET14" s="45">
        <v>352085</v>
      </c>
      <c r="EU14" s="47">
        <v>49145374</v>
      </c>
      <c r="EV14" s="49">
        <v>2491453</v>
      </c>
      <c r="EW14" s="45">
        <v>2491453</v>
      </c>
      <c r="EX14" s="47">
        <v>0</v>
      </c>
      <c r="EY14" s="44">
        <v>42200</v>
      </c>
      <c r="EZ14" s="45">
        <v>0</v>
      </c>
      <c r="FA14" s="45">
        <v>5135</v>
      </c>
      <c r="FB14" s="47">
        <v>47335</v>
      </c>
      <c r="FC14" s="49">
        <v>3044</v>
      </c>
      <c r="FD14" s="45">
        <v>0</v>
      </c>
      <c r="FE14" s="47">
        <v>3044</v>
      </c>
      <c r="FF14" s="46">
        <v>135697</v>
      </c>
      <c r="FG14" s="46">
        <v>20997</v>
      </c>
      <c r="FH14" s="45">
        <v>10908</v>
      </c>
      <c r="FI14" s="45">
        <v>10563</v>
      </c>
      <c r="FJ14" s="46">
        <v>2719997</v>
      </c>
      <c r="FK14" s="51">
        <f t="shared" si="3"/>
        <v>5.9987159640484379E-2</v>
      </c>
      <c r="FL14" s="49">
        <v>56290991</v>
      </c>
      <c r="FM14" s="45">
        <v>2560</v>
      </c>
      <c r="FN14" s="45">
        <v>0</v>
      </c>
      <c r="FO14" s="46">
        <v>56293551</v>
      </c>
      <c r="FP14" s="47">
        <v>0</v>
      </c>
      <c r="FQ14" s="44">
        <v>1207891</v>
      </c>
      <c r="FR14" s="48">
        <v>38112</v>
      </c>
      <c r="FS14" s="49">
        <v>184173</v>
      </c>
      <c r="FT14" s="50">
        <v>1430176</v>
      </c>
      <c r="FU14" s="44">
        <v>35341</v>
      </c>
      <c r="FV14" s="45">
        <v>0</v>
      </c>
      <c r="FW14" s="46">
        <v>35341</v>
      </c>
      <c r="FX14" s="46">
        <v>300553</v>
      </c>
      <c r="FY14" s="46">
        <v>2563755</v>
      </c>
      <c r="FZ14" s="45">
        <v>112158</v>
      </c>
      <c r="GA14" s="45">
        <v>284244</v>
      </c>
      <c r="GB14" s="47">
        <v>61019778</v>
      </c>
      <c r="GC14" s="49">
        <v>3377077</v>
      </c>
      <c r="GD14" s="45">
        <v>3377077</v>
      </c>
      <c r="GE14" s="47">
        <v>0</v>
      </c>
      <c r="GF14" s="44">
        <v>36216</v>
      </c>
      <c r="GG14" s="45">
        <v>1023</v>
      </c>
      <c r="GH14" s="45">
        <v>4601</v>
      </c>
      <c r="GI14" s="47">
        <v>41840</v>
      </c>
      <c r="GJ14" s="49">
        <v>1908</v>
      </c>
      <c r="GK14" s="45">
        <v>0</v>
      </c>
      <c r="GL14" s="47">
        <v>1908</v>
      </c>
      <c r="GM14" s="46">
        <v>9017</v>
      </c>
      <c r="GN14" s="46">
        <v>76913</v>
      </c>
      <c r="GO14" s="45">
        <v>3365</v>
      </c>
      <c r="GP14" s="45">
        <v>8527</v>
      </c>
      <c r="GQ14" s="46">
        <v>3518647</v>
      </c>
      <c r="GR14" s="51">
        <f t="shared" si="4"/>
        <v>5.9990477417208941E-2</v>
      </c>
      <c r="GS14" s="49">
        <v>47493784</v>
      </c>
      <c r="GT14" s="45">
        <v>0</v>
      </c>
      <c r="GU14" s="45">
        <v>0</v>
      </c>
      <c r="GV14" s="46">
        <v>47493784</v>
      </c>
      <c r="GW14" s="47">
        <v>0</v>
      </c>
      <c r="GX14" s="44">
        <v>530712</v>
      </c>
      <c r="GY14" s="48">
        <v>0</v>
      </c>
      <c r="GZ14" s="49">
        <v>22743</v>
      </c>
      <c r="HA14" s="50">
        <v>553455</v>
      </c>
      <c r="HB14" s="44">
        <v>41282</v>
      </c>
      <c r="HC14" s="45">
        <v>0</v>
      </c>
      <c r="HD14" s="46">
        <v>41282</v>
      </c>
      <c r="HE14" s="46">
        <v>735215</v>
      </c>
      <c r="HF14" s="46">
        <v>741791</v>
      </c>
      <c r="HG14" s="45">
        <v>65525</v>
      </c>
      <c r="HH14" s="45">
        <v>226492</v>
      </c>
      <c r="HI14" s="47">
        <v>49857544</v>
      </c>
      <c r="HJ14" s="49">
        <v>2849282</v>
      </c>
      <c r="HK14" s="45">
        <v>2849282</v>
      </c>
      <c r="HL14" s="47">
        <v>0</v>
      </c>
      <c r="HM14" s="44">
        <v>15906</v>
      </c>
      <c r="HN14" s="45">
        <v>0</v>
      </c>
      <c r="HO14" s="45">
        <v>546</v>
      </c>
      <c r="HP14" s="47">
        <v>16452</v>
      </c>
      <c r="HQ14" s="49">
        <v>2229</v>
      </c>
      <c r="HR14" s="45">
        <v>0</v>
      </c>
      <c r="HS14" s="47">
        <v>2229</v>
      </c>
      <c r="HT14" s="46">
        <v>22056</v>
      </c>
      <c r="HU14" s="46">
        <v>22254</v>
      </c>
      <c r="HV14" s="45">
        <v>1966</v>
      </c>
      <c r="HW14" s="45">
        <v>6795</v>
      </c>
      <c r="HX14" s="46">
        <v>2921034</v>
      </c>
      <c r="HY14" s="51">
        <f t="shared" ref="HY14:HY35" si="5">HJ14/GV14</f>
        <v>5.9992735049285609E-2</v>
      </c>
    </row>
    <row r="15" spans="1:233" s="21" customFormat="1" ht="12" customHeight="1" x14ac:dyDescent="0.2">
      <c r="A15" s="24">
        <v>3</v>
      </c>
      <c r="B15" s="25" t="s">
        <v>64</v>
      </c>
      <c r="C15" s="52">
        <v>127091</v>
      </c>
      <c r="D15" s="53">
        <v>0</v>
      </c>
      <c r="E15" s="53">
        <v>0</v>
      </c>
      <c r="F15" s="54">
        <v>127091</v>
      </c>
      <c r="G15" s="55">
        <v>0</v>
      </c>
      <c r="H15" s="52">
        <v>14048805</v>
      </c>
      <c r="I15" s="56">
        <v>251378</v>
      </c>
      <c r="J15" s="57">
        <v>3563938</v>
      </c>
      <c r="K15" s="58">
        <v>17864121</v>
      </c>
      <c r="L15" s="52">
        <v>683069</v>
      </c>
      <c r="M15" s="53">
        <v>0</v>
      </c>
      <c r="N15" s="54">
        <v>683069</v>
      </c>
      <c r="O15" s="54">
        <v>1825112</v>
      </c>
      <c r="P15" s="54">
        <v>3172310</v>
      </c>
      <c r="Q15" s="53">
        <v>1136072</v>
      </c>
      <c r="R15" s="53">
        <v>901390</v>
      </c>
      <c r="S15" s="55">
        <v>25709165</v>
      </c>
      <c r="T15" s="57">
        <v>7525</v>
      </c>
      <c r="U15" s="53">
        <v>7525</v>
      </c>
      <c r="V15" s="55">
        <v>0</v>
      </c>
      <c r="W15" s="52">
        <v>421435</v>
      </c>
      <c r="X15" s="53">
        <v>7081</v>
      </c>
      <c r="Y15" s="53">
        <v>97375</v>
      </c>
      <c r="Z15" s="55">
        <v>525891</v>
      </c>
      <c r="AA15" s="57">
        <v>36886</v>
      </c>
      <c r="AB15" s="53">
        <v>0</v>
      </c>
      <c r="AC15" s="55">
        <v>36886</v>
      </c>
      <c r="AD15" s="54">
        <v>54753</v>
      </c>
      <c r="AE15" s="54">
        <v>95169</v>
      </c>
      <c r="AF15" s="53">
        <v>34082</v>
      </c>
      <c r="AG15" s="53">
        <v>27042</v>
      </c>
      <c r="AH15" s="54">
        <v>781348</v>
      </c>
      <c r="AI15" s="59">
        <f t="shared" ref="AI15:AI38" si="6">T15/F15</f>
        <v>5.9209542768567401E-2</v>
      </c>
      <c r="AJ15" s="57">
        <v>12015506</v>
      </c>
      <c r="AK15" s="53">
        <v>0</v>
      </c>
      <c r="AL15" s="53">
        <v>0</v>
      </c>
      <c r="AM15" s="54">
        <v>12015506</v>
      </c>
      <c r="AN15" s="55">
        <v>0</v>
      </c>
      <c r="AO15" s="52">
        <v>4636496</v>
      </c>
      <c r="AP15" s="56">
        <v>450</v>
      </c>
      <c r="AQ15" s="57">
        <v>2984645</v>
      </c>
      <c r="AR15" s="58">
        <v>7621591</v>
      </c>
      <c r="AS15" s="52">
        <v>191468</v>
      </c>
      <c r="AT15" s="53">
        <v>0</v>
      </c>
      <c r="AU15" s="54">
        <v>191468</v>
      </c>
      <c r="AV15" s="54">
        <v>2742409</v>
      </c>
      <c r="AW15" s="54">
        <v>674626</v>
      </c>
      <c r="AX15" s="53">
        <v>308001</v>
      </c>
      <c r="AY15" s="53">
        <v>121741</v>
      </c>
      <c r="AZ15" s="55">
        <v>23675342</v>
      </c>
      <c r="BA15" s="57">
        <v>720102</v>
      </c>
      <c r="BB15" s="53">
        <v>720102</v>
      </c>
      <c r="BC15" s="55">
        <v>0</v>
      </c>
      <c r="BD15" s="52">
        <v>139073</v>
      </c>
      <c r="BE15" s="53">
        <v>11</v>
      </c>
      <c r="BF15" s="53">
        <v>82664</v>
      </c>
      <c r="BG15" s="55">
        <v>221748</v>
      </c>
      <c r="BH15" s="57">
        <v>10339</v>
      </c>
      <c r="BI15" s="53">
        <v>0</v>
      </c>
      <c r="BJ15" s="55">
        <v>10339</v>
      </c>
      <c r="BK15" s="54">
        <v>82272</v>
      </c>
      <c r="BL15" s="54">
        <v>20239</v>
      </c>
      <c r="BM15" s="53">
        <v>9240</v>
      </c>
      <c r="BN15" s="53">
        <v>3652</v>
      </c>
      <c r="BO15" s="54">
        <v>1067592</v>
      </c>
      <c r="BP15" s="59">
        <f t="shared" si="0"/>
        <v>5.9931059083154714E-2</v>
      </c>
      <c r="BQ15" s="57">
        <v>38111485</v>
      </c>
      <c r="BR15" s="53">
        <v>0</v>
      </c>
      <c r="BS15" s="53">
        <v>193</v>
      </c>
      <c r="BT15" s="54">
        <v>38111678</v>
      </c>
      <c r="BU15" s="55">
        <v>0</v>
      </c>
      <c r="BV15" s="52">
        <v>5694084</v>
      </c>
      <c r="BW15" s="56">
        <v>29597</v>
      </c>
      <c r="BX15" s="57">
        <v>1068586</v>
      </c>
      <c r="BY15" s="58">
        <v>6792267</v>
      </c>
      <c r="BZ15" s="52">
        <v>265952</v>
      </c>
      <c r="CA15" s="53">
        <v>0</v>
      </c>
      <c r="CB15" s="54">
        <v>265952</v>
      </c>
      <c r="CC15" s="54">
        <v>8998016</v>
      </c>
      <c r="CD15" s="54">
        <v>893017</v>
      </c>
      <c r="CE15" s="53">
        <v>394501</v>
      </c>
      <c r="CF15" s="53">
        <v>258854</v>
      </c>
      <c r="CG15" s="55">
        <v>55714285</v>
      </c>
      <c r="CH15" s="57">
        <v>2285627</v>
      </c>
      <c r="CI15" s="53">
        <v>2285627</v>
      </c>
      <c r="CJ15" s="55">
        <v>0</v>
      </c>
      <c r="CK15" s="52">
        <v>170801</v>
      </c>
      <c r="CL15" s="53">
        <v>710</v>
      </c>
      <c r="CM15" s="53">
        <v>28455</v>
      </c>
      <c r="CN15" s="55">
        <v>199966</v>
      </c>
      <c r="CO15" s="57">
        <v>14361</v>
      </c>
      <c r="CP15" s="53">
        <v>0</v>
      </c>
      <c r="CQ15" s="55">
        <v>14361</v>
      </c>
      <c r="CR15" s="54">
        <v>269940</v>
      </c>
      <c r="CS15" s="54">
        <v>26791</v>
      </c>
      <c r="CT15" s="53">
        <v>11835</v>
      </c>
      <c r="CU15" s="53">
        <v>7766</v>
      </c>
      <c r="CV15" s="54">
        <v>2816286</v>
      </c>
      <c r="CW15" s="59">
        <f t="shared" si="1"/>
        <v>5.9971828057531346E-2</v>
      </c>
      <c r="CX15" s="57">
        <v>50233085</v>
      </c>
      <c r="CY15" s="53">
        <v>0</v>
      </c>
      <c r="CZ15" s="53">
        <v>0</v>
      </c>
      <c r="DA15" s="54">
        <v>50233085</v>
      </c>
      <c r="DB15" s="55">
        <v>0</v>
      </c>
      <c r="DC15" s="52">
        <v>4372060</v>
      </c>
      <c r="DD15" s="56">
        <v>0</v>
      </c>
      <c r="DE15" s="57">
        <v>2276991</v>
      </c>
      <c r="DF15" s="58">
        <v>6649051</v>
      </c>
      <c r="DG15" s="52">
        <v>67553</v>
      </c>
      <c r="DH15" s="53">
        <v>0</v>
      </c>
      <c r="DI15" s="54">
        <v>67553</v>
      </c>
      <c r="DJ15" s="54">
        <v>1528833</v>
      </c>
      <c r="DK15" s="54">
        <v>867768</v>
      </c>
      <c r="DL15" s="53">
        <v>202716</v>
      </c>
      <c r="DM15" s="53">
        <v>197484</v>
      </c>
      <c r="DN15" s="55">
        <v>59746490</v>
      </c>
      <c r="DO15" s="57">
        <v>3013117</v>
      </c>
      <c r="DP15" s="53">
        <v>3013117</v>
      </c>
      <c r="DQ15" s="55">
        <v>0</v>
      </c>
      <c r="DR15" s="52">
        <v>131140</v>
      </c>
      <c r="DS15" s="53">
        <v>0</v>
      </c>
      <c r="DT15" s="53">
        <v>65084</v>
      </c>
      <c r="DU15" s="55">
        <v>196224</v>
      </c>
      <c r="DV15" s="57">
        <v>3648</v>
      </c>
      <c r="DW15" s="53">
        <v>0</v>
      </c>
      <c r="DX15" s="55">
        <v>3648</v>
      </c>
      <c r="DY15" s="54">
        <v>45865</v>
      </c>
      <c r="DZ15" s="54">
        <v>26033</v>
      </c>
      <c r="EA15" s="53">
        <v>6081</v>
      </c>
      <c r="EB15" s="53">
        <v>5925</v>
      </c>
      <c r="EC15" s="54">
        <v>3296893</v>
      </c>
      <c r="ED15" s="59">
        <f t="shared" si="2"/>
        <v>5.9982718560884725E-2</v>
      </c>
      <c r="EE15" s="57">
        <v>49830023</v>
      </c>
      <c r="EF15" s="53">
        <v>0</v>
      </c>
      <c r="EG15" s="53">
        <v>0</v>
      </c>
      <c r="EH15" s="54">
        <v>49830023</v>
      </c>
      <c r="EI15" s="55">
        <v>0</v>
      </c>
      <c r="EJ15" s="52">
        <v>3031957</v>
      </c>
      <c r="EK15" s="56">
        <v>84988</v>
      </c>
      <c r="EL15" s="57">
        <v>400500</v>
      </c>
      <c r="EM15" s="58">
        <v>3517445</v>
      </c>
      <c r="EN15" s="52">
        <v>118431</v>
      </c>
      <c r="EO15" s="53">
        <v>0</v>
      </c>
      <c r="EP15" s="54">
        <v>118431</v>
      </c>
      <c r="EQ15" s="54">
        <v>2194439</v>
      </c>
      <c r="ER15" s="54">
        <v>721592</v>
      </c>
      <c r="ES15" s="53">
        <v>271567</v>
      </c>
      <c r="ET15" s="53">
        <v>140039</v>
      </c>
      <c r="EU15" s="55">
        <v>56793536</v>
      </c>
      <c r="EV15" s="57">
        <v>2989183</v>
      </c>
      <c r="EW15" s="53">
        <v>2989183</v>
      </c>
      <c r="EX15" s="55">
        <v>0</v>
      </c>
      <c r="EY15" s="52">
        <v>90937</v>
      </c>
      <c r="EZ15" s="53">
        <v>2310</v>
      </c>
      <c r="FA15" s="53">
        <v>10099</v>
      </c>
      <c r="FB15" s="55">
        <v>103346</v>
      </c>
      <c r="FC15" s="57">
        <v>6395</v>
      </c>
      <c r="FD15" s="53">
        <v>0</v>
      </c>
      <c r="FE15" s="55">
        <v>6395</v>
      </c>
      <c r="FF15" s="54">
        <v>65833</v>
      </c>
      <c r="FG15" s="54">
        <v>21648</v>
      </c>
      <c r="FH15" s="53">
        <v>8147</v>
      </c>
      <c r="FI15" s="53">
        <v>4201</v>
      </c>
      <c r="FJ15" s="54">
        <v>3198753</v>
      </c>
      <c r="FK15" s="59">
        <f t="shared" si="3"/>
        <v>5.9987590212430768E-2</v>
      </c>
      <c r="FL15" s="57">
        <v>68410912</v>
      </c>
      <c r="FM15" s="53">
        <v>0</v>
      </c>
      <c r="FN15" s="53">
        <v>0</v>
      </c>
      <c r="FO15" s="54">
        <v>68410912</v>
      </c>
      <c r="FP15" s="55">
        <v>0</v>
      </c>
      <c r="FQ15" s="52">
        <v>2309780</v>
      </c>
      <c r="FR15" s="56">
        <v>0</v>
      </c>
      <c r="FS15" s="57">
        <v>453832</v>
      </c>
      <c r="FT15" s="58">
        <v>2763612</v>
      </c>
      <c r="FU15" s="52">
        <v>120405</v>
      </c>
      <c r="FV15" s="53">
        <v>0</v>
      </c>
      <c r="FW15" s="54">
        <v>120405</v>
      </c>
      <c r="FX15" s="54">
        <v>1890706</v>
      </c>
      <c r="FY15" s="54">
        <v>1019956</v>
      </c>
      <c r="FZ15" s="53">
        <v>206901</v>
      </c>
      <c r="GA15" s="53">
        <v>698345</v>
      </c>
      <c r="GB15" s="55">
        <v>75110837</v>
      </c>
      <c r="GC15" s="57">
        <v>4104016</v>
      </c>
      <c r="GD15" s="53">
        <v>4104016</v>
      </c>
      <c r="GE15" s="55">
        <v>0</v>
      </c>
      <c r="GF15" s="52">
        <v>69267</v>
      </c>
      <c r="GG15" s="53">
        <v>0</v>
      </c>
      <c r="GH15" s="53">
        <v>11163</v>
      </c>
      <c r="GI15" s="55">
        <v>80430</v>
      </c>
      <c r="GJ15" s="57">
        <v>6502</v>
      </c>
      <c r="GK15" s="53">
        <v>0</v>
      </c>
      <c r="GL15" s="55">
        <v>6502</v>
      </c>
      <c r="GM15" s="54">
        <v>56721</v>
      </c>
      <c r="GN15" s="54">
        <v>30599</v>
      </c>
      <c r="GO15" s="53">
        <v>6207</v>
      </c>
      <c r="GP15" s="53">
        <v>20950</v>
      </c>
      <c r="GQ15" s="54">
        <v>4305425</v>
      </c>
      <c r="GR15" s="59">
        <f t="shared" si="4"/>
        <v>5.9990663477779683E-2</v>
      </c>
      <c r="GS15" s="57">
        <v>58839933</v>
      </c>
      <c r="GT15" s="53">
        <v>0</v>
      </c>
      <c r="GU15" s="53">
        <v>0</v>
      </c>
      <c r="GV15" s="54">
        <v>58839933</v>
      </c>
      <c r="GW15" s="55">
        <v>0</v>
      </c>
      <c r="GX15" s="52">
        <v>7729385</v>
      </c>
      <c r="GY15" s="56">
        <v>61523</v>
      </c>
      <c r="GZ15" s="57">
        <v>254943</v>
      </c>
      <c r="HA15" s="58">
        <v>8045851</v>
      </c>
      <c r="HB15" s="52">
        <v>84934</v>
      </c>
      <c r="HC15" s="53">
        <v>0</v>
      </c>
      <c r="HD15" s="54">
        <v>84934</v>
      </c>
      <c r="HE15" s="54">
        <v>7025052</v>
      </c>
      <c r="HF15" s="54">
        <v>1165372</v>
      </c>
      <c r="HG15" s="53">
        <v>217536</v>
      </c>
      <c r="HH15" s="53">
        <v>351233</v>
      </c>
      <c r="HI15" s="55">
        <v>75729911</v>
      </c>
      <c r="HJ15" s="57">
        <v>3529984</v>
      </c>
      <c r="HK15" s="53">
        <v>3529984</v>
      </c>
      <c r="HL15" s="55">
        <v>0</v>
      </c>
      <c r="HM15" s="52">
        <v>231858</v>
      </c>
      <c r="HN15" s="53">
        <v>1726</v>
      </c>
      <c r="HO15" s="53">
        <v>6478</v>
      </c>
      <c r="HP15" s="55">
        <v>240062</v>
      </c>
      <c r="HQ15" s="57">
        <v>4586</v>
      </c>
      <c r="HR15" s="53">
        <v>0</v>
      </c>
      <c r="HS15" s="55">
        <v>4586</v>
      </c>
      <c r="HT15" s="54">
        <v>210752</v>
      </c>
      <c r="HU15" s="54">
        <v>34961</v>
      </c>
      <c r="HV15" s="53">
        <v>6526</v>
      </c>
      <c r="HW15" s="53">
        <v>10537</v>
      </c>
      <c r="HX15" s="54">
        <v>4037408</v>
      </c>
      <c r="HY15" s="59">
        <f t="shared" si="5"/>
        <v>5.9992998292503152E-2</v>
      </c>
    </row>
    <row r="16" spans="1:233" s="21" customFormat="1" ht="12" customHeight="1" x14ac:dyDescent="0.2">
      <c r="A16" s="22">
        <v>4</v>
      </c>
      <c r="B16" s="23" t="s">
        <v>65</v>
      </c>
      <c r="C16" s="44">
        <v>203343</v>
      </c>
      <c r="D16" s="45">
        <v>0</v>
      </c>
      <c r="E16" s="45">
        <v>0</v>
      </c>
      <c r="F16" s="46">
        <v>203343</v>
      </c>
      <c r="G16" s="47">
        <v>0</v>
      </c>
      <c r="H16" s="44">
        <v>8265355</v>
      </c>
      <c r="I16" s="48">
        <v>12197</v>
      </c>
      <c r="J16" s="49">
        <v>2203622</v>
      </c>
      <c r="K16" s="50">
        <v>10481174</v>
      </c>
      <c r="L16" s="44">
        <v>166866</v>
      </c>
      <c r="M16" s="45">
        <v>0</v>
      </c>
      <c r="N16" s="46">
        <v>166866</v>
      </c>
      <c r="O16" s="46">
        <v>418691</v>
      </c>
      <c r="P16" s="46">
        <v>1953616</v>
      </c>
      <c r="Q16" s="45">
        <v>163749</v>
      </c>
      <c r="R16" s="45">
        <v>322929</v>
      </c>
      <c r="S16" s="47">
        <v>13710368</v>
      </c>
      <c r="T16" s="49">
        <v>12042</v>
      </c>
      <c r="U16" s="45">
        <v>12042</v>
      </c>
      <c r="V16" s="47">
        <v>0</v>
      </c>
      <c r="W16" s="44">
        <v>247810</v>
      </c>
      <c r="X16" s="45">
        <v>293</v>
      </c>
      <c r="Y16" s="45">
        <v>59270</v>
      </c>
      <c r="Z16" s="47">
        <v>307373</v>
      </c>
      <c r="AA16" s="49">
        <v>9011</v>
      </c>
      <c r="AB16" s="45">
        <v>0</v>
      </c>
      <c r="AC16" s="47">
        <v>9011</v>
      </c>
      <c r="AD16" s="46">
        <v>12561</v>
      </c>
      <c r="AE16" s="46">
        <v>58608</v>
      </c>
      <c r="AF16" s="45">
        <v>4912</v>
      </c>
      <c r="AG16" s="45">
        <v>9688</v>
      </c>
      <c r="AH16" s="46">
        <v>414195</v>
      </c>
      <c r="AI16" s="51">
        <f t="shared" si="6"/>
        <v>5.9220135436184179E-2</v>
      </c>
      <c r="AJ16" s="49">
        <v>20753495</v>
      </c>
      <c r="AK16" s="45">
        <v>450</v>
      </c>
      <c r="AL16" s="45">
        <v>0</v>
      </c>
      <c r="AM16" s="46">
        <v>20753945</v>
      </c>
      <c r="AN16" s="47">
        <v>0</v>
      </c>
      <c r="AO16" s="44">
        <v>4305715</v>
      </c>
      <c r="AP16" s="48">
        <v>46715</v>
      </c>
      <c r="AQ16" s="49">
        <v>627470</v>
      </c>
      <c r="AR16" s="50">
        <v>4979900</v>
      </c>
      <c r="AS16" s="44">
        <v>63259</v>
      </c>
      <c r="AT16" s="45">
        <v>0</v>
      </c>
      <c r="AU16" s="46">
        <v>63259</v>
      </c>
      <c r="AV16" s="46">
        <v>206777</v>
      </c>
      <c r="AW16" s="46">
        <v>534840</v>
      </c>
      <c r="AX16" s="45">
        <v>103433</v>
      </c>
      <c r="AY16" s="45">
        <v>160593</v>
      </c>
      <c r="AZ16" s="47">
        <v>26802747</v>
      </c>
      <c r="BA16" s="49">
        <v>1243802</v>
      </c>
      <c r="BB16" s="45">
        <v>1243802</v>
      </c>
      <c r="BC16" s="47">
        <v>0</v>
      </c>
      <c r="BD16" s="44">
        <v>129149</v>
      </c>
      <c r="BE16" s="45">
        <v>1131</v>
      </c>
      <c r="BF16" s="45">
        <v>15874</v>
      </c>
      <c r="BG16" s="47">
        <v>146154</v>
      </c>
      <c r="BH16" s="49">
        <v>3416</v>
      </c>
      <c r="BI16" s="45">
        <v>0</v>
      </c>
      <c r="BJ16" s="47">
        <v>3416</v>
      </c>
      <c r="BK16" s="46">
        <v>6203</v>
      </c>
      <c r="BL16" s="46">
        <v>16045</v>
      </c>
      <c r="BM16" s="45">
        <v>3103</v>
      </c>
      <c r="BN16" s="45">
        <v>4818</v>
      </c>
      <c r="BO16" s="46">
        <v>1423541</v>
      </c>
      <c r="BP16" s="51">
        <f t="shared" si="0"/>
        <v>5.9930870974169007E-2</v>
      </c>
      <c r="BQ16" s="49">
        <v>65536723</v>
      </c>
      <c r="BR16" s="45">
        <v>0</v>
      </c>
      <c r="BS16" s="45">
        <v>0</v>
      </c>
      <c r="BT16" s="46">
        <v>65536723</v>
      </c>
      <c r="BU16" s="47">
        <v>0</v>
      </c>
      <c r="BV16" s="44">
        <v>4478057</v>
      </c>
      <c r="BW16" s="48">
        <v>0</v>
      </c>
      <c r="BX16" s="49">
        <v>832585</v>
      </c>
      <c r="BY16" s="50">
        <v>5310642</v>
      </c>
      <c r="BZ16" s="44">
        <v>54710</v>
      </c>
      <c r="CA16" s="45">
        <v>0</v>
      </c>
      <c r="CB16" s="46">
        <v>54710</v>
      </c>
      <c r="CC16" s="46">
        <v>542598</v>
      </c>
      <c r="CD16" s="46">
        <v>1301359</v>
      </c>
      <c r="CE16" s="45">
        <v>477785</v>
      </c>
      <c r="CF16" s="45">
        <v>157523</v>
      </c>
      <c r="CG16" s="47">
        <v>73381340</v>
      </c>
      <c r="CH16" s="49">
        <v>3930350</v>
      </c>
      <c r="CI16" s="45">
        <v>3930350</v>
      </c>
      <c r="CJ16" s="47">
        <v>0</v>
      </c>
      <c r="CK16" s="44">
        <v>134315</v>
      </c>
      <c r="CL16" s="45">
        <v>0</v>
      </c>
      <c r="CM16" s="45">
        <v>21335</v>
      </c>
      <c r="CN16" s="47">
        <v>155650</v>
      </c>
      <c r="CO16" s="49">
        <v>2954</v>
      </c>
      <c r="CP16" s="45">
        <v>0</v>
      </c>
      <c r="CQ16" s="47">
        <v>2954</v>
      </c>
      <c r="CR16" s="46">
        <v>16278</v>
      </c>
      <c r="CS16" s="46">
        <v>39041</v>
      </c>
      <c r="CT16" s="45">
        <v>14334</v>
      </c>
      <c r="CU16" s="45">
        <v>4726</v>
      </c>
      <c r="CV16" s="46">
        <v>4163333</v>
      </c>
      <c r="CW16" s="51">
        <f t="shared" si="1"/>
        <v>5.9971719977515506E-2</v>
      </c>
      <c r="CX16" s="49">
        <v>78360928</v>
      </c>
      <c r="CY16" s="45">
        <v>2053</v>
      </c>
      <c r="CZ16" s="45">
        <v>0</v>
      </c>
      <c r="DA16" s="46">
        <v>78362981</v>
      </c>
      <c r="DB16" s="47">
        <v>0</v>
      </c>
      <c r="DC16" s="44">
        <v>3639157</v>
      </c>
      <c r="DD16" s="48">
        <v>0</v>
      </c>
      <c r="DE16" s="49">
        <v>151207</v>
      </c>
      <c r="DF16" s="50">
        <v>3790364</v>
      </c>
      <c r="DG16" s="44">
        <v>93404</v>
      </c>
      <c r="DH16" s="45">
        <v>0</v>
      </c>
      <c r="DI16" s="46">
        <v>93404</v>
      </c>
      <c r="DJ16" s="46">
        <v>3365275</v>
      </c>
      <c r="DK16" s="46">
        <v>323921</v>
      </c>
      <c r="DL16" s="45">
        <v>106029</v>
      </c>
      <c r="DM16" s="45">
        <v>118051</v>
      </c>
      <c r="DN16" s="47">
        <v>86160025</v>
      </c>
      <c r="DO16" s="49">
        <v>4700395</v>
      </c>
      <c r="DP16" s="45">
        <v>4700395</v>
      </c>
      <c r="DQ16" s="47">
        <v>0</v>
      </c>
      <c r="DR16" s="44">
        <v>109153</v>
      </c>
      <c r="DS16" s="45">
        <v>0</v>
      </c>
      <c r="DT16" s="45">
        <v>3629</v>
      </c>
      <c r="DU16" s="47">
        <v>112782</v>
      </c>
      <c r="DV16" s="49">
        <v>5044</v>
      </c>
      <c r="DW16" s="45">
        <v>0</v>
      </c>
      <c r="DX16" s="47">
        <v>5044</v>
      </c>
      <c r="DY16" s="46">
        <v>100958</v>
      </c>
      <c r="DZ16" s="46">
        <v>9718</v>
      </c>
      <c r="EA16" s="45">
        <v>3181</v>
      </c>
      <c r="EB16" s="45">
        <v>3542</v>
      </c>
      <c r="EC16" s="46">
        <v>4935620</v>
      </c>
      <c r="ED16" s="51">
        <f t="shared" si="2"/>
        <v>5.998234038595341E-2</v>
      </c>
      <c r="EE16" s="49">
        <v>68629955</v>
      </c>
      <c r="EF16" s="45">
        <v>716</v>
      </c>
      <c r="EG16" s="45">
        <v>0</v>
      </c>
      <c r="EH16" s="46">
        <v>68630671</v>
      </c>
      <c r="EI16" s="47">
        <v>0</v>
      </c>
      <c r="EJ16" s="44">
        <v>1857518</v>
      </c>
      <c r="EK16" s="48">
        <v>0</v>
      </c>
      <c r="EL16" s="49">
        <v>187120</v>
      </c>
      <c r="EM16" s="50">
        <v>2044638</v>
      </c>
      <c r="EN16" s="44">
        <v>97677</v>
      </c>
      <c r="EO16" s="45">
        <v>0</v>
      </c>
      <c r="EP16" s="46">
        <v>97677</v>
      </c>
      <c r="EQ16" s="46">
        <v>1090473</v>
      </c>
      <c r="ER16" s="46">
        <v>491773</v>
      </c>
      <c r="ES16" s="45">
        <v>60872</v>
      </c>
      <c r="ET16" s="45">
        <v>122954</v>
      </c>
      <c r="EU16" s="47">
        <v>72539058</v>
      </c>
      <c r="EV16" s="49">
        <v>4116972</v>
      </c>
      <c r="EW16" s="45">
        <v>4116972</v>
      </c>
      <c r="EX16" s="47">
        <v>0</v>
      </c>
      <c r="EY16" s="44">
        <v>55706</v>
      </c>
      <c r="EZ16" s="45">
        <v>0</v>
      </c>
      <c r="FA16" s="45">
        <v>4708</v>
      </c>
      <c r="FB16" s="47">
        <v>60414</v>
      </c>
      <c r="FC16" s="49">
        <v>5275</v>
      </c>
      <c r="FD16" s="45">
        <v>0</v>
      </c>
      <c r="FE16" s="47">
        <v>5275</v>
      </c>
      <c r="FF16" s="46">
        <v>32714</v>
      </c>
      <c r="FG16" s="46">
        <v>14753</v>
      </c>
      <c r="FH16" s="45">
        <v>1826</v>
      </c>
      <c r="FI16" s="45">
        <v>3689</v>
      </c>
      <c r="FJ16" s="46">
        <v>4235643</v>
      </c>
      <c r="FK16" s="51">
        <f t="shared" si="3"/>
        <v>5.9987348805026257E-2</v>
      </c>
      <c r="FL16" s="49">
        <v>79243348</v>
      </c>
      <c r="FM16" s="45">
        <v>4039</v>
      </c>
      <c r="FN16" s="45">
        <v>0</v>
      </c>
      <c r="FO16" s="46">
        <v>79247387</v>
      </c>
      <c r="FP16" s="47">
        <v>0</v>
      </c>
      <c r="FQ16" s="44">
        <v>3325109</v>
      </c>
      <c r="FR16" s="48">
        <v>0</v>
      </c>
      <c r="FS16" s="49">
        <v>235412</v>
      </c>
      <c r="FT16" s="50">
        <v>3560521</v>
      </c>
      <c r="FU16" s="44">
        <v>64543</v>
      </c>
      <c r="FV16" s="45">
        <v>0</v>
      </c>
      <c r="FW16" s="46">
        <v>64543</v>
      </c>
      <c r="FX16" s="46">
        <v>384810</v>
      </c>
      <c r="FY16" s="46">
        <v>517189</v>
      </c>
      <c r="FZ16" s="45">
        <v>243021</v>
      </c>
      <c r="GA16" s="45">
        <v>466850</v>
      </c>
      <c r="GB16" s="47">
        <v>84484321</v>
      </c>
      <c r="GC16" s="49">
        <v>4754083</v>
      </c>
      <c r="GD16" s="45">
        <v>4754083</v>
      </c>
      <c r="GE16" s="47">
        <v>0</v>
      </c>
      <c r="GF16" s="44">
        <v>99727</v>
      </c>
      <c r="GG16" s="45">
        <v>0</v>
      </c>
      <c r="GH16" s="45">
        <v>5921</v>
      </c>
      <c r="GI16" s="47">
        <v>105648</v>
      </c>
      <c r="GJ16" s="49">
        <v>3485</v>
      </c>
      <c r="GK16" s="45">
        <v>0</v>
      </c>
      <c r="GL16" s="47">
        <v>3485</v>
      </c>
      <c r="GM16" s="46">
        <v>11544</v>
      </c>
      <c r="GN16" s="46">
        <v>15516</v>
      </c>
      <c r="GO16" s="45">
        <v>7291</v>
      </c>
      <c r="GP16" s="45">
        <v>14006</v>
      </c>
      <c r="GQ16" s="46">
        <v>4911573</v>
      </c>
      <c r="GR16" s="51">
        <f t="shared" si="4"/>
        <v>5.9990407002315421E-2</v>
      </c>
      <c r="GS16" s="49">
        <v>60055032</v>
      </c>
      <c r="GT16" s="45">
        <v>571</v>
      </c>
      <c r="GU16" s="45">
        <v>0</v>
      </c>
      <c r="GV16" s="46">
        <v>60055603</v>
      </c>
      <c r="GW16" s="47">
        <v>0</v>
      </c>
      <c r="GX16" s="44">
        <v>1423003</v>
      </c>
      <c r="GY16" s="48">
        <v>0</v>
      </c>
      <c r="GZ16" s="49">
        <v>73064</v>
      </c>
      <c r="HA16" s="50">
        <v>1496067</v>
      </c>
      <c r="HB16" s="44">
        <v>18461</v>
      </c>
      <c r="HC16" s="45">
        <v>0</v>
      </c>
      <c r="HD16" s="46">
        <v>18461</v>
      </c>
      <c r="HE16" s="46">
        <v>741677</v>
      </c>
      <c r="HF16" s="46">
        <v>426920</v>
      </c>
      <c r="HG16" s="45">
        <v>77427</v>
      </c>
      <c r="HH16" s="45">
        <v>338738</v>
      </c>
      <c r="HI16" s="47">
        <v>63154893</v>
      </c>
      <c r="HJ16" s="49">
        <v>3602911</v>
      </c>
      <c r="HK16" s="45">
        <v>3602911</v>
      </c>
      <c r="HL16" s="47">
        <v>0</v>
      </c>
      <c r="HM16" s="44">
        <v>42671</v>
      </c>
      <c r="HN16" s="45">
        <v>0</v>
      </c>
      <c r="HO16" s="45">
        <v>1832</v>
      </c>
      <c r="HP16" s="47">
        <v>44503</v>
      </c>
      <c r="HQ16" s="49">
        <v>997</v>
      </c>
      <c r="HR16" s="45">
        <v>0</v>
      </c>
      <c r="HS16" s="47">
        <v>997</v>
      </c>
      <c r="HT16" s="46">
        <v>22250</v>
      </c>
      <c r="HU16" s="46">
        <v>12808</v>
      </c>
      <c r="HV16" s="45">
        <v>2323</v>
      </c>
      <c r="HW16" s="45">
        <v>10162</v>
      </c>
      <c r="HX16" s="46">
        <v>3695954</v>
      </c>
      <c r="HY16" s="51">
        <f t="shared" si="5"/>
        <v>5.9992920227609735E-2</v>
      </c>
    </row>
    <row r="17" spans="1:233" s="21" customFormat="1" ht="12" customHeight="1" x14ac:dyDescent="0.2">
      <c r="A17" s="24">
        <v>5</v>
      </c>
      <c r="B17" s="25" t="s">
        <v>66</v>
      </c>
      <c r="C17" s="52">
        <v>125960</v>
      </c>
      <c r="D17" s="53">
        <v>0</v>
      </c>
      <c r="E17" s="53">
        <v>0</v>
      </c>
      <c r="F17" s="54">
        <v>125960</v>
      </c>
      <c r="G17" s="55">
        <v>0</v>
      </c>
      <c r="H17" s="52">
        <v>10093523</v>
      </c>
      <c r="I17" s="56">
        <v>0</v>
      </c>
      <c r="J17" s="57">
        <v>1040665</v>
      </c>
      <c r="K17" s="58">
        <v>11134188</v>
      </c>
      <c r="L17" s="52">
        <v>87736</v>
      </c>
      <c r="M17" s="53">
        <v>0</v>
      </c>
      <c r="N17" s="54">
        <v>87736</v>
      </c>
      <c r="O17" s="54">
        <v>798871</v>
      </c>
      <c r="P17" s="54">
        <v>944178</v>
      </c>
      <c r="Q17" s="53">
        <v>109319</v>
      </c>
      <c r="R17" s="53">
        <v>292642</v>
      </c>
      <c r="S17" s="55">
        <v>13492894</v>
      </c>
      <c r="T17" s="57">
        <v>7457</v>
      </c>
      <c r="U17" s="53">
        <v>7457</v>
      </c>
      <c r="V17" s="55">
        <v>0</v>
      </c>
      <c r="W17" s="52">
        <v>302796</v>
      </c>
      <c r="X17" s="53">
        <v>0</v>
      </c>
      <c r="Y17" s="53">
        <v>26316</v>
      </c>
      <c r="Z17" s="55">
        <v>329112</v>
      </c>
      <c r="AA17" s="57">
        <v>4738</v>
      </c>
      <c r="AB17" s="53">
        <v>0</v>
      </c>
      <c r="AC17" s="55">
        <v>4738</v>
      </c>
      <c r="AD17" s="54">
        <v>23965</v>
      </c>
      <c r="AE17" s="54">
        <v>28323</v>
      </c>
      <c r="AF17" s="53">
        <v>3279</v>
      </c>
      <c r="AG17" s="53">
        <v>8778</v>
      </c>
      <c r="AH17" s="54">
        <v>405652</v>
      </c>
      <c r="AI17" s="59">
        <f t="shared" si="6"/>
        <v>5.9201333756748173E-2</v>
      </c>
      <c r="AJ17" s="57">
        <v>12436052</v>
      </c>
      <c r="AK17" s="53">
        <v>0</v>
      </c>
      <c r="AL17" s="53">
        <v>0</v>
      </c>
      <c r="AM17" s="54">
        <v>12436052</v>
      </c>
      <c r="AN17" s="55">
        <v>0</v>
      </c>
      <c r="AO17" s="52">
        <v>3448589</v>
      </c>
      <c r="AP17" s="56">
        <v>0</v>
      </c>
      <c r="AQ17" s="57">
        <v>914420</v>
      </c>
      <c r="AR17" s="58">
        <v>4363009</v>
      </c>
      <c r="AS17" s="52">
        <v>22099</v>
      </c>
      <c r="AT17" s="53">
        <v>0</v>
      </c>
      <c r="AU17" s="54">
        <v>22099</v>
      </c>
      <c r="AV17" s="54">
        <v>306766</v>
      </c>
      <c r="AW17" s="54">
        <v>1311821</v>
      </c>
      <c r="AX17" s="53">
        <v>126466</v>
      </c>
      <c r="AY17" s="53">
        <v>476714</v>
      </c>
      <c r="AZ17" s="55">
        <v>19042927</v>
      </c>
      <c r="BA17" s="57">
        <v>745286</v>
      </c>
      <c r="BB17" s="53">
        <v>745286</v>
      </c>
      <c r="BC17" s="55">
        <v>0</v>
      </c>
      <c r="BD17" s="52">
        <v>103458</v>
      </c>
      <c r="BE17" s="53">
        <v>0</v>
      </c>
      <c r="BF17" s="53">
        <v>23816</v>
      </c>
      <c r="BG17" s="55">
        <v>127274</v>
      </c>
      <c r="BH17" s="57">
        <v>1193</v>
      </c>
      <c r="BI17" s="53">
        <v>0</v>
      </c>
      <c r="BJ17" s="55">
        <v>1193</v>
      </c>
      <c r="BK17" s="54">
        <v>9203</v>
      </c>
      <c r="BL17" s="54">
        <v>39355</v>
      </c>
      <c r="BM17" s="53">
        <v>3794</v>
      </c>
      <c r="BN17" s="53">
        <v>14301</v>
      </c>
      <c r="BO17" s="54">
        <v>940406</v>
      </c>
      <c r="BP17" s="59">
        <f t="shared" si="0"/>
        <v>5.9929469577644091E-2</v>
      </c>
      <c r="BQ17" s="57">
        <v>38511485</v>
      </c>
      <c r="BR17" s="53">
        <v>364</v>
      </c>
      <c r="BS17" s="53">
        <v>0</v>
      </c>
      <c r="BT17" s="54">
        <v>38511849</v>
      </c>
      <c r="BU17" s="55">
        <v>0</v>
      </c>
      <c r="BV17" s="52">
        <v>2043727</v>
      </c>
      <c r="BW17" s="56">
        <v>0</v>
      </c>
      <c r="BX17" s="57">
        <v>394510</v>
      </c>
      <c r="BY17" s="58">
        <v>2438237</v>
      </c>
      <c r="BZ17" s="52">
        <v>1893</v>
      </c>
      <c r="CA17" s="53">
        <v>0</v>
      </c>
      <c r="CB17" s="54">
        <v>1893</v>
      </c>
      <c r="CC17" s="54">
        <v>457475</v>
      </c>
      <c r="CD17" s="54">
        <v>183526</v>
      </c>
      <c r="CE17" s="53">
        <v>46603</v>
      </c>
      <c r="CF17" s="53">
        <v>47477</v>
      </c>
      <c r="CG17" s="55">
        <v>41687060</v>
      </c>
      <c r="CH17" s="57">
        <v>2309166</v>
      </c>
      <c r="CI17" s="53">
        <v>2309166</v>
      </c>
      <c r="CJ17" s="55">
        <v>0</v>
      </c>
      <c r="CK17" s="52">
        <v>61312</v>
      </c>
      <c r="CL17" s="53">
        <v>0</v>
      </c>
      <c r="CM17" s="53">
        <v>10016</v>
      </c>
      <c r="CN17" s="55">
        <v>71328</v>
      </c>
      <c r="CO17" s="57">
        <v>102</v>
      </c>
      <c r="CP17" s="53">
        <v>0</v>
      </c>
      <c r="CQ17" s="55">
        <v>102</v>
      </c>
      <c r="CR17" s="54">
        <v>13724</v>
      </c>
      <c r="CS17" s="54">
        <v>5506</v>
      </c>
      <c r="CT17" s="53">
        <v>1398</v>
      </c>
      <c r="CU17" s="53">
        <v>1424</v>
      </c>
      <c r="CV17" s="54">
        <v>2402648</v>
      </c>
      <c r="CW17" s="59">
        <f t="shared" si="1"/>
        <v>5.9959884034651259E-2</v>
      </c>
      <c r="CX17" s="57">
        <v>50776031</v>
      </c>
      <c r="CY17" s="53">
        <v>0</v>
      </c>
      <c r="CZ17" s="53">
        <v>0</v>
      </c>
      <c r="DA17" s="54">
        <v>50776031</v>
      </c>
      <c r="DB17" s="55">
        <v>0</v>
      </c>
      <c r="DC17" s="52">
        <v>1695171</v>
      </c>
      <c r="DD17" s="56">
        <v>14371</v>
      </c>
      <c r="DE17" s="57">
        <v>243413</v>
      </c>
      <c r="DF17" s="58">
        <v>1952955</v>
      </c>
      <c r="DG17" s="52">
        <v>37236</v>
      </c>
      <c r="DH17" s="53">
        <v>34</v>
      </c>
      <c r="DI17" s="54">
        <v>37270</v>
      </c>
      <c r="DJ17" s="54">
        <v>974223</v>
      </c>
      <c r="DK17" s="54">
        <v>238718</v>
      </c>
      <c r="DL17" s="53">
        <v>97310</v>
      </c>
      <c r="DM17" s="53">
        <v>168136</v>
      </c>
      <c r="DN17" s="55">
        <v>54244643</v>
      </c>
      <c r="DO17" s="57">
        <v>3045433</v>
      </c>
      <c r="DP17" s="53">
        <v>3045433</v>
      </c>
      <c r="DQ17" s="55">
        <v>0</v>
      </c>
      <c r="DR17" s="52">
        <v>50855</v>
      </c>
      <c r="DS17" s="53">
        <v>345</v>
      </c>
      <c r="DT17" s="53">
        <v>6813</v>
      </c>
      <c r="DU17" s="55">
        <v>58013</v>
      </c>
      <c r="DV17" s="57">
        <v>2011</v>
      </c>
      <c r="DW17" s="53">
        <v>1</v>
      </c>
      <c r="DX17" s="55">
        <v>2012</v>
      </c>
      <c r="DY17" s="54">
        <v>29227</v>
      </c>
      <c r="DZ17" s="54">
        <v>7161</v>
      </c>
      <c r="EA17" s="53">
        <v>2919</v>
      </c>
      <c r="EB17" s="53">
        <v>5044</v>
      </c>
      <c r="EC17" s="54">
        <v>3149809</v>
      </c>
      <c r="ED17" s="59">
        <f t="shared" si="2"/>
        <v>5.9977767856648739E-2</v>
      </c>
      <c r="EE17" s="57">
        <v>49728504</v>
      </c>
      <c r="EF17" s="53">
        <v>0</v>
      </c>
      <c r="EG17" s="53">
        <v>0</v>
      </c>
      <c r="EH17" s="54">
        <v>49728504</v>
      </c>
      <c r="EI17" s="55">
        <v>0</v>
      </c>
      <c r="EJ17" s="52">
        <v>2020879</v>
      </c>
      <c r="EK17" s="56">
        <v>0</v>
      </c>
      <c r="EL17" s="57">
        <v>123387</v>
      </c>
      <c r="EM17" s="58">
        <v>2144266</v>
      </c>
      <c r="EN17" s="52">
        <v>22053</v>
      </c>
      <c r="EO17" s="53">
        <v>11</v>
      </c>
      <c r="EP17" s="54">
        <v>22064</v>
      </c>
      <c r="EQ17" s="54">
        <v>2142801</v>
      </c>
      <c r="ER17" s="54">
        <v>217533</v>
      </c>
      <c r="ES17" s="53">
        <v>46402</v>
      </c>
      <c r="ET17" s="53">
        <v>118799</v>
      </c>
      <c r="EU17" s="55">
        <v>54420369</v>
      </c>
      <c r="EV17" s="57">
        <v>2983053</v>
      </c>
      <c r="EW17" s="53">
        <v>2983053</v>
      </c>
      <c r="EX17" s="55">
        <v>0</v>
      </c>
      <c r="EY17" s="52">
        <v>60626</v>
      </c>
      <c r="EZ17" s="53">
        <v>0</v>
      </c>
      <c r="FA17" s="53">
        <v>3133</v>
      </c>
      <c r="FB17" s="55">
        <v>63759</v>
      </c>
      <c r="FC17" s="57">
        <v>1191</v>
      </c>
      <c r="FD17" s="53">
        <v>0</v>
      </c>
      <c r="FE17" s="55">
        <v>1191</v>
      </c>
      <c r="FF17" s="54">
        <v>64284</v>
      </c>
      <c r="FG17" s="54">
        <v>6526</v>
      </c>
      <c r="FH17" s="53">
        <v>1392</v>
      </c>
      <c r="FI17" s="53">
        <v>3564</v>
      </c>
      <c r="FJ17" s="54">
        <v>3123769</v>
      </c>
      <c r="FK17" s="59">
        <f t="shared" si="3"/>
        <v>5.9986783435109971E-2</v>
      </c>
      <c r="FL17" s="57">
        <v>62887652</v>
      </c>
      <c r="FM17" s="53">
        <v>0</v>
      </c>
      <c r="FN17" s="53">
        <v>0</v>
      </c>
      <c r="FO17" s="54">
        <v>62887652</v>
      </c>
      <c r="FP17" s="55">
        <v>0</v>
      </c>
      <c r="FQ17" s="52">
        <v>1316416</v>
      </c>
      <c r="FR17" s="56">
        <v>0</v>
      </c>
      <c r="FS17" s="57">
        <v>306342</v>
      </c>
      <c r="FT17" s="58">
        <v>1622758</v>
      </c>
      <c r="FU17" s="52">
        <v>13496</v>
      </c>
      <c r="FV17" s="53">
        <v>0</v>
      </c>
      <c r="FW17" s="54">
        <v>13496</v>
      </c>
      <c r="FX17" s="54">
        <v>1484693</v>
      </c>
      <c r="FY17" s="54">
        <v>377364</v>
      </c>
      <c r="FZ17" s="53">
        <v>60554</v>
      </c>
      <c r="GA17" s="53">
        <v>296500</v>
      </c>
      <c r="GB17" s="55">
        <v>66743017</v>
      </c>
      <c r="GC17" s="57">
        <v>3772638</v>
      </c>
      <c r="GD17" s="53">
        <v>3772638</v>
      </c>
      <c r="GE17" s="55">
        <v>0</v>
      </c>
      <c r="GF17" s="52">
        <v>39493</v>
      </c>
      <c r="GG17" s="53">
        <v>0</v>
      </c>
      <c r="GH17" s="53">
        <v>8149</v>
      </c>
      <c r="GI17" s="55">
        <v>47642</v>
      </c>
      <c r="GJ17" s="57">
        <v>729</v>
      </c>
      <c r="GK17" s="53">
        <v>0</v>
      </c>
      <c r="GL17" s="55">
        <v>729</v>
      </c>
      <c r="GM17" s="54">
        <v>44541</v>
      </c>
      <c r="GN17" s="54">
        <v>11321</v>
      </c>
      <c r="GO17" s="53">
        <v>1817</v>
      </c>
      <c r="GP17" s="53">
        <v>8895</v>
      </c>
      <c r="GQ17" s="54">
        <v>3887583</v>
      </c>
      <c r="GR17" s="59">
        <f t="shared" si="4"/>
        <v>5.9990123339316276E-2</v>
      </c>
      <c r="GS17" s="57">
        <v>50872576</v>
      </c>
      <c r="GT17" s="53">
        <v>0</v>
      </c>
      <c r="GU17" s="53">
        <v>0</v>
      </c>
      <c r="GV17" s="54">
        <v>50872576</v>
      </c>
      <c r="GW17" s="55">
        <v>0</v>
      </c>
      <c r="GX17" s="52">
        <v>1614201</v>
      </c>
      <c r="GY17" s="56">
        <v>0</v>
      </c>
      <c r="GZ17" s="57">
        <v>381631</v>
      </c>
      <c r="HA17" s="58">
        <v>1995832</v>
      </c>
      <c r="HB17" s="52">
        <v>33888</v>
      </c>
      <c r="HC17" s="53">
        <v>0</v>
      </c>
      <c r="HD17" s="54">
        <v>33888</v>
      </c>
      <c r="HE17" s="54">
        <v>574503</v>
      </c>
      <c r="HF17" s="54">
        <v>449021</v>
      </c>
      <c r="HG17" s="53">
        <v>121851</v>
      </c>
      <c r="HH17" s="53">
        <v>88278</v>
      </c>
      <c r="HI17" s="55">
        <v>54135949</v>
      </c>
      <c r="HJ17" s="57">
        <v>3051973</v>
      </c>
      <c r="HK17" s="53">
        <v>3051973</v>
      </c>
      <c r="HL17" s="55">
        <v>0</v>
      </c>
      <c r="HM17" s="52">
        <v>48426</v>
      </c>
      <c r="HN17" s="53">
        <v>0</v>
      </c>
      <c r="HO17" s="53">
        <v>10162</v>
      </c>
      <c r="HP17" s="55">
        <v>58588</v>
      </c>
      <c r="HQ17" s="57">
        <v>1830</v>
      </c>
      <c r="HR17" s="53">
        <v>0</v>
      </c>
      <c r="HS17" s="55">
        <v>1830</v>
      </c>
      <c r="HT17" s="54">
        <v>17235</v>
      </c>
      <c r="HU17" s="54">
        <v>13471</v>
      </c>
      <c r="HV17" s="53">
        <v>3655</v>
      </c>
      <c r="HW17" s="53">
        <v>2648</v>
      </c>
      <c r="HX17" s="54">
        <v>3149400</v>
      </c>
      <c r="HY17" s="59">
        <f t="shared" si="5"/>
        <v>5.9992499691778924E-2</v>
      </c>
    </row>
    <row r="18" spans="1:233" s="21" customFormat="1" ht="12" customHeight="1" x14ac:dyDescent="0.2">
      <c r="A18" s="22">
        <v>6</v>
      </c>
      <c r="B18" s="23" t="s">
        <v>67</v>
      </c>
      <c r="C18" s="44">
        <v>165504</v>
      </c>
      <c r="D18" s="45">
        <v>0</v>
      </c>
      <c r="E18" s="45">
        <v>0</v>
      </c>
      <c r="F18" s="46">
        <v>165504</v>
      </c>
      <c r="G18" s="47">
        <v>0</v>
      </c>
      <c r="H18" s="44">
        <v>7154597</v>
      </c>
      <c r="I18" s="48">
        <v>75292</v>
      </c>
      <c r="J18" s="49">
        <v>1084327</v>
      </c>
      <c r="K18" s="50">
        <v>8314216</v>
      </c>
      <c r="L18" s="44">
        <v>97815</v>
      </c>
      <c r="M18" s="45">
        <v>0</v>
      </c>
      <c r="N18" s="46">
        <v>97815</v>
      </c>
      <c r="O18" s="46">
        <v>142179</v>
      </c>
      <c r="P18" s="46">
        <v>451406</v>
      </c>
      <c r="Q18" s="45">
        <v>112139</v>
      </c>
      <c r="R18" s="45">
        <v>250184</v>
      </c>
      <c r="S18" s="47">
        <v>9533443</v>
      </c>
      <c r="T18" s="49">
        <v>9810</v>
      </c>
      <c r="U18" s="45">
        <v>9810</v>
      </c>
      <c r="V18" s="47">
        <v>0</v>
      </c>
      <c r="W18" s="44">
        <v>214637</v>
      </c>
      <c r="X18" s="45">
        <v>2139</v>
      </c>
      <c r="Y18" s="45">
        <v>27129</v>
      </c>
      <c r="Z18" s="47">
        <v>243905</v>
      </c>
      <c r="AA18" s="49">
        <v>5282</v>
      </c>
      <c r="AB18" s="45">
        <v>0</v>
      </c>
      <c r="AC18" s="47">
        <v>5282</v>
      </c>
      <c r="AD18" s="46">
        <v>4265</v>
      </c>
      <c r="AE18" s="46">
        <v>13543</v>
      </c>
      <c r="AF18" s="45">
        <v>3364</v>
      </c>
      <c r="AG18" s="45">
        <v>7506</v>
      </c>
      <c r="AH18" s="46">
        <v>287675</v>
      </c>
      <c r="AI18" s="51">
        <f t="shared" si="6"/>
        <v>5.9273491879350347E-2</v>
      </c>
      <c r="AJ18" s="49">
        <v>13775077</v>
      </c>
      <c r="AK18" s="45">
        <v>0</v>
      </c>
      <c r="AL18" s="45">
        <v>0</v>
      </c>
      <c r="AM18" s="46">
        <v>13775077</v>
      </c>
      <c r="AN18" s="47">
        <v>0</v>
      </c>
      <c r="AO18" s="44">
        <v>3126047</v>
      </c>
      <c r="AP18" s="48">
        <v>0</v>
      </c>
      <c r="AQ18" s="49">
        <v>859460</v>
      </c>
      <c r="AR18" s="50">
        <v>3985507</v>
      </c>
      <c r="AS18" s="44">
        <v>17948</v>
      </c>
      <c r="AT18" s="45">
        <v>0</v>
      </c>
      <c r="AU18" s="46">
        <v>17948</v>
      </c>
      <c r="AV18" s="46">
        <v>81700</v>
      </c>
      <c r="AW18" s="46">
        <v>179425</v>
      </c>
      <c r="AX18" s="45">
        <v>8721</v>
      </c>
      <c r="AY18" s="45">
        <v>68528</v>
      </c>
      <c r="AZ18" s="47">
        <v>18116906</v>
      </c>
      <c r="BA18" s="49">
        <v>825547</v>
      </c>
      <c r="BB18" s="45">
        <v>825547</v>
      </c>
      <c r="BC18" s="47">
        <v>0</v>
      </c>
      <c r="BD18" s="44">
        <v>93781</v>
      </c>
      <c r="BE18" s="45">
        <v>0</v>
      </c>
      <c r="BF18" s="45">
        <v>22941</v>
      </c>
      <c r="BG18" s="47">
        <v>116722</v>
      </c>
      <c r="BH18" s="49">
        <v>969</v>
      </c>
      <c r="BI18" s="45">
        <v>0</v>
      </c>
      <c r="BJ18" s="47">
        <v>969</v>
      </c>
      <c r="BK18" s="46">
        <v>2451</v>
      </c>
      <c r="BL18" s="46">
        <v>5383</v>
      </c>
      <c r="BM18" s="45">
        <v>262</v>
      </c>
      <c r="BN18" s="45">
        <v>2056</v>
      </c>
      <c r="BO18" s="46">
        <v>953390</v>
      </c>
      <c r="BP18" s="51">
        <f t="shared" si="0"/>
        <v>5.9930481695311032E-2</v>
      </c>
      <c r="BQ18" s="49">
        <v>44174475</v>
      </c>
      <c r="BR18" s="45">
        <v>0</v>
      </c>
      <c r="BS18" s="45">
        <v>0</v>
      </c>
      <c r="BT18" s="46">
        <v>44174475</v>
      </c>
      <c r="BU18" s="47">
        <v>0</v>
      </c>
      <c r="BV18" s="44">
        <v>2658369</v>
      </c>
      <c r="BW18" s="48">
        <v>44967</v>
      </c>
      <c r="BX18" s="49">
        <v>409102</v>
      </c>
      <c r="BY18" s="50">
        <v>3112438</v>
      </c>
      <c r="BZ18" s="44">
        <v>85624</v>
      </c>
      <c r="CA18" s="45">
        <v>0</v>
      </c>
      <c r="CB18" s="46">
        <v>85624</v>
      </c>
      <c r="CC18" s="46">
        <v>907451</v>
      </c>
      <c r="CD18" s="46">
        <v>134911</v>
      </c>
      <c r="CE18" s="45">
        <v>23512</v>
      </c>
      <c r="CF18" s="45">
        <v>80136</v>
      </c>
      <c r="CG18" s="47">
        <v>48518547</v>
      </c>
      <c r="CH18" s="49">
        <v>2649205</v>
      </c>
      <c r="CI18" s="45">
        <v>2649205</v>
      </c>
      <c r="CJ18" s="47">
        <v>0</v>
      </c>
      <c r="CK18" s="44">
        <v>79751</v>
      </c>
      <c r="CL18" s="45">
        <v>1229</v>
      </c>
      <c r="CM18" s="45">
        <v>10158</v>
      </c>
      <c r="CN18" s="47">
        <v>91138</v>
      </c>
      <c r="CO18" s="49">
        <v>4624</v>
      </c>
      <c r="CP18" s="45">
        <v>0</v>
      </c>
      <c r="CQ18" s="47">
        <v>4624</v>
      </c>
      <c r="CR18" s="46">
        <v>27224</v>
      </c>
      <c r="CS18" s="46">
        <v>4047</v>
      </c>
      <c r="CT18" s="45">
        <v>705</v>
      </c>
      <c r="CU18" s="45">
        <v>2404</v>
      </c>
      <c r="CV18" s="46">
        <v>2779347</v>
      </c>
      <c r="CW18" s="51">
        <f t="shared" si="1"/>
        <v>5.9971397509534632E-2</v>
      </c>
      <c r="CX18" s="49">
        <v>55939966</v>
      </c>
      <c r="CY18" s="45">
        <v>0</v>
      </c>
      <c r="CZ18" s="45">
        <v>0</v>
      </c>
      <c r="DA18" s="46">
        <v>55939966</v>
      </c>
      <c r="DB18" s="47">
        <v>0</v>
      </c>
      <c r="DC18" s="44">
        <v>2026155</v>
      </c>
      <c r="DD18" s="48">
        <v>0</v>
      </c>
      <c r="DE18" s="49">
        <v>133032</v>
      </c>
      <c r="DF18" s="50">
        <v>2159187</v>
      </c>
      <c r="DG18" s="44">
        <v>21896</v>
      </c>
      <c r="DH18" s="45">
        <v>0</v>
      </c>
      <c r="DI18" s="46">
        <v>21896</v>
      </c>
      <c r="DJ18" s="46">
        <v>1715084</v>
      </c>
      <c r="DK18" s="46">
        <v>199020</v>
      </c>
      <c r="DL18" s="45">
        <v>27155</v>
      </c>
      <c r="DM18" s="45">
        <v>79239</v>
      </c>
      <c r="DN18" s="47">
        <v>60141547</v>
      </c>
      <c r="DO18" s="49">
        <v>3355384</v>
      </c>
      <c r="DP18" s="45">
        <v>3355384</v>
      </c>
      <c r="DQ18" s="47">
        <v>0</v>
      </c>
      <c r="DR18" s="44">
        <v>60785</v>
      </c>
      <c r="DS18" s="45">
        <v>0</v>
      </c>
      <c r="DT18" s="45">
        <v>3193</v>
      </c>
      <c r="DU18" s="47">
        <v>63978</v>
      </c>
      <c r="DV18" s="49">
        <v>1182</v>
      </c>
      <c r="DW18" s="45">
        <v>0</v>
      </c>
      <c r="DX18" s="47">
        <v>1182</v>
      </c>
      <c r="DY18" s="46">
        <v>51452</v>
      </c>
      <c r="DZ18" s="46">
        <v>5971</v>
      </c>
      <c r="EA18" s="45">
        <v>815</v>
      </c>
      <c r="EB18" s="45">
        <v>2377</v>
      </c>
      <c r="EC18" s="46">
        <v>3481159</v>
      </c>
      <c r="ED18" s="51">
        <f t="shared" si="2"/>
        <v>5.998187413985915E-2</v>
      </c>
      <c r="EE18" s="49">
        <v>49072241</v>
      </c>
      <c r="EF18" s="45">
        <v>0</v>
      </c>
      <c r="EG18" s="45">
        <v>0</v>
      </c>
      <c r="EH18" s="46">
        <v>49072241</v>
      </c>
      <c r="EI18" s="47">
        <v>0</v>
      </c>
      <c r="EJ18" s="44">
        <v>2249322</v>
      </c>
      <c r="EK18" s="48">
        <v>0</v>
      </c>
      <c r="EL18" s="49">
        <v>47592</v>
      </c>
      <c r="EM18" s="50">
        <v>2296914</v>
      </c>
      <c r="EN18" s="44">
        <v>6148</v>
      </c>
      <c r="EO18" s="45">
        <v>0</v>
      </c>
      <c r="EP18" s="46">
        <v>6148</v>
      </c>
      <c r="EQ18" s="46">
        <v>277630</v>
      </c>
      <c r="ER18" s="46">
        <v>132214</v>
      </c>
      <c r="ES18" s="45">
        <v>45462</v>
      </c>
      <c r="ET18" s="45">
        <v>34892</v>
      </c>
      <c r="EU18" s="47">
        <v>51865501</v>
      </c>
      <c r="EV18" s="49">
        <v>2943696</v>
      </c>
      <c r="EW18" s="45">
        <v>2943696</v>
      </c>
      <c r="EX18" s="47">
        <v>0</v>
      </c>
      <c r="EY18" s="44">
        <v>67480</v>
      </c>
      <c r="EZ18" s="45">
        <v>0</v>
      </c>
      <c r="FA18" s="45">
        <v>1142</v>
      </c>
      <c r="FB18" s="47">
        <v>68622</v>
      </c>
      <c r="FC18" s="49">
        <v>332</v>
      </c>
      <c r="FD18" s="45">
        <v>0</v>
      </c>
      <c r="FE18" s="47">
        <v>332</v>
      </c>
      <c r="FF18" s="46">
        <v>8329</v>
      </c>
      <c r="FG18" s="46">
        <v>3966</v>
      </c>
      <c r="FH18" s="45">
        <v>1364</v>
      </c>
      <c r="FI18" s="45">
        <v>1047</v>
      </c>
      <c r="FJ18" s="46">
        <v>3027356</v>
      </c>
      <c r="FK18" s="51">
        <f t="shared" si="3"/>
        <v>5.9986989385709941E-2</v>
      </c>
      <c r="FL18" s="49">
        <v>53529692</v>
      </c>
      <c r="FM18" s="45">
        <v>0</v>
      </c>
      <c r="FN18" s="45">
        <v>4879</v>
      </c>
      <c r="FO18" s="46">
        <v>53534571</v>
      </c>
      <c r="FP18" s="47">
        <v>0</v>
      </c>
      <c r="FQ18" s="44">
        <v>1171856</v>
      </c>
      <c r="FR18" s="48">
        <v>0</v>
      </c>
      <c r="FS18" s="49">
        <v>69217</v>
      </c>
      <c r="FT18" s="50">
        <v>1241073</v>
      </c>
      <c r="FU18" s="44">
        <v>158275</v>
      </c>
      <c r="FV18" s="45">
        <v>0</v>
      </c>
      <c r="FW18" s="46">
        <v>158275</v>
      </c>
      <c r="FX18" s="46">
        <v>378842</v>
      </c>
      <c r="FY18" s="46">
        <v>146546</v>
      </c>
      <c r="FZ18" s="45">
        <v>29604</v>
      </c>
      <c r="GA18" s="45">
        <v>117174</v>
      </c>
      <c r="GB18" s="47">
        <v>55606085</v>
      </c>
      <c r="GC18" s="49">
        <v>3211544</v>
      </c>
      <c r="GD18" s="45">
        <v>3211544</v>
      </c>
      <c r="GE18" s="47">
        <v>0</v>
      </c>
      <c r="GF18" s="44">
        <v>35156</v>
      </c>
      <c r="GG18" s="45">
        <v>0</v>
      </c>
      <c r="GH18" s="45">
        <v>1661</v>
      </c>
      <c r="GI18" s="47">
        <v>36817</v>
      </c>
      <c r="GJ18" s="49">
        <v>8548</v>
      </c>
      <c r="GK18" s="45">
        <v>0</v>
      </c>
      <c r="GL18" s="47">
        <v>8548</v>
      </c>
      <c r="GM18" s="46">
        <v>11366</v>
      </c>
      <c r="GN18" s="46">
        <v>4396</v>
      </c>
      <c r="GO18" s="45">
        <v>888</v>
      </c>
      <c r="GP18" s="45">
        <v>3515</v>
      </c>
      <c r="GQ18" s="46">
        <v>3277074</v>
      </c>
      <c r="GR18" s="51">
        <f t="shared" si="4"/>
        <v>5.9990094998613137E-2</v>
      </c>
      <c r="GS18" s="49">
        <v>35327428</v>
      </c>
      <c r="GT18" s="45">
        <v>0</v>
      </c>
      <c r="GU18" s="45">
        <v>0</v>
      </c>
      <c r="GV18" s="46">
        <v>35327428</v>
      </c>
      <c r="GW18" s="47">
        <v>0</v>
      </c>
      <c r="GX18" s="44">
        <v>1065468</v>
      </c>
      <c r="GY18" s="48">
        <v>0</v>
      </c>
      <c r="GZ18" s="49">
        <v>83526</v>
      </c>
      <c r="HA18" s="50">
        <v>1148994</v>
      </c>
      <c r="HB18" s="44">
        <v>18987</v>
      </c>
      <c r="HC18" s="45">
        <v>0</v>
      </c>
      <c r="HD18" s="46">
        <v>18987</v>
      </c>
      <c r="HE18" s="46">
        <v>203990</v>
      </c>
      <c r="HF18" s="46">
        <v>139102</v>
      </c>
      <c r="HG18" s="45">
        <v>37409</v>
      </c>
      <c r="HH18" s="45">
        <v>68211</v>
      </c>
      <c r="HI18" s="47">
        <v>36944121</v>
      </c>
      <c r="HJ18" s="49">
        <v>2119384</v>
      </c>
      <c r="HK18" s="45">
        <v>2119384</v>
      </c>
      <c r="HL18" s="47">
        <v>0</v>
      </c>
      <c r="HM18" s="44">
        <v>31964</v>
      </c>
      <c r="HN18" s="45">
        <v>0</v>
      </c>
      <c r="HO18" s="45">
        <v>2146</v>
      </c>
      <c r="HP18" s="47">
        <v>34110</v>
      </c>
      <c r="HQ18" s="49">
        <v>1025</v>
      </c>
      <c r="HR18" s="45">
        <v>0</v>
      </c>
      <c r="HS18" s="47">
        <v>1025</v>
      </c>
      <c r="HT18" s="46">
        <v>6120</v>
      </c>
      <c r="HU18" s="46">
        <v>4173</v>
      </c>
      <c r="HV18" s="45">
        <v>1122</v>
      </c>
      <c r="HW18" s="45">
        <v>2046</v>
      </c>
      <c r="HX18" s="46">
        <v>2167980</v>
      </c>
      <c r="HY18" s="51">
        <f t="shared" si="5"/>
        <v>5.9992592724270787E-2</v>
      </c>
    </row>
    <row r="19" spans="1:233" s="21" customFormat="1" ht="12" customHeight="1" x14ac:dyDescent="0.2">
      <c r="A19" s="24">
        <v>7</v>
      </c>
      <c r="B19" s="25" t="s">
        <v>68</v>
      </c>
      <c r="C19" s="52">
        <v>189672</v>
      </c>
      <c r="D19" s="53">
        <v>0</v>
      </c>
      <c r="E19" s="53">
        <v>0</v>
      </c>
      <c r="F19" s="54">
        <v>189672</v>
      </c>
      <c r="G19" s="55">
        <v>0</v>
      </c>
      <c r="H19" s="52">
        <v>4209282</v>
      </c>
      <c r="I19" s="56">
        <v>0</v>
      </c>
      <c r="J19" s="57">
        <v>897345</v>
      </c>
      <c r="K19" s="58">
        <v>5106627</v>
      </c>
      <c r="L19" s="52">
        <v>54121</v>
      </c>
      <c r="M19" s="53">
        <v>0</v>
      </c>
      <c r="N19" s="54">
        <v>54121</v>
      </c>
      <c r="O19" s="54">
        <v>244950</v>
      </c>
      <c r="P19" s="54">
        <v>294684</v>
      </c>
      <c r="Q19" s="53">
        <v>9000</v>
      </c>
      <c r="R19" s="53">
        <v>89880</v>
      </c>
      <c r="S19" s="55">
        <v>5988934</v>
      </c>
      <c r="T19" s="57">
        <v>11227</v>
      </c>
      <c r="U19" s="53">
        <v>11227</v>
      </c>
      <c r="V19" s="55">
        <v>0</v>
      </c>
      <c r="W19" s="52">
        <v>126263</v>
      </c>
      <c r="X19" s="53">
        <v>0</v>
      </c>
      <c r="Y19" s="53">
        <v>23350</v>
      </c>
      <c r="Z19" s="55">
        <v>149613</v>
      </c>
      <c r="AA19" s="57">
        <v>2923</v>
      </c>
      <c r="AB19" s="53">
        <v>0</v>
      </c>
      <c r="AC19" s="55">
        <v>2923</v>
      </c>
      <c r="AD19" s="54">
        <v>7349</v>
      </c>
      <c r="AE19" s="54">
        <v>8841</v>
      </c>
      <c r="AF19" s="53">
        <v>270</v>
      </c>
      <c r="AG19" s="53">
        <v>2696</v>
      </c>
      <c r="AH19" s="54">
        <v>182919</v>
      </c>
      <c r="AI19" s="59">
        <f t="shared" si="6"/>
        <v>5.9191657176599605E-2</v>
      </c>
      <c r="AJ19" s="57">
        <v>19259476</v>
      </c>
      <c r="AK19" s="53">
        <v>0</v>
      </c>
      <c r="AL19" s="53">
        <v>0</v>
      </c>
      <c r="AM19" s="54">
        <v>19259476</v>
      </c>
      <c r="AN19" s="55">
        <v>0</v>
      </c>
      <c r="AO19" s="52">
        <v>2387807</v>
      </c>
      <c r="AP19" s="56">
        <v>182178</v>
      </c>
      <c r="AQ19" s="57">
        <v>655925</v>
      </c>
      <c r="AR19" s="58">
        <v>3225910</v>
      </c>
      <c r="AS19" s="52">
        <v>40262</v>
      </c>
      <c r="AT19" s="53">
        <v>0</v>
      </c>
      <c r="AU19" s="54">
        <v>40262</v>
      </c>
      <c r="AV19" s="54">
        <v>375237</v>
      </c>
      <c r="AW19" s="54">
        <v>112150</v>
      </c>
      <c r="AX19" s="53">
        <v>18853</v>
      </c>
      <c r="AY19" s="53">
        <v>66444</v>
      </c>
      <c r="AZ19" s="55">
        <v>23098332</v>
      </c>
      <c r="BA19" s="57">
        <v>1154213</v>
      </c>
      <c r="BB19" s="53">
        <v>1154213</v>
      </c>
      <c r="BC19" s="55">
        <v>0</v>
      </c>
      <c r="BD19" s="52">
        <v>71620</v>
      </c>
      <c r="BE19" s="53">
        <v>5345</v>
      </c>
      <c r="BF19" s="53">
        <v>16579</v>
      </c>
      <c r="BG19" s="55">
        <v>93544</v>
      </c>
      <c r="BH19" s="57">
        <v>2174</v>
      </c>
      <c r="BI19" s="53">
        <v>0</v>
      </c>
      <c r="BJ19" s="55">
        <v>2174</v>
      </c>
      <c r="BK19" s="54">
        <v>11257</v>
      </c>
      <c r="BL19" s="54">
        <v>3365</v>
      </c>
      <c r="BM19" s="53">
        <v>566</v>
      </c>
      <c r="BN19" s="53">
        <v>1993</v>
      </c>
      <c r="BO19" s="54">
        <v>1267112</v>
      </c>
      <c r="BP19" s="59">
        <f t="shared" si="0"/>
        <v>5.9929615945937473E-2</v>
      </c>
      <c r="BQ19" s="57">
        <v>63930484</v>
      </c>
      <c r="BR19" s="53">
        <v>0</v>
      </c>
      <c r="BS19" s="53">
        <v>0</v>
      </c>
      <c r="BT19" s="54">
        <v>63930484</v>
      </c>
      <c r="BU19" s="55">
        <v>0</v>
      </c>
      <c r="BV19" s="52">
        <v>2704540</v>
      </c>
      <c r="BW19" s="56">
        <v>220220</v>
      </c>
      <c r="BX19" s="57">
        <v>58549</v>
      </c>
      <c r="BY19" s="58">
        <v>2983309</v>
      </c>
      <c r="BZ19" s="52">
        <v>97668</v>
      </c>
      <c r="CA19" s="53">
        <v>0</v>
      </c>
      <c r="CB19" s="54">
        <v>97668</v>
      </c>
      <c r="CC19" s="54">
        <v>59557</v>
      </c>
      <c r="CD19" s="54">
        <v>95099</v>
      </c>
      <c r="CE19" s="53">
        <v>30460</v>
      </c>
      <c r="CF19" s="53">
        <v>27604</v>
      </c>
      <c r="CG19" s="55">
        <v>67224181</v>
      </c>
      <c r="CH19" s="57">
        <v>3834012</v>
      </c>
      <c r="CI19" s="53">
        <v>3834012</v>
      </c>
      <c r="CJ19" s="55">
        <v>0</v>
      </c>
      <c r="CK19" s="52">
        <v>81121</v>
      </c>
      <c r="CL19" s="53">
        <v>6487</v>
      </c>
      <c r="CM19" s="53">
        <v>1405</v>
      </c>
      <c r="CN19" s="55">
        <v>89013</v>
      </c>
      <c r="CO19" s="57">
        <v>5274</v>
      </c>
      <c r="CP19" s="53">
        <v>0</v>
      </c>
      <c r="CQ19" s="55">
        <v>5274</v>
      </c>
      <c r="CR19" s="54">
        <v>1787</v>
      </c>
      <c r="CS19" s="54">
        <v>2853</v>
      </c>
      <c r="CT19" s="53">
        <v>914</v>
      </c>
      <c r="CU19" s="53">
        <v>828</v>
      </c>
      <c r="CV19" s="54">
        <v>3934681</v>
      </c>
      <c r="CW19" s="59">
        <f t="shared" si="1"/>
        <v>5.9971577878246626E-2</v>
      </c>
      <c r="CX19" s="57">
        <v>81248868</v>
      </c>
      <c r="CY19" s="53">
        <v>0</v>
      </c>
      <c r="CZ19" s="53">
        <v>0</v>
      </c>
      <c r="DA19" s="54">
        <v>81248868</v>
      </c>
      <c r="DB19" s="55">
        <v>0</v>
      </c>
      <c r="DC19" s="52">
        <v>941199</v>
      </c>
      <c r="DD19" s="56">
        <v>2992</v>
      </c>
      <c r="DE19" s="57">
        <v>96769</v>
      </c>
      <c r="DF19" s="58">
        <v>1040960</v>
      </c>
      <c r="DG19" s="52">
        <v>16864</v>
      </c>
      <c r="DH19" s="53">
        <v>0</v>
      </c>
      <c r="DI19" s="54">
        <v>16864</v>
      </c>
      <c r="DJ19" s="54">
        <v>92634</v>
      </c>
      <c r="DK19" s="54">
        <v>169340</v>
      </c>
      <c r="DL19" s="53">
        <v>22083</v>
      </c>
      <c r="DM19" s="53">
        <v>84764</v>
      </c>
      <c r="DN19" s="55">
        <v>82675513</v>
      </c>
      <c r="DO19" s="57">
        <v>4873487</v>
      </c>
      <c r="DP19" s="53">
        <v>4873487</v>
      </c>
      <c r="DQ19" s="55">
        <v>0</v>
      </c>
      <c r="DR19" s="52">
        <v>28220</v>
      </c>
      <c r="DS19" s="53">
        <v>72</v>
      </c>
      <c r="DT19" s="53">
        <v>2322</v>
      </c>
      <c r="DU19" s="55">
        <v>30614</v>
      </c>
      <c r="DV19" s="57">
        <v>911</v>
      </c>
      <c r="DW19" s="53">
        <v>0</v>
      </c>
      <c r="DX19" s="55">
        <v>911</v>
      </c>
      <c r="DY19" s="54">
        <v>2779</v>
      </c>
      <c r="DZ19" s="54">
        <v>5080</v>
      </c>
      <c r="EA19" s="53">
        <v>662</v>
      </c>
      <c r="EB19" s="53">
        <v>2543</v>
      </c>
      <c r="EC19" s="54">
        <v>4916076</v>
      </c>
      <c r="ED19" s="59">
        <f t="shared" si="2"/>
        <v>5.9982214152202097E-2</v>
      </c>
      <c r="EE19" s="57">
        <v>66647623</v>
      </c>
      <c r="EF19" s="53">
        <v>0</v>
      </c>
      <c r="EG19" s="53">
        <v>0</v>
      </c>
      <c r="EH19" s="54">
        <v>66647623</v>
      </c>
      <c r="EI19" s="55">
        <v>0</v>
      </c>
      <c r="EJ19" s="52">
        <v>1240434</v>
      </c>
      <c r="EK19" s="56">
        <v>0</v>
      </c>
      <c r="EL19" s="57">
        <v>29141</v>
      </c>
      <c r="EM19" s="58">
        <v>1269575</v>
      </c>
      <c r="EN19" s="52">
        <v>17346</v>
      </c>
      <c r="EO19" s="53">
        <v>0</v>
      </c>
      <c r="EP19" s="54">
        <v>17346</v>
      </c>
      <c r="EQ19" s="54">
        <v>112428</v>
      </c>
      <c r="ER19" s="54">
        <v>172243</v>
      </c>
      <c r="ES19" s="53">
        <v>27186</v>
      </c>
      <c r="ET19" s="53">
        <v>96439</v>
      </c>
      <c r="EU19" s="55">
        <v>68342840</v>
      </c>
      <c r="EV19" s="57">
        <v>3997992</v>
      </c>
      <c r="EW19" s="53">
        <v>3997992</v>
      </c>
      <c r="EX19" s="55">
        <v>0</v>
      </c>
      <c r="EY19" s="52">
        <v>37197</v>
      </c>
      <c r="EZ19" s="53">
        <v>0</v>
      </c>
      <c r="FA19" s="53">
        <v>699</v>
      </c>
      <c r="FB19" s="55">
        <v>37896</v>
      </c>
      <c r="FC19" s="57">
        <v>937</v>
      </c>
      <c r="FD19" s="53">
        <v>0</v>
      </c>
      <c r="FE19" s="55">
        <v>937</v>
      </c>
      <c r="FF19" s="54">
        <v>3373</v>
      </c>
      <c r="FG19" s="54">
        <v>5167</v>
      </c>
      <c r="FH19" s="53">
        <v>816</v>
      </c>
      <c r="FI19" s="53">
        <v>2893</v>
      </c>
      <c r="FJ19" s="54">
        <v>4049074</v>
      </c>
      <c r="FK19" s="59">
        <f t="shared" si="3"/>
        <v>5.9987015590938629E-2</v>
      </c>
      <c r="FL19" s="57">
        <v>65795214</v>
      </c>
      <c r="FM19" s="53">
        <v>0</v>
      </c>
      <c r="FN19" s="53">
        <v>0</v>
      </c>
      <c r="FO19" s="54">
        <v>65795214</v>
      </c>
      <c r="FP19" s="55">
        <v>0</v>
      </c>
      <c r="FQ19" s="52">
        <v>892166</v>
      </c>
      <c r="FR19" s="56">
        <v>0</v>
      </c>
      <c r="FS19" s="57">
        <v>93537</v>
      </c>
      <c r="FT19" s="58">
        <v>985703</v>
      </c>
      <c r="FU19" s="52">
        <v>12947</v>
      </c>
      <c r="FV19" s="53">
        <v>0</v>
      </c>
      <c r="FW19" s="54">
        <v>12947</v>
      </c>
      <c r="FX19" s="54">
        <v>190463</v>
      </c>
      <c r="FY19" s="54">
        <v>237190</v>
      </c>
      <c r="FZ19" s="53">
        <v>34913</v>
      </c>
      <c r="GA19" s="53">
        <v>246491</v>
      </c>
      <c r="GB19" s="55">
        <v>67502921</v>
      </c>
      <c r="GC19" s="57">
        <v>3947086</v>
      </c>
      <c r="GD19" s="53">
        <v>3947086</v>
      </c>
      <c r="GE19" s="55">
        <v>0</v>
      </c>
      <c r="GF19" s="52">
        <v>26750</v>
      </c>
      <c r="GG19" s="53">
        <v>0</v>
      </c>
      <c r="GH19" s="53">
        <v>2245</v>
      </c>
      <c r="GI19" s="55">
        <v>28995</v>
      </c>
      <c r="GJ19" s="57">
        <v>699</v>
      </c>
      <c r="GK19" s="53">
        <v>0</v>
      </c>
      <c r="GL19" s="55">
        <v>699</v>
      </c>
      <c r="GM19" s="54">
        <v>5714</v>
      </c>
      <c r="GN19" s="54">
        <v>7116</v>
      </c>
      <c r="GO19" s="53">
        <v>1047</v>
      </c>
      <c r="GP19" s="53">
        <v>7395</v>
      </c>
      <c r="GQ19" s="54">
        <v>3998052</v>
      </c>
      <c r="GR19" s="59">
        <f t="shared" si="4"/>
        <v>5.9990472863269355E-2</v>
      </c>
      <c r="GS19" s="57">
        <v>38693612</v>
      </c>
      <c r="GT19" s="53">
        <v>0</v>
      </c>
      <c r="GU19" s="53">
        <v>0</v>
      </c>
      <c r="GV19" s="54">
        <v>38693612</v>
      </c>
      <c r="GW19" s="55">
        <v>0</v>
      </c>
      <c r="GX19" s="52">
        <v>772963</v>
      </c>
      <c r="GY19" s="56">
        <v>93974</v>
      </c>
      <c r="GZ19" s="57">
        <v>179228</v>
      </c>
      <c r="HA19" s="58">
        <v>1046165</v>
      </c>
      <c r="HB19" s="52">
        <v>1849</v>
      </c>
      <c r="HC19" s="53">
        <v>0</v>
      </c>
      <c r="HD19" s="54">
        <v>1849</v>
      </c>
      <c r="HE19" s="54">
        <v>152610</v>
      </c>
      <c r="HF19" s="54">
        <v>350557</v>
      </c>
      <c r="HG19" s="53">
        <v>17596</v>
      </c>
      <c r="HH19" s="53">
        <v>55635</v>
      </c>
      <c r="HI19" s="55">
        <v>40318024</v>
      </c>
      <c r="HJ19" s="57">
        <v>2321337</v>
      </c>
      <c r="HK19" s="53">
        <v>2321337</v>
      </c>
      <c r="HL19" s="55">
        <v>0</v>
      </c>
      <c r="HM19" s="52">
        <v>23179</v>
      </c>
      <c r="HN19" s="53">
        <v>2699</v>
      </c>
      <c r="HO19" s="53">
        <v>5011</v>
      </c>
      <c r="HP19" s="55">
        <v>30889</v>
      </c>
      <c r="HQ19" s="57">
        <v>100</v>
      </c>
      <c r="HR19" s="53">
        <v>0</v>
      </c>
      <c r="HS19" s="55">
        <v>100</v>
      </c>
      <c r="HT19" s="54">
        <v>4578</v>
      </c>
      <c r="HU19" s="54">
        <v>10517</v>
      </c>
      <c r="HV19" s="53">
        <v>528</v>
      </c>
      <c r="HW19" s="53">
        <v>1669</v>
      </c>
      <c r="HX19" s="54">
        <v>2369618</v>
      </c>
      <c r="HY19" s="59">
        <f t="shared" si="5"/>
        <v>5.9992770899754716E-2</v>
      </c>
    </row>
    <row r="20" spans="1:233" s="21" customFormat="1" ht="12" customHeight="1" x14ac:dyDescent="0.2">
      <c r="A20" s="22">
        <v>8</v>
      </c>
      <c r="B20" s="23" t="s">
        <v>69</v>
      </c>
      <c r="C20" s="44">
        <v>356651</v>
      </c>
      <c r="D20" s="45">
        <v>0</v>
      </c>
      <c r="E20" s="45">
        <v>0</v>
      </c>
      <c r="F20" s="46">
        <v>356651</v>
      </c>
      <c r="G20" s="47">
        <v>0</v>
      </c>
      <c r="H20" s="44">
        <v>9722047</v>
      </c>
      <c r="I20" s="48">
        <v>53213</v>
      </c>
      <c r="J20" s="49">
        <v>1188011</v>
      </c>
      <c r="K20" s="50">
        <v>10963271</v>
      </c>
      <c r="L20" s="44">
        <v>422812</v>
      </c>
      <c r="M20" s="45">
        <v>90006</v>
      </c>
      <c r="N20" s="46">
        <v>512818</v>
      </c>
      <c r="O20" s="46">
        <v>1038335</v>
      </c>
      <c r="P20" s="46">
        <v>601428</v>
      </c>
      <c r="Q20" s="45">
        <v>51912</v>
      </c>
      <c r="R20" s="45">
        <v>953799</v>
      </c>
      <c r="S20" s="47">
        <v>14478214</v>
      </c>
      <c r="T20" s="49">
        <v>21081</v>
      </c>
      <c r="U20" s="45">
        <v>21081</v>
      </c>
      <c r="V20" s="47">
        <v>0</v>
      </c>
      <c r="W20" s="44">
        <v>291662</v>
      </c>
      <c r="X20" s="45">
        <v>1298</v>
      </c>
      <c r="Y20" s="45">
        <v>30676</v>
      </c>
      <c r="Z20" s="47">
        <v>323636</v>
      </c>
      <c r="AA20" s="49">
        <v>22832</v>
      </c>
      <c r="AB20" s="45">
        <v>2700</v>
      </c>
      <c r="AC20" s="47">
        <v>25532</v>
      </c>
      <c r="AD20" s="46">
        <v>31150</v>
      </c>
      <c r="AE20" s="46">
        <v>18043</v>
      </c>
      <c r="AF20" s="45">
        <v>1557</v>
      </c>
      <c r="AG20" s="45">
        <v>28613</v>
      </c>
      <c r="AH20" s="46">
        <v>449612</v>
      </c>
      <c r="AI20" s="51">
        <f t="shared" si="6"/>
        <v>5.9108203818298559E-2</v>
      </c>
      <c r="AJ20" s="49">
        <v>34234350</v>
      </c>
      <c r="AK20" s="45">
        <v>0</v>
      </c>
      <c r="AL20" s="45">
        <v>0</v>
      </c>
      <c r="AM20" s="46">
        <v>34234350</v>
      </c>
      <c r="AN20" s="47">
        <v>0</v>
      </c>
      <c r="AO20" s="44">
        <v>3732846</v>
      </c>
      <c r="AP20" s="48">
        <v>2723</v>
      </c>
      <c r="AQ20" s="49">
        <v>743610</v>
      </c>
      <c r="AR20" s="50">
        <v>4479179</v>
      </c>
      <c r="AS20" s="44">
        <v>180622</v>
      </c>
      <c r="AT20" s="45">
        <v>0</v>
      </c>
      <c r="AU20" s="46">
        <v>180622</v>
      </c>
      <c r="AV20" s="46">
        <v>899312</v>
      </c>
      <c r="AW20" s="46">
        <v>1205021</v>
      </c>
      <c r="AX20" s="45">
        <v>102722</v>
      </c>
      <c r="AY20" s="45">
        <v>113202</v>
      </c>
      <c r="AZ20" s="47">
        <v>41214408</v>
      </c>
      <c r="BA20" s="49">
        <v>2051617</v>
      </c>
      <c r="BB20" s="45">
        <v>2051617</v>
      </c>
      <c r="BC20" s="47">
        <v>0</v>
      </c>
      <c r="BD20" s="44">
        <v>111986</v>
      </c>
      <c r="BE20" s="45">
        <v>65</v>
      </c>
      <c r="BF20" s="45">
        <v>19593</v>
      </c>
      <c r="BG20" s="47">
        <v>131644</v>
      </c>
      <c r="BH20" s="49">
        <v>9754</v>
      </c>
      <c r="BI20" s="45">
        <v>0</v>
      </c>
      <c r="BJ20" s="47">
        <v>9754</v>
      </c>
      <c r="BK20" s="46">
        <v>26979</v>
      </c>
      <c r="BL20" s="46">
        <v>36151</v>
      </c>
      <c r="BM20" s="45">
        <v>3082</v>
      </c>
      <c r="BN20" s="45">
        <v>3396</v>
      </c>
      <c r="BO20" s="46">
        <v>2262623</v>
      </c>
      <c r="BP20" s="51">
        <f t="shared" si="0"/>
        <v>5.9928609715096094E-2</v>
      </c>
      <c r="BQ20" s="49">
        <v>103536832</v>
      </c>
      <c r="BR20" s="45">
        <v>0</v>
      </c>
      <c r="BS20" s="45">
        <v>0</v>
      </c>
      <c r="BT20" s="46">
        <v>103536832</v>
      </c>
      <c r="BU20" s="47">
        <v>0</v>
      </c>
      <c r="BV20" s="44">
        <v>4967742</v>
      </c>
      <c r="BW20" s="48">
        <v>134646</v>
      </c>
      <c r="BX20" s="49">
        <v>552262</v>
      </c>
      <c r="BY20" s="50">
        <v>5654650</v>
      </c>
      <c r="BZ20" s="44">
        <v>247004</v>
      </c>
      <c r="CA20" s="45">
        <v>0</v>
      </c>
      <c r="CB20" s="46">
        <v>247004</v>
      </c>
      <c r="CC20" s="46">
        <v>1057060</v>
      </c>
      <c r="CD20" s="46">
        <v>312201</v>
      </c>
      <c r="CE20" s="45">
        <v>57863</v>
      </c>
      <c r="CF20" s="45">
        <v>167886</v>
      </c>
      <c r="CG20" s="47">
        <v>111033496</v>
      </c>
      <c r="CH20" s="49">
        <v>6209216</v>
      </c>
      <c r="CI20" s="45">
        <v>6209216</v>
      </c>
      <c r="CJ20" s="47">
        <v>0</v>
      </c>
      <c r="CK20" s="44">
        <v>149033</v>
      </c>
      <c r="CL20" s="45">
        <v>3665</v>
      </c>
      <c r="CM20" s="45">
        <v>13704</v>
      </c>
      <c r="CN20" s="47">
        <v>166402</v>
      </c>
      <c r="CO20" s="49">
        <v>13338</v>
      </c>
      <c r="CP20" s="45">
        <v>0</v>
      </c>
      <c r="CQ20" s="47">
        <v>13338</v>
      </c>
      <c r="CR20" s="46">
        <v>31712</v>
      </c>
      <c r="CS20" s="46">
        <v>9366</v>
      </c>
      <c r="CT20" s="45">
        <v>1736</v>
      </c>
      <c r="CU20" s="45">
        <v>5037</v>
      </c>
      <c r="CV20" s="46">
        <v>6436807</v>
      </c>
      <c r="CW20" s="51">
        <f t="shared" si="1"/>
        <v>5.9971083527067932E-2</v>
      </c>
      <c r="CX20" s="49">
        <v>127098506</v>
      </c>
      <c r="CY20" s="45">
        <v>0</v>
      </c>
      <c r="CZ20" s="45">
        <v>0</v>
      </c>
      <c r="DA20" s="46">
        <v>127098506</v>
      </c>
      <c r="DB20" s="47">
        <v>0</v>
      </c>
      <c r="DC20" s="44">
        <v>3685501</v>
      </c>
      <c r="DD20" s="48">
        <v>7473</v>
      </c>
      <c r="DE20" s="49">
        <v>361803</v>
      </c>
      <c r="DF20" s="50">
        <v>4054777</v>
      </c>
      <c r="DG20" s="44">
        <v>123322</v>
      </c>
      <c r="DH20" s="45">
        <v>0</v>
      </c>
      <c r="DI20" s="46">
        <v>123322</v>
      </c>
      <c r="DJ20" s="46">
        <v>237469</v>
      </c>
      <c r="DK20" s="46">
        <v>503094</v>
      </c>
      <c r="DL20" s="45">
        <v>120331</v>
      </c>
      <c r="DM20" s="45">
        <v>209994</v>
      </c>
      <c r="DN20" s="47">
        <v>132347493</v>
      </c>
      <c r="DO20" s="49">
        <v>7623621</v>
      </c>
      <c r="DP20" s="45">
        <v>7623621</v>
      </c>
      <c r="DQ20" s="47">
        <v>0</v>
      </c>
      <c r="DR20" s="44">
        <v>110566</v>
      </c>
      <c r="DS20" s="45">
        <v>179</v>
      </c>
      <c r="DT20" s="45">
        <v>8842</v>
      </c>
      <c r="DU20" s="47">
        <v>119587</v>
      </c>
      <c r="DV20" s="49">
        <v>6659</v>
      </c>
      <c r="DW20" s="45">
        <v>0</v>
      </c>
      <c r="DX20" s="47">
        <v>6659</v>
      </c>
      <c r="DY20" s="46">
        <v>7124</v>
      </c>
      <c r="DZ20" s="46">
        <v>15093</v>
      </c>
      <c r="EA20" s="45">
        <v>3609</v>
      </c>
      <c r="EB20" s="45">
        <v>6300</v>
      </c>
      <c r="EC20" s="46">
        <v>7781993</v>
      </c>
      <c r="ED20" s="51">
        <f t="shared" si="2"/>
        <v>5.9981987514471646E-2</v>
      </c>
      <c r="EE20" s="49">
        <v>113659174</v>
      </c>
      <c r="EF20" s="45">
        <v>0</v>
      </c>
      <c r="EG20" s="45">
        <v>0</v>
      </c>
      <c r="EH20" s="46">
        <v>113659174</v>
      </c>
      <c r="EI20" s="47">
        <v>0</v>
      </c>
      <c r="EJ20" s="44">
        <v>1220131</v>
      </c>
      <c r="EK20" s="48">
        <v>0</v>
      </c>
      <c r="EL20" s="49">
        <v>212337</v>
      </c>
      <c r="EM20" s="50">
        <v>1432468</v>
      </c>
      <c r="EN20" s="44">
        <v>108897</v>
      </c>
      <c r="EO20" s="45">
        <v>0</v>
      </c>
      <c r="EP20" s="46">
        <v>108897</v>
      </c>
      <c r="EQ20" s="46">
        <v>1483912</v>
      </c>
      <c r="ER20" s="46">
        <v>656320</v>
      </c>
      <c r="ES20" s="45">
        <v>69551</v>
      </c>
      <c r="ET20" s="45">
        <v>246994</v>
      </c>
      <c r="EU20" s="47">
        <v>117657316</v>
      </c>
      <c r="EV20" s="49">
        <v>6818058</v>
      </c>
      <c r="EW20" s="45">
        <v>6818058</v>
      </c>
      <c r="EX20" s="47">
        <v>0</v>
      </c>
      <c r="EY20" s="44">
        <v>36604</v>
      </c>
      <c r="EZ20" s="45">
        <v>0</v>
      </c>
      <c r="FA20" s="45">
        <v>5550</v>
      </c>
      <c r="FB20" s="47">
        <v>42154</v>
      </c>
      <c r="FC20" s="49">
        <v>5880</v>
      </c>
      <c r="FD20" s="45">
        <v>0</v>
      </c>
      <c r="FE20" s="47">
        <v>5880</v>
      </c>
      <c r="FF20" s="46">
        <v>44517</v>
      </c>
      <c r="FG20" s="46">
        <v>19690</v>
      </c>
      <c r="FH20" s="45">
        <v>2087</v>
      </c>
      <c r="FI20" s="45">
        <v>7410</v>
      </c>
      <c r="FJ20" s="46">
        <v>6939796</v>
      </c>
      <c r="FK20" s="51">
        <f t="shared" si="3"/>
        <v>5.9986869163768511E-2</v>
      </c>
      <c r="FL20" s="49">
        <v>132664450</v>
      </c>
      <c r="FM20" s="45">
        <v>0</v>
      </c>
      <c r="FN20" s="45">
        <v>0</v>
      </c>
      <c r="FO20" s="46">
        <v>132664450</v>
      </c>
      <c r="FP20" s="47">
        <v>0</v>
      </c>
      <c r="FQ20" s="44">
        <v>2914487</v>
      </c>
      <c r="FR20" s="48">
        <v>0</v>
      </c>
      <c r="FS20" s="49">
        <v>216115</v>
      </c>
      <c r="FT20" s="50">
        <v>3130602</v>
      </c>
      <c r="FU20" s="44">
        <v>79967</v>
      </c>
      <c r="FV20" s="45">
        <v>0</v>
      </c>
      <c r="FW20" s="46">
        <v>79967</v>
      </c>
      <c r="FX20" s="46">
        <v>605921</v>
      </c>
      <c r="FY20" s="46">
        <v>502509</v>
      </c>
      <c r="FZ20" s="45">
        <v>92136</v>
      </c>
      <c r="GA20" s="45">
        <v>220112</v>
      </c>
      <c r="GB20" s="47">
        <v>137295697</v>
      </c>
      <c r="GC20" s="49">
        <v>7958560</v>
      </c>
      <c r="GD20" s="45">
        <v>7958560</v>
      </c>
      <c r="GE20" s="47">
        <v>0</v>
      </c>
      <c r="GF20" s="44">
        <v>87434</v>
      </c>
      <c r="GG20" s="45">
        <v>0</v>
      </c>
      <c r="GH20" s="45">
        <v>5468</v>
      </c>
      <c r="GI20" s="47">
        <v>92902</v>
      </c>
      <c r="GJ20" s="49">
        <v>4318</v>
      </c>
      <c r="GK20" s="45">
        <v>0</v>
      </c>
      <c r="GL20" s="47">
        <v>4318</v>
      </c>
      <c r="GM20" s="46">
        <v>18178</v>
      </c>
      <c r="GN20" s="46">
        <v>15075</v>
      </c>
      <c r="GO20" s="45">
        <v>2764</v>
      </c>
      <c r="GP20" s="45">
        <v>6603</v>
      </c>
      <c r="GQ20" s="46">
        <v>8098400</v>
      </c>
      <c r="GR20" s="51">
        <f t="shared" si="4"/>
        <v>5.9990148076594745E-2</v>
      </c>
      <c r="GS20" s="49">
        <v>91170327</v>
      </c>
      <c r="GT20" s="45">
        <v>0</v>
      </c>
      <c r="GU20" s="45">
        <v>0</v>
      </c>
      <c r="GV20" s="46">
        <v>91170327</v>
      </c>
      <c r="GW20" s="47">
        <v>0</v>
      </c>
      <c r="GX20" s="44">
        <v>1224555</v>
      </c>
      <c r="GY20" s="48">
        <v>7634</v>
      </c>
      <c r="GZ20" s="49">
        <v>47557</v>
      </c>
      <c r="HA20" s="50">
        <v>1279746</v>
      </c>
      <c r="HB20" s="44">
        <v>64949</v>
      </c>
      <c r="HC20" s="45">
        <v>0</v>
      </c>
      <c r="HD20" s="46">
        <v>64949</v>
      </c>
      <c r="HE20" s="46">
        <v>684918</v>
      </c>
      <c r="HF20" s="46">
        <v>399384</v>
      </c>
      <c r="HG20" s="45">
        <v>85619</v>
      </c>
      <c r="HH20" s="45">
        <v>326466</v>
      </c>
      <c r="HI20" s="47">
        <v>94011409</v>
      </c>
      <c r="HJ20" s="49">
        <v>5469533</v>
      </c>
      <c r="HK20" s="45">
        <v>5469533</v>
      </c>
      <c r="HL20" s="47">
        <v>0</v>
      </c>
      <c r="HM20" s="44">
        <v>36737</v>
      </c>
      <c r="HN20" s="45">
        <v>183</v>
      </c>
      <c r="HO20" s="45">
        <v>1141</v>
      </c>
      <c r="HP20" s="47">
        <v>38061</v>
      </c>
      <c r="HQ20" s="49">
        <v>3507</v>
      </c>
      <c r="HR20" s="45">
        <v>0</v>
      </c>
      <c r="HS20" s="47">
        <v>3507</v>
      </c>
      <c r="HT20" s="46">
        <v>20548</v>
      </c>
      <c r="HU20" s="46">
        <v>11982</v>
      </c>
      <c r="HV20" s="45">
        <v>2569</v>
      </c>
      <c r="HW20" s="45">
        <v>9794</v>
      </c>
      <c r="HX20" s="46">
        <v>5555994</v>
      </c>
      <c r="HY20" s="51">
        <f t="shared" si="5"/>
        <v>5.9992468821571741E-2</v>
      </c>
    </row>
    <row r="21" spans="1:233" s="21" customFormat="1" ht="12" customHeight="1" x14ac:dyDescent="0.2">
      <c r="A21" s="24">
        <v>9</v>
      </c>
      <c r="B21" s="25" t="s">
        <v>70</v>
      </c>
      <c r="C21" s="52">
        <v>251495</v>
      </c>
      <c r="D21" s="53">
        <v>0</v>
      </c>
      <c r="E21" s="53">
        <v>0</v>
      </c>
      <c r="F21" s="54">
        <v>251495</v>
      </c>
      <c r="G21" s="55">
        <v>0</v>
      </c>
      <c r="H21" s="52">
        <v>8631836</v>
      </c>
      <c r="I21" s="56">
        <v>454943</v>
      </c>
      <c r="J21" s="57">
        <v>1980965</v>
      </c>
      <c r="K21" s="58">
        <v>11067744</v>
      </c>
      <c r="L21" s="52">
        <v>341878</v>
      </c>
      <c r="M21" s="53">
        <v>0</v>
      </c>
      <c r="N21" s="54">
        <v>341878</v>
      </c>
      <c r="O21" s="54">
        <v>8785111</v>
      </c>
      <c r="P21" s="54">
        <v>895427</v>
      </c>
      <c r="Q21" s="53">
        <v>102088</v>
      </c>
      <c r="R21" s="53">
        <v>279089</v>
      </c>
      <c r="S21" s="55">
        <v>21722832</v>
      </c>
      <c r="T21" s="57">
        <v>14884</v>
      </c>
      <c r="U21" s="53">
        <v>14884</v>
      </c>
      <c r="V21" s="55">
        <v>0</v>
      </c>
      <c r="W21" s="52">
        <v>258929</v>
      </c>
      <c r="X21" s="53">
        <v>13450</v>
      </c>
      <c r="Y21" s="53">
        <v>51555</v>
      </c>
      <c r="Z21" s="55">
        <v>323934</v>
      </c>
      <c r="AA21" s="57">
        <v>18461</v>
      </c>
      <c r="AB21" s="53">
        <v>0</v>
      </c>
      <c r="AC21" s="55">
        <v>18461</v>
      </c>
      <c r="AD21" s="54">
        <v>263553</v>
      </c>
      <c r="AE21" s="54">
        <v>26863</v>
      </c>
      <c r="AF21" s="53">
        <v>3063</v>
      </c>
      <c r="AG21" s="53">
        <v>8373</v>
      </c>
      <c r="AH21" s="54">
        <v>659131</v>
      </c>
      <c r="AI21" s="59">
        <f t="shared" si="6"/>
        <v>5.9182091095250404E-2</v>
      </c>
      <c r="AJ21" s="57">
        <v>25301262</v>
      </c>
      <c r="AK21" s="53">
        <v>0</v>
      </c>
      <c r="AL21" s="53">
        <v>0</v>
      </c>
      <c r="AM21" s="54">
        <v>25301262</v>
      </c>
      <c r="AN21" s="55">
        <v>0</v>
      </c>
      <c r="AO21" s="52">
        <v>3096363</v>
      </c>
      <c r="AP21" s="56">
        <v>15880</v>
      </c>
      <c r="AQ21" s="57">
        <v>976309</v>
      </c>
      <c r="AR21" s="58">
        <v>4088552</v>
      </c>
      <c r="AS21" s="52">
        <v>41721</v>
      </c>
      <c r="AT21" s="53">
        <v>0</v>
      </c>
      <c r="AU21" s="54">
        <v>41721</v>
      </c>
      <c r="AV21" s="54">
        <v>403404</v>
      </c>
      <c r="AW21" s="54">
        <v>918470</v>
      </c>
      <c r="AX21" s="53">
        <v>119242</v>
      </c>
      <c r="AY21" s="53">
        <v>64799</v>
      </c>
      <c r="AZ21" s="55">
        <v>30937450</v>
      </c>
      <c r="BA21" s="57">
        <v>1516306</v>
      </c>
      <c r="BB21" s="53">
        <v>1516306</v>
      </c>
      <c r="BC21" s="55">
        <v>0</v>
      </c>
      <c r="BD21" s="52">
        <v>92869</v>
      </c>
      <c r="BE21" s="53">
        <v>381</v>
      </c>
      <c r="BF21" s="53">
        <v>26214</v>
      </c>
      <c r="BG21" s="55">
        <v>119464</v>
      </c>
      <c r="BH21" s="57">
        <v>2253</v>
      </c>
      <c r="BI21" s="53">
        <v>0</v>
      </c>
      <c r="BJ21" s="55">
        <v>2253</v>
      </c>
      <c r="BK21" s="54">
        <v>12102</v>
      </c>
      <c r="BL21" s="54">
        <v>27554</v>
      </c>
      <c r="BM21" s="53">
        <v>3577</v>
      </c>
      <c r="BN21" s="53">
        <v>1944</v>
      </c>
      <c r="BO21" s="54">
        <v>1683200</v>
      </c>
      <c r="BP21" s="59">
        <f t="shared" si="0"/>
        <v>5.9930054081887299E-2</v>
      </c>
      <c r="BQ21" s="57">
        <v>83244852</v>
      </c>
      <c r="BR21" s="53">
        <v>0</v>
      </c>
      <c r="BS21" s="53">
        <v>0</v>
      </c>
      <c r="BT21" s="54">
        <v>83244852</v>
      </c>
      <c r="BU21" s="55">
        <v>0</v>
      </c>
      <c r="BV21" s="52">
        <v>3094421</v>
      </c>
      <c r="BW21" s="56">
        <v>0</v>
      </c>
      <c r="BX21" s="57">
        <v>744344</v>
      </c>
      <c r="BY21" s="58">
        <v>3838765</v>
      </c>
      <c r="BZ21" s="52">
        <v>16065</v>
      </c>
      <c r="CA21" s="53">
        <v>0</v>
      </c>
      <c r="CB21" s="54">
        <v>16065</v>
      </c>
      <c r="CC21" s="54">
        <v>324023</v>
      </c>
      <c r="CD21" s="54">
        <v>573580</v>
      </c>
      <c r="CE21" s="53">
        <v>84230</v>
      </c>
      <c r="CF21" s="53">
        <v>123465</v>
      </c>
      <c r="CG21" s="55">
        <v>88204980</v>
      </c>
      <c r="CH21" s="57">
        <v>4992304</v>
      </c>
      <c r="CI21" s="53">
        <v>4992304</v>
      </c>
      <c r="CJ21" s="55">
        <v>0</v>
      </c>
      <c r="CK21" s="52">
        <v>92804</v>
      </c>
      <c r="CL21" s="53">
        <v>0</v>
      </c>
      <c r="CM21" s="53">
        <v>19082</v>
      </c>
      <c r="CN21" s="55">
        <v>111886</v>
      </c>
      <c r="CO21" s="57">
        <v>868</v>
      </c>
      <c r="CP21" s="53">
        <v>0</v>
      </c>
      <c r="CQ21" s="55">
        <v>868</v>
      </c>
      <c r="CR21" s="54">
        <v>9721</v>
      </c>
      <c r="CS21" s="54">
        <v>17207</v>
      </c>
      <c r="CT21" s="53">
        <v>2527</v>
      </c>
      <c r="CU21" s="53">
        <v>3704</v>
      </c>
      <c r="CV21" s="54">
        <v>5138217</v>
      </c>
      <c r="CW21" s="59">
        <f t="shared" si="1"/>
        <v>5.9971324112631015E-2</v>
      </c>
      <c r="CX21" s="57">
        <v>106467683</v>
      </c>
      <c r="CY21" s="53">
        <v>0</v>
      </c>
      <c r="CZ21" s="53">
        <v>0</v>
      </c>
      <c r="DA21" s="54">
        <v>106467683</v>
      </c>
      <c r="DB21" s="55">
        <v>0</v>
      </c>
      <c r="DC21" s="52">
        <v>2526515</v>
      </c>
      <c r="DD21" s="56">
        <v>0</v>
      </c>
      <c r="DE21" s="57">
        <v>453634</v>
      </c>
      <c r="DF21" s="58">
        <v>2980149</v>
      </c>
      <c r="DG21" s="52">
        <v>53112</v>
      </c>
      <c r="DH21" s="53">
        <v>0</v>
      </c>
      <c r="DI21" s="54">
        <v>53112</v>
      </c>
      <c r="DJ21" s="54">
        <v>542452</v>
      </c>
      <c r="DK21" s="54">
        <v>1897480</v>
      </c>
      <c r="DL21" s="53">
        <v>562515</v>
      </c>
      <c r="DM21" s="53">
        <v>113923</v>
      </c>
      <c r="DN21" s="55">
        <v>112617314</v>
      </c>
      <c r="DO21" s="57">
        <v>6386174</v>
      </c>
      <c r="DP21" s="53">
        <v>6386174</v>
      </c>
      <c r="DQ21" s="55">
        <v>0</v>
      </c>
      <c r="DR21" s="52">
        <v>75768</v>
      </c>
      <c r="DS21" s="53">
        <v>0</v>
      </c>
      <c r="DT21" s="53">
        <v>12064</v>
      </c>
      <c r="DU21" s="55">
        <v>87832</v>
      </c>
      <c r="DV21" s="57">
        <v>2868</v>
      </c>
      <c r="DW21" s="53">
        <v>0</v>
      </c>
      <c r="DX21" s="55">
        <v>2868</v>
      </c>
      <c r="DY21" s="54">
        <v>16274</v>
      </c>
      <c r="DZ21" s="54">
        <v>56924</v>
      </c>
      <c r="EA21" s="53">
        <v>16875</v>
      </c>
      <c r="EB21" s="53">
        <v>3418</v>
      </c>
      <c r="EC21" s="54">
        <v>6570365</v>
      </c>
      <c r="ED21" s="59">
        <f t="shared" si="2"/>
        <v>5.9982276499808869E-2</v>
      </c>
      <c r="EE21" s="57">
        <v>94135029</v>
      </c>
      <c r="EF21" s="53">
        <v>0</v>
      </c>
      <c r="EG21" s="53">
        <v>0</v>
      </c>
      <c r="EH21" s="54">
        <v>94135029</v>
      </c>
      <c r="EI21" s="55">
        <v>0</v>
      </c>
      <c r="EJ21" s="52">
        <v>2348343</v>
      </c>
      <c r="EK21" s="56">
        <v>0</v>
      </c>
      <c r="EL21" s="57">
        <v>451852</v>
      </c>
      <c r="EM21" s="58">
        <v>2800195</v>
      </c>
      <c r="EN21" s="52">
        <v>29210</v>
      </c>
      <c r="EO21" s="53">
        <v>0</v>
      </c>
      <c r="EP21" s="54">
        <v>29210</v>
      </c>
      <c r="EQ21" s="54">
        <v>430089</v>
      </c>
      <c r="ER21" s="54">
        <v>441490</v>
      </c>
      <c r="ES21" s="53">
        <v>165522</v>
      </c>
      <c r="ET21" s="53">
        <v>110967</v>
      </c>
      <c r="EU21" s="55">
        <v>98112502</v>
      </c>
      <c r="EV21" s="57">
        <v>5646884</v>
      </c>
      <c r="EW21" s="53">
        <v>5646884</v>
      </c>
      <c r="EX21" s="55">
        <v>0</v>
      </c>
      <c r="EY21" s="52">
        <v>70424</v>
      </c>
      <c r="EZ21" s="53">
        <v>0</v>
      </c>
      <c r="FA21" s="53">
        <v>12596</v>
      </c>
      <c r="FB21" s="55">
        <v>83020</v>
      </c>
      <c r="FC21" s="57">
        <v>1577</v>
      </c>
      <c r="FD21" s="53">
        <v>0</v>
      </c>
      <c r="FE21" s="55">
        <v>1577</v>
      </c>
      <c r="FF21" s="54">
        <v>12903</v>
      </c>
      <c r="FG21" s="54">
        <v>13245</v>
      </c>
      <c r="FH21" s="53">
        <v>4966</v>
      </c>
      <c r="FI21" s="53">
        <v>3329</v>
      </c>
      <c r="FJ21" s="54">
        <v>5765924</v>
      </c>
      <c r="FK21" s="59">
        <f t="shared" si="3"/>
        <v>5.9987063901579082E-2</v>
      </c>
      <c r="FL21" s="57">
        <v>111238086</v>
      </c>
      <c r="FM21" s="53">
        <v>3264</v>
      </c>
      <c r="FN21" s="53">
        <v>0</v>
      </c>
      <c r="FO21" s="54">
        <v>111241350</v>
      </c>
      <c r="FP21" s="55">
        <v>0</v>
      </c>
      <c r="FQ21" s="52">
        <v>2502343</v>
      </c>
      <c r="FR21" s="56">
        <v>0</v>
      </c>
      <c r="FS21" s="57">
        <v>153364</v>
      </c>
      <c r="FT21" s="58">
        <v>2655707</v>
      </c>
      <c r="FU21" s="52">
        <v>61074</v>
      </c>
      <c r="FV21" s="53">
        <v>0</v>
      </c>
      <c r="FW21" s="54">
        <v>61074</v>
      </c>
      <c r="FX21" s="54">
        <v>2919407</v>
      </c>
      <c r="FY21" s="54">
        <v>722911</v>
      </c>
      <c r="FZ21" s="53">
        <v>118463</v>
      </c>
      <c r="GA21" s="53">
        <v>290090</v>
      </c>
      <c r="GB21" s="55">
        <v>118009002</v>
      </c>
      <c r="GC21" s="57">
        <v>6673418</v>
      </c>
      <c r="GD21" s="53">
        <v>6673418</v>
      </c>
      <c r="GE21" s="55">
        <v>0</v>
      </c>
      <c r="GF21" s="52">
        <v>75037</v>
      </c>
      <c r="GG21" s="53">
        <v>0</v>
      </c>
      <c r="GH21" s="53">
        <v>3681</v>
      </c>
      <c r="GI21" s="55">
        <v>78718</v>
      </c>
      <c r="GJ21" s="57">
        <v>3298</v>
      </c>
      <c r="GK21" s="53">
        <v>0</v>
      </c>
      <c r="GL21" s="55">
        <v>3298</v>
      </c>
      <c r="GM21" s="54">
        <v>87582</v>
      </c>
      <c r="GN21" s="54">
        <v>21687</v>
      </c>
      <c r="GO21" s="53">
        <v>3554</v>
      </c>
      <c r="GP21" s="53">
        <v>8703</v>
      </c>
      <c r="GQ21" s="54">
        <v>6876960</v>
      </c>
      <c r="GR21" s="59">
        <f t="shared" si="4"/>
        <v>5.9990444200829995E-2</v>
      </c>
      <c r="GS21" s="57">
        <v>77034805</v>
      </c>
      <c r="GT21" s="53">
        <v>0</v>
      </c>
      <c r="GU21" s="53">
        <v>0</v>
      </c>
      <c r="GV21" s="54">
        <v>77034805</v>
      </c>
      <c r="GW21" s="55">
        <v>0</v>
      </c>
      <c r="GX21" s="52">
        <v>1585891</v>
      </c>
      <c r="GY21" s="56">
        <v>0</v>
      </c>
      <c r="GZ21" s="57">
        <v>372791</v>
      </c>
      <c r="HA21" s="58">
        <v>1958682</v>
      </c>
      <c r="HB21" s="52">
        <v>74759</v>
      </c>
      <c r="HC21" s="53">
        <v>0</v>
      </c>
      <c r="HD21" s="54">
        <v>74759</v>
      </c>
      <c r="HE21" s="54">
        <v>212695</v>
      </c>
      <c r="HF21" s="54">
        <v>703343</v>
      </c>
      <c r="HG21" s="53">
        <v>103702</v>
      </c>
      <c r="HH21" s="53">
        <v>103156</v>
      </c>
      <c r="HI21" s="55">
        <v>80191142</v>
      </c>
      <c r="HJ21" s="57">
        <v>4621531</v>
      </c>
      <c r="HK21" s="53">
        <v>4621531</v>
      </c>
      <c r="HL21" s="55">
        <v>0</v>
      </c>
      <c r="HM21" s="52">
        <v>47553</v>
      </c>
      <c r="HN21" s="53">
        <v>0</v>
      </c>
      <c r="HO21" s="53">
        <v>10072</v>
      </c>
      <c r="HP21" s="55">
        <v>57625</v>
      </c>
      <c r="HQ21" s="57">
        <v>4037</v>
      </c>
      <c r="HR21" s="53">
        <v>0</v>
      </c>
      <c r="HS21" s="55">
        <v>4037</v>
      </c>
      <c r="HT21" s="54">
        <v>6381</v>
      </c>
      <c r="HU21" s="54">
        <v>21100</v>
      </c>
      <c r="HV21" s="53">
        <v>3111</v>
      </c>
      <c r="HW21" s="53">
        <v>3095</v>
      </c>
      <c r="HX21" s="54">
        <v>4716880</v>
      </c>
      <c r="HY21" s="59">
        <f t="shared" si="5"/>
        <v>5.9992765607701608E-2</v>
      </c>
    </row>
    <row r="22" spans="1:233" s="21" customFormat="1" ht="12" customHeight="1" x14ac:dyDescent="0.2">
      <c r="A22" s="22">
        <v>10</v>
      </c>
      <c r="B22" s="23" t="s">
        <v>71</v>
      </c>
      <c r="C22" s="44">
        <v>165401</v>
      </c>
      <c r="D22" s="45">
        <v>0</v>
      </c>
      <c r="E22" s="45">
        <v>0</v>
      </c>
      <c r="F22" s="46">
        <v>165401</v>
      </c>
      <c r="G22" s="47">
        <v>0</v>
      </c>
      <c r="H22" s="44">
        <v>8528853</v>
      </c>
      <c r="I22" s="48">
        <v>0</v>
      </c>
      <c r="J22" s="49">
        <v>2779342</v>
      </c>
      <c r="K22" s="50">
        <v>11308195</v>
      </c>
      <c r="L22" s="44">
        <v>111834</v>
      </c>
      <c r="M22" s="45">
        <v>0</v>
      </c>
      <c r="N22" s="46">
        <v>111834</v>
      </c>
      <c r="O22" s="46">
        <v>1974120</v>
      </c>
      <c r="P22" s="46">
        <v>687865</v>
      </c>
      <c r="Q22" s="45">
        <v>136015</v>
      </c>
      <c r="R22" s="45">
        <v>800648</v>
      </c>
      <c r="S22" s="47">
        <v>15184078</v>
      </c>
      <c r="T22" s="49">
        <v>9773</v>
      </c>
      <c r="U22" s="45">
        <v>9773</v>
      </c>
      <c r="V22" s="47">
        <v>0</v>
      </c>
      <c r="W22" s="44">
        <v>255866</v>
      </c>
      <c r="X22" s="45">
        <v>0</v>
      </c>
      <c r="Y22" s="45">
        <v>75053</v>
      </c>
      <c r="Z22" s="47">
        <v>330919</v>
      </c>
      <c r="AA22" s="49">
        <v>6039</v>
      </c>
      <c r="AB22" s="45">
        <v>0</v>
      </c>
      <c r="AC22" s="47">
        <v>6039</v>
      </c>
      <c r="AD22" s="46">
        <v>59224</v>
      </c>
      <c r="AE22" s="46">
        <v>20636</v>
      </c>
      <c r="AF22" s="45">
        <v>4080</v>
      </c>
      <c r="AG22" s="45">
        <v>24020</v>
      </c>
      <c r="AH22" s="46">
        <v>454691</v>
      </c>
      <c r="AI22" s="51">
        <f t="shared" si="6"/>
        <v>5.9086704433467752E-2</v>
      </c>
      <c r="AJ22" s="49">
        <v>16716707</v>
      </c>
      <c r="AK22" s="45">
        <v>531</v>
      </c>
      <c r="AL22" s="45">
        <v>0</v>
      </c>
      <c r="AM22" s="46">
        <v>16717238</v>
      </c>
      <c r="AN22" s="47">
        <v>0</v>
      </c>
      <c r="AO22" s="44">
        <v>3599454</v>
      </c>
      <c r="AP22" s="48">
        <v>0</v>
      </c>
      <c r="AQ22" s="49">
        <v>493891</v>
      </c>
      <c r="AR22" s="50">
        <v>4093345</v>
      </c>
      <c r="AS22" s="44">
        <v>6383</v>
      </c>
      <c r="AT22" s="45">
        <v>0</v>
      </c>
      <c r="AU22" s="46">
        <v>6383</v>
      </c>
      <c r="AV22" s="46">
        <v>245175</v>
      </c>
      <c r="AW22" s="46">
        <v>485308</v>
      </c>
      <c r="AX22" s="45">
        <v>81404</v>
      </c>
      <c r="AY22" s="45">
        <v>170115</v>
      </c>
      <c r="AZ22" s="47">
        <v>21798968</v>
      </c>
      <c r="BA22" s="49">
        <v>1001853</v>
      </c>
      <c r="BB22" s="45">
        <v>1001853</v>
      </c>
      <c r="BC22" s="47">
        <v>0</v>
      </c>
      <c r="BD22" s="44">
        <v>107983</v>
      </c>
      <c r="BE22" s="45">
        <v>0</v>
      </c>
      <c r="BF22" s="45">
        <v>12344</v>
      </c>
      <c r="BG22" s="47">
        <v>120327</v>
      </c>
      <c r="BH22" s="49">
        <v>345</v>
      </c>
      <c r="BI22" s="45">
        <v>0</v>
      </c>
      <c r="BJ22" s="47">
        <v>345</v>
      </c>
      <c r="BK22" s="46">
        <v>7355</v>
      </c>
      <c r="BL22" s="46">
        <v>14559</v>
      </c>
      <c r="BM22" s="45">
        <v>2442</v>
      </c>
      <c r="BN22" s="45">
        <v>5103</v>
      </c>
      <c r="BO22" s="46">
        <v>1151984</v>
      </c>
      <c r="BP22" s="51">
        <f t="shared" si="0"/>
        <v>5.9929337609478314E-2</v>
      </c>
      <c r="BQ22" s="49">
        <v>53896982</v>
      </c>
      <c r="BR22" s="45">
        <v>0</v>
      </c>
      <c r="BS22" s="45">
        <v>0</v>
      </c>
      <c r="BT22" s="46">
        <v>53896982</v>
      </c>
      <c r="BU22" s="47">
        <v>0</v>
      </c>
      <c r="BV22" s="44">
        <v>5838235</v>
      </c>
      <c r="BW22" s="48">
        <v>0</v>
      </c>
      <c r="BX22" s="49">
        <v>614731</v>
      </c>
      <c r="BY22" s="50">
        <v>6452966</v>
      </c>
      <c r="BZ22" s="44">
        <v>33878</v>
      </c>
      <c r="CA22" s="45">
        <v>0</v>
      </c>
      <c r="CB22" s="46">
        <v>33878</v>
      </c>
      <c r="CC22" s="46">
        <v>4403817</v>
      </c>
      <c r="CD22" s="46">
        <v>570301</v>
      </c>
      <c r="CE22" s="45">
        <v>59322</v>
      </c>
      <c r="CF22" s="45">
        <v>201795</v>
      </c>
      <c r="CG22" s="47">
        <v>65619061</v>
      </c>
      <c r="CH22" s="49">
        <v>3232272</v>
      </c>
      <c r="CI22" s="45">
        <v>3232272</v>
      </c>
      <c r="CJ22" s="47">
        <v>0</v>
      </c>
      <c r="CK22" s="44">
        <v>175147</v>
      </c>
      <c r="CL22" s="45">
        <v>0</v>
      </c>
      <c r="CM22" s="45">
        <v>16151</v>
      </c>
      <c r="CN22" s="47">
        <v>191298</v>
      </c>
      <c r="CO22" s="49">
        <v>1829</v>
      </c>
      <c r="CP22" s="45">
        <v>0</v>
      </c>
      <c r="CQ22" s="47">
        <v>1829</v>
      </c>
      <c r="CR22" s="46">
        <v>132114</v>
      </c>
      <c r="CS22" s="46">
        <v>17109</v>
      </c>
      <c r="CT22" s="45">
        <v>1780</v>
      </c>
      <c r="CU22" s="45">
        <v>6054</v>
      </c>
      <c r="CV22" s="46">
        <v>3582456</v>
      </c>
      <c r="CW22" s="51">
        <f t="shared" si="1"/>
        <v>5.9971298578462146E-2</v>
      </c>
      <c r="CX22" s="49">
        <v>66287287</v>
      </c>
      <c r="CY22" s="45">
        <v>0</v>
      </c>
      <c r="CZ22" s="45">
        <v>0</v>
      </c>
      <c r="DA22" s="46">
        <v>66287287</v>
      </c>
      <c r="DB22" s="47">
        <v>0</v>
      </c>
      <c r="DC22" s="44">
        <v>3489631</v>
      </c>
      <c r="DD22" s="48">
        <v>0</v>
      </c>
      <c r="DE22" s="49">
        <v>755175</v>
      </c>
      <c r="DF22" s="50">
        <v>4244806</v>
      </c>
      <c r="DG22" s="44">
        <v>5926</v>
      </c>
      <c r="DH22" s="45">
        <v>0</v>
      </c>
      <c r="DI22" s="46">
        <v>5926</v>
      </c>
      <c r="DJ22" s="46">
        <v>437079</v>
      </c>
      <c r="DK22" s="46">
        <v>325562</v>
      </c>
      <c r="DL22" s="45">
        <v>155067</v>
      </c>
      <c r="DM22" s="45">
        <v>23261</v>
      </c>
      <c r="DN22" s="47">
        <v>71478988</v>
      </c>
      <c r="DO22" s="49">
        <v>3976059</v>
      </c>
      <c r="DP22" s="45">
        <v>3976059</v>
      </c>
      <c r="DQ22" s="47">
        <v>0</v>
      </c>
      <c r="DR22" s="44">
        <v>104689</v>
      </c>
      <c r="DS22" s="45">
        <v>0</v>
      </c>
      <c r="DT22" s="45">
        <v>20444</v>
      </c>
      <c r="DU22" s="47">
        <v>125133</v>
      </c>
      <c r="DV22" s="49">
        <v>320</v>
      </c>
      <c r="DW22" s="45">
        <v>0</v>
      </c>
      <c r="DX22" s="47">
        <v>320</v>
      </c>
      <c r="DY22" s="46">
        <v>13112</v>
      </c>
      <c r="DZ22" s="46">
        <v>9767</v>
      </c>
      <c r="EA22" s="45">
        <v>4652</v>
      </c>
      <c r="EB22" s="45">
        <v>698</v>
      </c>
      <c r="EC22" s="46">
        <v>4129741</v>
      </c>
      <c r="ED22" s="51">
        <f t="shared" si="2"/>
        <v>5.998222555103213E-2</v>
      </c>
      <c r="EE22" s="49">
        <v>59525625</v>
      </c>
      <c r="EF22" s="45">
        <v>0</v>
      </c>
      <c r="EG22" s="45">
        <v>0</v>
      </c>
      <c r="EH22" s="46">
        <v>59525625</v>
      </c>
      <c r="EI22" s="47">
        <v>0</v>
      </c>
      <c r="EJ22" s="44">
        <v>7646100</v>
      </c>
      <c r="EK22" s="48">
        <v>0</v>
      </c>
      <c r="EL22" s="49">
        <v>345353</v>
      </c>
      <c r="EM22" s="50">
        <v>7991453</v>
      </c>
      <c r="EN22" s="44">
        <v>11073</v>
      </c>
      <c r="EO22" s="45">
        <v>0</v>
      </c>
      <c r="EP22" s="46">
        <v>11073</v>
      </c>
      <c r="EQ22" s="46">
        <v>183861</v>
      </c>
      <c r="ER22" s="46">
        <v>311982</v>
      </c>
      <c r="ES22" s="45">
        <v>53618</v>
      </c>
      <c r="ET22" s="45">
        <v>137447</v>
      </c>
      <c r="EU22" s="47">
        <v>68215059</v>
      </c>
      <c r="EV22" s="49">
        <v>3570763</v>
      </c>
      <c r="EW22" s="45">
        <v>3570763</v>
      </c>
      <c r="EX22" s="47">
        <v>0</v>
      </c>
      <c r="EY22" s="44">
        <v>229383</v>
      </c>
      <c r="EZ22" s="45">
        <v>0</v>
      </c>
      <c r="FA22" s="45">
        <v>9633</v>
      </c>
      <c r="FB22" s="47">
        <v>239016</v>
      </c>
      <c r="FC22" s="49">
        <v>598</v>
      </c>
      <c r="FD22" s="45">
        <v>0</v>
      </c>
      <c r="FE22" s="47">
        <v>598</v>
      </c>
      <c r="FF22" s="46">
        <v>5516</v>
      </c>
      <c r="FG22" s="46">
        <v>9359</v>
      </c>
      <c r="FH22" s="45">
        <v>1609</v>
      </c>
      <c r="FI22" s="45">
        <v>4123</v>
      </c>
      <c r="FJ22" s="46">
        <v>3830984</v>
      </c>
      <c r="FK22" s="51">
        <f t="shared" si="3"/>
        <v>5.9986988796841695E-2</v>
      </c>
      <c r="FL22" s="49">
        <v>73427826</v>
      </c>
      <c r="FM22" s="45">
        <v>0</v>
      </c>
      <c r="FN22" s="45">
        <v>0</v>
      </c>
      <c r="FO22" s="46">
        <v>73427826</v>
      </c>
      <c r="FP22" s="47">
        <v>0</v>
      </c>
      <c r="FQ22" s="44">
        <v>2766544</v>
      </c>
      <c r="FR22" s="48">
        <v>0</v>
      </c>
      <c r="FS22" s="49">
        <v>120401</v>
      </c>
      <c r="FT22" s="50">
        <v>2886945</v>
      </c>
      <c r="FU22" s="44">
        <v>141504</v>
      </c>
      <c r="FV22" s="45">
        <v>0</v>
      </c>
      <c r="FW22" s="46">
        <v>141504</v>
      </c>
      <c r="FX22" s="46">
        <v>979851</v>
      </c>
      <c r="FY22" s="46">
        <v>569008</v>
      </c>
      <c r="FZ22" s="45">
        <v>156679</v>
      </c>
      <c r="GA22" s="45">
        <v>172572</v>
      </c>
      <c r="GB22" s="47">
        <v>78334385</v>
      </c>
      <c r="GC22" s="49">
        <v>4404958</v>
      </c>
      <c r="GD22" s="45">
        <v>4404958</v>
      </c>
      <c r="GE22" s="47">
        <v>0</v>
      </c>
      <c r="GF22" s="44">
        <v>82996</v>
      </c>
      <c r="GG22" s="45">
        <v>0</v>
      </c>
      <c r="GH22" s="45">
        <v>3134</v>
      </c>
      <c r="GI22" s="47">
        <v>86130</v>
      </c>
      <c r="GJ22" s="49">
        <v>7641</v>
      </c>
      <c r="GK22" s="45">
        <v>0</v>
      </c>
      <c r="GL22" s="47">
        <v>7641</v>
      </c>
      <c r="GM22" s="46">
        <v>29396</v>
      </c>
      <c r="GN22" s="46">
        <v>17070</v>
      </c>
      <c r="GO22" s="45">
        <v>4700</v>
      </c>
      <c r="GP22" s="45">
        <v>5177</v>
      </c>
      <c r="GQ22" s="46">
        <v>4555072</v>
      </c>
      <c r="GR22" s="51">
        <f t="shared" si="4"/>
        <v>5.9990309395786826E-2</v>
      </c>
      <c r="GS22" s="49">
        <v>55827253</v>
      </c>
      <c r="GT22" s="45">
        <v>0</v>
      </c>
      <c r="GU22" s="45">
        <v>0</v>
      </c>
      <c r="GV22" s="46">
        <v>55827253</v>
      </c>
      <c r="GW22" s="47">
        <v>0</v>
      </c>
      <c r="GX22" s="44">
        <v>1142655</v>
      </c>
      <c r="GY22" s="48">
        <v>25764</v>
      </c>
      <c r="GZ22" s="49">
        <v>45968</v>
      </c>
      <c r="HA22" s="50">
        <v>1214387</v>
      </c>
      <c r="HB22" s="44">
        <v>36162</v>
      </c>
      <c r="HC22" s="45">
        <v>0</v>
      </c>
      <c r="HD22" s="46">
        <v>36162</v>
      </c>
      <c r="HE22" s="46">
        <v>881391</v>
      </c>
      <c r="HF22" s="46">
        <v>494806</v>
      </c>
      <c r="HG22" s="45">
        <v>88673</v>
      </c>
      <c r="HH22" s="45">
        <v>101580</v>
      </c>
      <c r="HI22" s="47">
        <v>58644252</v>
      </c>
      <c r="HJ22" s="49">
        <v>3349224</v>
      </c>
      <c r="HK22" s="45">
        <v>3349224</v>
      </c>
      <c r="HL22" s="47">
        <v>0</v>
      </c>
      <c r="HM22" s="44">
        <v>34280</v>
      </c>
      <c r="HN22" s="45">
        <v>653</v>
      </c>
      <c r="HO22" s="45">
        <v>1103</v>
      </c>
      <c r="HP22" s="47">
        <v>36036</v>
      </c>
      <c r="HQ22" s="49">
        <v>1953</v>
      </c>
      <c r="HR22" s="45">
        <v>0</v>
      </c>
      <c r="HS22" s="47">
        <v>1953</v>
      </c>
      <c r="HT22" s="46">
        <v>26442</v>
      </c>
      <c r="HU22" s="46">
        <v>14844</v>
      </c>
      <c r="HV22" s="45">
        <v>2660</v>
      </c>
      <c r="HW22" s="45">
        <v>3047</v>
      </c>
      <c r="HX22" s="46">
        <v>3434206</v>
      </c>
      <c r="HY22" s="51">
        <f t="shared" si="5"/>
        <v>5.9992634780006104E-2</v>
      </c>
    </row>
    <row r="23" spans="1:233" s="21" customFormat="1" ht="12" customHeight="1" x14ac:dyDescent="0.2">
      <c r="A23" s="24">
        <v>11</v>
      </c>
      <c r="B23" s="25" t="s">
        <v>72</v>
      </c>
      <c r="C23" s="52">
        <v>498839</v>
      </c>
      <c r="D23" s="53">
        <v>0</v>
      </c>
      <c r="E23" s="53">
        <v>0</v>
      </c>
      <c r="F23" s="54">
        <v>498839</v>
      </c>
      <c r="G23" s="55">
        <v>0</v>
      </c>
      <c r="H23" s="52">
        <v>12108474</v>
      </c>
      <c r="I23" s="56">
        <v>16559</v>
      </c>
      <c r="J23" s="57">
        <v>1716603</v>
      </c>
      <c r="K23" s="58">
        <v>13841636</v>
      </c>
      <c r="L23" s="52">
        <v>36570</v>
      </c>
      <c r="M23" s="53">
        <v>8030</v>
      </c>
      <c r="N23" s="54">
        <v>44600</v>
      </c>
      <c r="O23" s="54">
        <v>1069399</v>
      </c>
      <c r="P23" s="54">
        <v>886734</v>
      </c>
      <c r="Q23" s="53">
        <v>220108</v>
      </c>
      <c r="R23" s="53">
        <v>248001</v>
      </c>
      <c r="S23" s="55">
        <v>16809317</v>
      </c>
      <c r="T23" s="57">
        <v>29516</v>
      </c>
      <c r="U23" s="53">
        <v>29516</v>
      </c>
      <c r="V23" s="55">
        <v>0</v>
      </c>
      <c r="W23" s="52">
        <v>363230</v>
      </c>
      <c r="X23" s="53">
        <v>397</v>
      </c>
      <c r="Y23" s="53">
        <v>43575</v>
      </c>
      <c r="Z23" s="55">
        <v>407202</v>
      </c>
      <c r="AA23" s="57">
        <v>1975</v>
      </c>
      <c r="AB23" s="53">
        <v>241</v>
      </c>
      <c r="AC23" s="55">
        <v>2216</v>
      </c>
      <c r="AD23" s="54">
        <v>32080</v>
      </c>
      <c r="AE23" s="54">
        <v>26598</v>
      </c>
      <c r="AF23" s="53">
        <v>6603</v>
      </c>
      <c r="AG23" s="53">
        <v>7438</v>
      </c>
      <c r="AH23" s="54">
        <v>511653</v>
      </c>
      <c r="AI23" s="59">
        <f t="shared" si="6"/>
        <v>5.9169391326660506E-2</v>
      </c>
      <c r="AJ23" s="57">
        <v>52074667</v>
      </c>
      <c r="AK23" s="53">
        <v>0</v>
      </c>
      <c r="AL23" s="53">
        <v>0</v>
      </c>
      <c r="AM23" s="54">
        <v>52074667</v>
      </c>
      <c r="AN23" s="55">
        <v>0</v>
      </c>
      <c r="AO23" s="52">
        <v>6828313</v>
      </c>
      <c r="AP23" s="56">
        <v>123803</v>
      </c>
      <c r="AQ23" s="57">
        <v>1531997</v>
      </c>
      <c r="AR23" s="58">
        <v>8484113</v>
      </c>
      <c r="AS23" s="52">
        <v>162264</v>
      </c>
      <c r="AT23" s="53">
        <v>46</v>
      </c>
      <c r="AU23" s="54">
        <v>162310</v>
      </c>
      <c r="AV23" s="54">
        <v>1311179</v>
      </c>
      <c r="AW23" s="54">
        <v>793926</v>
      </c>
      <c r="AX23" s="53">
        <v>120335</v>
      </c>
      <c r="AY23" s="53">
        <v>130657</v>
      </c>
      <c r="AZ23" s="55">
        <v>63077187</v>
      </c>
      <c r="BA23" s="57">
        <v>3120800</v>
      </c>
      <c r="BB23" s="53">
        <v>3120800</v>
      </c>
      <c r="BC23" s="55">
        <v>0</v>
      </c>
      <c r="BD23" s="52">
        <v>204849</v>
      </c>
      <c r="BE23" s="53">
        <v>3354</v>
      </c>
      <c r="BF23" s="53">
        <v>39152</v>
      </c>
      <c r="BG23" s="55">
        <v>247355</v>
      </c>
      <c r="BH23" s="57">
        <v>8762</v>
      </c>
      <c r="BI23" s="53">
        <v>1</v>
      </c>
      <c r="BJ23" s="55">
        <v>8763</v>
      </c>
      <c r="BK23" s="54">
        <v>39335</v>
      </c>
      <c r="BL23" s="54">
        <v>23817</v>
      </c>
      <c r="BM23" s="53">
        <v>3610</v>
      </c>
      <c r="BN23" s="53">
        <v>3920</v>
      </c>
      <c r="BO23" s="54">
        <v>3447600</v>
      </c>
      <c r="BP23" s="59">
        <f t="shared" si="0"/>
        <v>5.9929331857273324E-2</v>
      </c>
      <c r="BQ23" s="57">
        <v>173709444</v>
      </c>
      <c r="BR23" s="53">
        <v>1773</v>
      </c>
      <c r="BS23" s="53">
        <v>0</v>
      </c>
      <c r="BT23" s="54">
        <v>173711217</v>
      </c>
      <c r="BU23" s="55">
        <v>0</v>
      </c>
      <c r="BV23" s="52">
        <v>6297809</v>
      </c>
      <c r="BW23" s="56">
        <v>0</v>
      </c>
      <c r="BX23" s="57">
        <v>920889</v>
      </c>
      <c r="BY23" s="58">
        <v>7218698</v>
      </c>
      <c r="BZ23" s="52">
        <v>81329</v>
      </c>
      <c r="CA23" s="53">
        <v>0</v>
      </c>
      <c r="CB23" s="54">
        <v>81329</v>
      </c>
      <c r="CC23" s="54">
        <v>2128646</v>
      </c>
      <c r="CD23" s="54">
        <v>329806</v>
      </c>
      <c r="CE23" s="53">
        <v>131689</v>
      </c>
      <c r="CF23" s="53">
        <v>154828</v>
      </c>
      <c r="CG23" s="55">
        <v>183756213</v>
      </c>
      <c r="CH23" s="57">
        <v>10417699</v>
      </c>
      <c r="CI23" s="53">
        <v>10417699</v>
      </c>
      <c r="CJ23" s="55">
        <v>0</v>
      </c>
      <c r="CK23" s="52">
        <v>188934</v>
      </c>
      <c r="CL23" s="53">
        <v>0</v>
      </c>
      <c r="CM23" s="53">
        <v>24210</v>
      </c>
      <c r="CN23" s="55">
        <v>213144</v>
      </c>
      <c r="CO23" s="57">
        <v>4392</v>
      </c>
      <c r="CP23" s="53">
        <v>0</v>
      </c>
      <c r="CQ23" s="55">
        <v>4392</v>
      </c>
      <c r="CR23" s="54">
        <v>63860</v>
      </c>
      <c r="CS23" s="54">
        <v>9894</v>
      </c>
      <c r="CT23" s="53">
        <v>3951</v>
      </c>
      <c r="CU23" s="53">
        <v>4645</v>
      </c>
      <c r="CV23" s="54">
        <v>10717585</v>
      </c>
      <c r="CW23" s="59">
        <f t="shared" si="1"/>
        <v>5.997136615535887E-2</v>
      </c>
      <c r="CX23" s="57">
        <v>194046856</v>
      </c>
      <c r="CY23" s="53">
        <v>0</v>
      </c>
      <c r="CZ23" s="53">
        <v>3333</v>
      </c>
      <c r="DA23" s="54">
        <v>194050189</v>
      </c>
      <c r="DB23" s="55">
        <v>0</v>
      </c>
      <c r="DC23" s="52">
        <v>3778577</v>
      </c>
      <c r="DD23" s="56">
        <v>0</v>
      </c>
      <c r="DE23" s="57">
        <v>1506254</v>
      </c>
      <c r="DF23" s="58">
        <v>5284831</v>
      </c>
      <c r="DG23" s="52">
        <v>27357</v>
      </c>
      <c r="DH23" s="53">
        <v>0</v>
      </c>
      <c r="DI23" s="54">
        <v>27357</v>
      </c>
      <c r="DJ23" s="54">
        <v>1362984</v>
      </c>
      <c r="DK23" s="54">
        <v>1209069</v>
      </c>
      <c r="DL23" s="53">
        <v>232246</v>
      </c>
      <c r="DM23" s="53">
        <v>186693</v>
      </c>
      <c r="DN23" s="55">
        <v>202353369</v>
      </c>
      <c r="DO23" s="57">
        <v>11639552</v>
      </c>
      <c r="DP23" s="53">
        <v>11639552</v>
      </c>
      <c r="DQ23" s="55">
        <v>0</v>
      </c>
      <c r="DR23" s="52">
        <v>113357</v>
      </c>
      <c r="DS23" s="53">
        <v>0</v>
      </c>
      <c r="DT23" s="53">
        <v>42894</v>
      </c>
      <c r="DU23" s="55">
        <v>156251</v>
      </c>
      <c r="DV23" s="57">
        <v>1477</v>
      </c>
      <c r="DW23" s="53">
        <v>0</v>
      </c>
      <c r="DX23" s="55">
        <v>1477</v>
      </c>
      <c r="DY23" s="54">
        <v>40889</v>
      </c>
      <c r="DZ23" s="54">
        <v>36272</v>
      </c>
      <c r="EA23" s="53">
        <v>6967</v>
      </c>
      <c r="EB23" s="53">
        <v>5601</v>
      </c>
      <c r="EC23" s="54">
        <v>11887009</v>
      </c>
      <c r="ED23" s="59">
        <f t="shared" si="2"/>
        <v>5.9982172962480339E-2</v>
      </c>
      <c r="EE23" s="57">
        <v>146083102</v>
      </c>
      <c r="EF23" s="53">
        <v>3705</v>
      </c>
      <c r="EG23" s="53">
        <v>2756</v>
      </c>
      <c r="EH23" s="54">
        <v>146089563</v>
      </c>
      <c r="EI23" s="55">
        <v>0</v>
      </c>
      <c r="EJ23" s="52">
        <v>5078959</v>
      </c>
      <c r="EK23" s="56">
        <v>0</v>
      </c>
      <c r="EL23" s="57">
        <v>460785</v>
      </c>
      <c r="EM23" s="58">
        <v>5539744</v>
      </c>
      <c r="EN23" s="52">
        <v>74271</v>
      </c>
      <c r="EO23" s="53">
        <v>0</v>
      </c>
      <c r="EP23" s="54">
        <v>74271</v>
      </c>
      <c r="EQ23" s="54">
        <v>1864866</v>
      </c>
      <c r="ER23" s="54">
        <v>537853</v>
      </c>
      <c r="ES23" s="53">
        <v>90560</v>
      </c>
      <c r="ET23" s="53">
        <v>190523</v>
      </c>
      <c r="EU23" s="55">
        <v>154387380</v>
      </c>
      <c r="EV23" s="57">
        <v>8763471</v>
      </c>
      <c r="EW23" s="53">
        <v>8763471</v>
      </c>
      <c r="EX23" s="55">
        <v>0</v>
      </c>
      <c r="EY23" s="52">
        <v>152368</v>
      </c>
      <c r="EZ23" s="53">
        <v>0</v>
      </c>
      <c r="FA23" s="53">
        <v>11922</v>
      </c>
      <c r="FB23" s="55">
        <v>164290</v>
      </c>
      <c r="FC23" s="57">
        <v>4011</v>
      </c>
      <c r="FD23" s="53">
        <v>0</v>
      </c>
      <c r="FE23" s="55">
        <v>4011</v>
      </c>
      <c r="FF23" s="54">
        <v>55946</v>
      </c>
      <c r="FG23" s="54">
        <v>16136</v>
      </c>
      <c r="FH23" s="53">
        <v>2717</v>
      </c>
      <c r="FI23" s="53">
        <v>5716</v>
      </c>
      <c r="FJ23" s="54">
        <v>9012287</v>
      </c>
      <c r="FK23" s="59">
        <f t="shared" si="3"/>
        <v>5.9986975250244261E-2</v>
      </c>
      <c r="FL23" s="57">
        <v>155278224</v>
      </c>
      <c r="FM23" s="53">
        <v>0</v>
      </c>
      <c r="FN23" s="53">
        <v>497</v>
      </c>
      <c r="FO23" s="54">
        <v>155278721</v>
      </c>
      <c r="FP23" s="55">
        <v>0</v>
      </c>
      <c r="FQ23" s="52">
        <v>4849448</v>
      </c>
      <c r="FR23" s="56">
        <v>0</v>
      </c>
      <c r="FS23" s="57">
        <v>234845</v>
      </c>
      <c r="FT23" s="58">
        <v>5084293</v>
      </c>
      <c r="FU23" s="52">
        <v>25830</v>
      </c>
      <c r="FV23" s="53">
        <v>0</v>
      </c>
      <c r="FW23" s="54">
        <v>25830</v>
      </c>
      <c r="FX23" s="54">
        <v>1865730</v>
      </c>
      <c r="FY23" s="54">
        <v>755678</v>
      </c>
      <c r="FZ23" s="53">
        <v>291509</v>
      </c>
      <c r="GA23" s="53">
        <v>191339</v>
      </c>
      <c r="GB23" s="55">
        <v>163493100</v>
      </c>
      <c r="GC23" s="57">
        <v>9315211</v>
      </c>
      <c r="GD23" s="53">
        <v>9315211</v>
      </c>
      <c r="GE23" s="55">
        <v>0</v>
      </c>
      <c r="GF23" s="52">
        <v>145484</v>
      </c>
      <c r="GG23" s="53">
        <v>0</v>
      </c>
      <c r="GH23" s="53">
        <v>5943</v>
      </c>
      <c r="GI23" s="55">
        <v>151427</v>
      </c>
      <c r="GJ23" s="57">
        <v>1395</v>
      </c>
      <c r="GK23" s="53">
        <v>0</v>
      </c>
      <c r="GL23" s="55">
        <v>1395</v>
      </c>
      <c r="GM23" s="54">
        <v>55972</v>
      </c>
      <c r="GN23" s="54">
        <v>22670</v>
      </c>
      <c r="GO23" s="53">
        <v>8745</v>
      </c>
      <c r="GP23" s="53">
        <v>5740</v>
      </c>
      <c r="GQ23" s="54">
        <v>9561160</v>
      </c>
      <c r="GR23" s="59">
        <f t="shared" si="4"/>
        <v>5.9990260996546974E-2</v>
      </c>
      <c r="GS23" s="57">
        <v>96496972</v>
      </c>
      <c r="GT23" s="53">
        <v>0</v>
      </c>
      <c r="GU23" s="53">
        <v>8184</v>
      </c>
      <c r="GV23" s="54">
        <v>96505156</v>
      </c>
      <c r="GW23" s="55">
        <v>0</v>
      </c>
      <c r="GX23" s="52">
        <v>1928402</v>
      </c>
      <c r="GY23" s="56">
        <v>12881</v>
      </c>
      <c r="GZ23" s="57">
        <v>246983</v>
      </c>
      <c r="HA23" s="58">
        <v>2188266</v>
      </c>
      <c r="HB23" s="52">
        <v>9591</v>
      </c>
      <c r="HC23" s="53">
        <v>0</v>
      </c>
      <c r="HD23" s="54">
        <v>9591</v>
      </c>
      <c r="HE23" s="54">
        <v>598110</v>
      </c>
      <c r="HF23" s="54">
        <v>651419</v>
      </c>
      <c r="HG23" s="53">
        <v>83615</v>
      </c>
      <c r="HH23" s="53">
        <v>105048</v>
      </c>
      <c r="HI23" s="55">
        <v>100141205</v>
      </c>
      <c r="HJ23" s="57">
        <v>5789595</v>
      </c>
      <c r="HK23" s="53">
        <v>5789595</v>
      </c>
      <c r="HL23" s="55">
        <v>0</v>
      </c>
      <c r="HM23" s="52">
        <v>57852</v>
      </c>
      <c r="HN23" s="53">
        <v>309</v>
      </c>
      <c r="HO23" s="53">
        <v>6593</v>
      </c>
      <c r="HP23" s="55">
        <v>64754</v>
      </c>
      <c r="HQ23" s="57">
        <v>518</v>
      </c>
      <c r="HR23" s="53">
        <v>0</v>
      </c>
      <c r="HS23" s="55">
        <v>518</v>
      </c>
      <c r="HT23" s="54">
        <v>17943</v>
      </c>
      <c r="HU23" s="54">
        <v>19543</v>
      </c>
      <c r="HV23" s="53">
        <v>2509</v>
      </c>
      <c r="HW23" s="53">
        <v>3151</v>
      </c>
      <c r="HX23" s="54">
        <v>5898013</v>
      </c>
      <c r="HY23" s="59">
        <f t="shared" si="5"/>
        <v>5.9992597701204693E-2</v>
      </c>
    </row>
    <row r="24" spans="1:233" s="21" customFormat="1" ht="12" customHeight="1" x14ac:dyDescent="0.2">
      <c r="A24" s="22">
        <v>12</v>
      </c>
      <c r="B24" s="23" t="s">
        <v>73</v>
      </c>
      <c r="C24" s="44">
        <v>586800</v>
      </c>
      <c r="D24" s="45">
        <v>0</v>
      </c>
      <c r="E24" s="45">
        <v>0</v>
      </c>
      <c r="F24" s="46">
        <v>586800</v>
      </c>
      <c r="G24" s="47">
        <v>0</v>
      </c>
      <c r="H24" s="44">
        <v>24093814</v>
      </c>
      <c r="I24" s="48">
        <v>122314</v>
      </c>
      <c r="J24" s="49">
        <v>5234210</v>
      </c>
      <c r="K24" s="50">
        <v>29450338</v>
      </c>
      <c r="L24" s="44">
        <v>379345</v>
      </c>
      <c r="M24" s="45">
        <v>0</v>
      </c>
      <c r="N24" s="46">
        <v>379345</v>
      </c>
      <c r="O24" s="46">
        <v>4899411</v>
      </c>
      <c r="P24" s="46">
        <v>3796367</v>
      </c>
      <c r="Q24" s="45">
        <v>440387</v>
      </c>
      <c r="R24" s="45">
        <v>1217810</v>
      </c>
      <c r="S24" s="47">
        <v>40770458</v>
      </c>
      <c r="T24" s="49">
        <v>34743</v>
      </c>
      <c r="U24" s="45">
        <v>34743</v>
      </c>
      <c r="V24" s="47">
        <v>0</v>
      </c>
      <c r="W24" s="44">
        <v>722741</v>
      </c>
      <c r="X24" s="45">
        <v>3292</v>
      </c>
      <c r="Y24" s="45">
        <v>136574</v>
      </c>
      <c r="Z24" s="47">
        <v>862607</v>
      </c>
      <c r="AA24" s="49">
        <v>20485</v>
      </c>
      <c r="AB24" s="45">
        <v>0</v>
      </c>
      <c r="AC24" s="47">
        <v>20485</v>
      </c>
      <c r="AD24" s="46">
        <v>146982</v>
      </c>
      <c r="AE24" s="46">
        <v>113891</v>
      </c>
      <c r="AF24" s="45">
        <v>13212</v>
      </c>
      <c r="AG24" s="45">
        <v>36534</v>
      </c>
      <c r="AH24" s="46">
        <v>1228454</v>
      </c>
      <c r="AI24" s="51">
        <f t="shared" si="6"/>
        <v>5.9207566462167689E-2</v>
      </c>
      <c r="AJ24" s="49">
        <v>58366647</v>
      </c>
      <c r="AK24" s="45">
        <v>1135</v>
      </c>
      <c r="AL24" s="45">
        <v>0</v>
      </c>
      <c r="AM24" s="46">
        <v>58367782</v>
      </c>
      <c r="AN24" s="47">
        <v>0</v>
      </c>
      <c r="AO24" s="44">
        <v>14107744</v>
      </c>
      <c r="AP24" s="48">
        <v>180454</v>
      </c>
      <c r="AQ24" s="49">
        <v>2217648</v>
      </c>
      <c r="AR24" s="50">
        <v>16505846</v>
      </c>
      <c r="AS24" s="44">
        <v>129260</v>
      </c>
      <c r="AT24" s="45">
        <v>0</v>
      </c>
      <c r="AU24" s="46">
        <v>129260</v>
      </c>
      <c r="AV24" s="46">
        <v>1300297</v>
      </c>
      <c r="AW24" s="46">
        <v>1088219</v>
      </c>
      <c r="AX24" s="45">
        <v>309134</v>
      </c>
      <c r="AY24" s="45">
        <v>258436</v>
      </c>
      <c r="AZ24" s="47">
        <v>77958974</v>
      </c>
      <c r="BA24" s="49">
        <v>3497988</v>
      </c>
      <c r="BB24" s="45">
        <v>3497988</v>
      </c>
      <c r="BC24" s="47">
        <v>0</v>
      </c>
      <c r="BD24" s="44">
        <v>423168</v>
      </c>
      <c r="BE24" s="45">
        <v>4995</v>
      </c>
      <c r="BF24" s="45">
        <v>56629</v>
      </c>
      <c r="BG24" s="47">
        <v>484792</v>
      </c>
      <c r="BH24" s="49">
        <v>6980</v>
      </c>
      <c r="BI24" s="45">
        <v>0</v>
      </c>
      <c r="BJ24" s="47">
        <v>6980</v>
      </c>
      <c r="BK24" s="46">
        <v>39009</v>
      </c>
      <c r="BL24" s="46">
        <v>32647</v>
      </c>
      <c r="BM24" s="45">
        <v>9274</v>
      </c>
      <c r="BN24" s="45">
        <v>7753</v>
      </c>
      <c r="BO24" s="46">
        <v>4078443</v>
      </c>
      <c r="BP24" s="51">
        <f t="shared" si="0"/>
        <v>5.9930116926492083E-2</v>
      </c>
      <c r="BQ24" s="49">
        <v>180337663</v>
      </c>
      <c r="BR24" s="45">
        <v>2621</v>
      </c>
      <c r="BS24" s="45">
        <v>15</v>
      </c>
      <c r="BT24" s="46">
        <v>180340299</v>
      </c>
      <c r="BU24" s="47">
        <v>0</v>
      </c>
      <c r="BV24" s="44">
        <v>10976165</v>
      </c>
      <c r="BW24" s="48">
        <v>0</v>
      </c>
      <c r="BX24" s="49">
        <v>2392817</v>
      </c>
      <c r="BY24" s="50">
        <v>13368982</v>
      </c>
      <c r="BZ24" s="44">
        <v>113675</v>
      </c>
      <c r="CA24" s="45">
        <v>0</v>
      </c>
      <c r="CB24" s="46">
        <v>113675</v>
      </c>
      <c r="CC24" s="46">
        <v>1619670</v>
      </c>
      <c r="CD24" s="46">
        <v>1188294</v>
      </c>
      <c r="CE24" s="45">
        <v>250560</v>
      </c>
      <c r="CF24" s="45">
        <v>308273</v>
      </c>
      <c r="CG24" s="47">
        <v>197189753</v>
      </c>
      <c r="CH24" s="49">
        <v>10815302</v>
      </c>
      <c r="CI24" s="45">
        <v>10815302</v>
      </c>
      <c r="CJ24" s="47">
        <v>0</v>
      </c>
      <c r="CK24" s="44">
        <v>329217</v>
      </c>
      <c r="CL24" s="45">
        <v>0</v>
      </c>
      <c r="CM24" s="45">
        <v>62467</v>
      </c>
      <c r="CN24" s="47">
        <v>391684</v>
      </c>
      <c r="CO24" s="49">
        <v>6138</v>
      </c>
      <c r="CP24" s="45">
        <v>0</v>
      </c>
      <c r="CQ24" s="47">
        <v>6138</v>
      </c>
      <c r="CR24" s="46">
        <v>48590</v>
      </c>
      <c r="CS24" s="46">
        <v>35649</v>
      </c>
      <c r="CT24" s="45">
        <v>7517</v>
      </c>
      <c r="CU24" s="45">
        <v>9248</v>
      </c>
      <c r="CV24" s="46">
        <v>11314128</v>
      </c>
      <c r="CW24" s="51">
        <f t="shared" si="1"/>
        <v>5.9971631742719911E-2</v>
      </c>
      <c r="CX24" s="49">
        <v>208924829</v>
      </c>
      <c r="CY24" s="45">
        <v>0</v>
      </c>
      <c r="CZ24" s="45">
        <v>1635</v>
      </c>
      <c r="DA24" s="46">
        <v>208926464</v>
      </c>
      <c r="DB24" s="47">
        <v>0</v>
      </c>
      <c r="DC24" s="44">
        <v>7988618</v>
      </c>
      <c r="DD24" s="48">
        <v>26196</v>
      </c>
      <c r="DE24" s="49">
        <v>1751781</v>
      </c>
      <c r="DF24" s="50">
        <v>9766595</v>
      </c>
      <c r="DG24" s="44">
        <v>58697</v>
      </c>
      <c r="DH24" s="45">
        <v>283</v>
      </c>
      <c r="DI24" s="46">
        <v>58980</v>
      </c>
      <c r="DJ24" s="46">
        <v>3202899</v>
      </c>
      <c r="DK24" s="46">
        <v>1218145</v>
      </c>
      <c r="DL24" s="45">
        <v>268049</v>
      </c>
      <c r="DM24" s="45">
        <v>211197</v>
      </c>
      <c r="DN24" s="47">
        <v>223652329</v>
      </c>
      <c r="DO24" s="49">
        <v>12531926</v>
      </c>
      <c r="DP24" s="45">
        <v>12531926</v>
      </c>
      <c r="DQ24" s="47">
        <v>0</v>
      </c>
      <c r="DR24" s="44">
        <v>239601</v>
      </c>
      <c r="DS24" s="45">
        <v>639</v>
      </c>
      <c r="DT24" s="45">
        <v>47640</v>
      </c>
      <c r="DU24" s="47">
        <v>287880</v>
      </c>
      <c r="DV24" s="49">
        <v>3170</v>
      </c>
      <c r="DW24" s="45">
        <v>8</v>
      </c>
      <c r="DX24" s="47">
        <v>3178</v>
      </c>
      <c r="DY24" s="46">
        <v>96087</v>
      </c>
      <c r="DZ24" s="46">
        <v>36544</v>
      </c>
      <c r="EA24" s="45">
        <v>8041</v>
      </c>
      <c r="EB24" s="45">
        <v>6336</v>
      </c>
      <c r="EC24" s="46">
        <v>12969992</v>
      </c>
      <c r="ED24" s="51">
        <f t="shared" si="2"/>
        <v>5.9982473067653121E-2</v>
      </c>
      <c r="EE24" s="49">
        <v>174316832</v>
      </c>
      <c r="EF24" s="45">
        <v>0</v>
      </c>
      <c r="EG24" s="45">
        <v>5000</v>
      </c>
      <c r="EH24" s="46">
        <v>174321832</v>
      </c>
      <c r="EI24" s="47">
        <v>0</v>
      </c>
      <c r="EJ24" s="44">
        <v>7700661</v>
      </c>
      <c r="EK24" s="48">
        <v>99914</v>
      </c>
      <c r="EL24" s="49">
        <v>1148866</v>
      </c>
      <c r="EM24" s="50">
        <v>8949441</v>
      </c>
      <c r="EN24" s="44">
        <v>89241</v>
      </c>
      <c r="EO24" s="45">
        <v>1524</v>
      </c>
      <c r="EP24" s="46">
        <v>90765</v>
      </c>
      <c r="EQ24" s="46">
        <v>1590602</v>
      </c>
      <c r="ER24" s="46">
        <v>1260106</v>
      </c>
      <c r="ES24" s="45">
        <v>210146</v>
      </c>
      <c r="ET24" s="45">
        <v>267377</v>
      </c>
      <c r="EU24" s="47">
        <v>186690269</v>
      </c>
      <c r="EV24" s="49">
        <v>10457108</v>
      </c>
      <c r="EW24" s="45">
        <v>10457108</v>
      </c>
      <c r="EX24" s="47">
        <v>0</v>
      </c>
      <c r="EY24" s="44">
        <v>230968</v>
      </c>
      <c r="EZ24" s="45">
        <v>2877</v>
      </c>
      <c r="FA24" s="45">
        <v>29898</v>
      </c>
      <c r="FB24" s="47">
        <v>263743</v>
      </c>
      <c r="FC24" s="49">
        <v>4819</v>
      </c>
      <c r="FD24" s="45">
        <v>46</v>
      </c>
      <c r="FE24" s="47">
        <v>4865</v>
      </c>
      <c r="FF24" s="46">
        <v>47718</v>
      </c>
      <c r="FG24" s="46">
        <v>37803</v>
      </c>
      <c r="FH24" s="45">
        <v>6304</v>
      </c>
      <c r="FI24" s="45">
        <v>8021</v>
      </c>
      <c r="FJ24" s="46">
        <v>10825562</v>
      </c>
      <c r="FK24" s="51">
        <f t="shared" si="3"/>
        <v>5.9987368650416664E-2</v>
      </c>
      <c r="FL24" s="49">
        <v>209529156</v>
      </c>
      <c r="FM24" s="45">
        <v>7653</v>
      </c>
      <c r="FN24" s="45">
        <v>0</v>
      </c>
      <c r="FO24" s="46">
        <v>209536809</v>
      </c>
      <c r="FP24" s="47">
        <v>0</v>
      </c>
      <c r="FQ24" s="44">
        <v>11552707</v>
      </c>
      <c r="FR24" s="48">
        <v>180198</v>
      </c>
      <c r="FS24" s="49">
        <v>517373</v>
      </c>
      <c r="FT24" s="50">
        <v>12250278</v>
      </c>
      <c r="FU24" s="44">
        <v>73600</v>
      </c>
      <c r="FV24" s="45">
        <v>0</v>
      </c>
      <c r="FW24" s="46">
        <v>73600</v>
      </c>
      <c r="FX24" s="46">
        <v>8263169</v>
      </c>
      <c r="FY24" s="46">
        <v>1639952</v>
      </c>
      <c r="FZ24" s="45">
        <v>312114</v>
      </c>
      <c r="GA24" s="45">
        <v>369314</v>
      </c>
      <c r="GB24" s="47">
        <v>232445236</v>
      </c>
      <c r="GC24" s="49">
        <v>12570245</v>
      </c>
      <c r="GD24" s="45">
        <v>12570245</v>
      </c>
      <c r="GE24" s="47">
        <v>0</v>
      </c>
      <c r="GF24" s="44">
        <v>346519</v>
      </c>
      <c r="GG24" s="45">
        <v>5166</v>
      </c>
      <c r="GH24" s="45">
        <v>13051</v>
      </c>
      <c r="GI24" s="47">
        <v>364736</v>
      </c>
      <c r="GJ24" s="49">
        <v>3974</v>
      </c>
      <c r="GK24" s="45">
        <v>0</v>
      </c>
      <c r="GL24" s="47">
        <v>3974</v>
      </c>
      <c r="GM24" s="46">
        <v>247895</v>
      </c>
      <c r="GN24" s="46">
        <v>49199</v>
      </c>
      <c r="GO24" s="45">
        <v>9363</v>
      </c>
      <c r="GP24" s="45">
        <v>11079</v>
      </c>
      <c r="GQ24" s="46">
        <v>13256491</v>
      </c>
      <c r="GR24" s="51">
        <f t="shared" si="4"/>
        <v>5.9990629140486723E-2</v>
      </c>
      <c r="GS24" s="49">
        <v>153770005</v>
      </c>
      <c r="GT24" s="45">
        <v>1049</v>
      </c>
      <c r="GU24" s="45">
        <v>0</v>
      </c>
      <c r="GV24" s="46">
        <v>153771054</v>
      </c>
      <c r="GW24" s="47">
        <v>0</v>
      </c>
      <c r="GX24" s="44">
        <v>7817940</v>
      </c>
      <c r="GY24" s="48">
        <v>24708</v>
      </c>
      <c r="GZ24" s="49">
        <v>573276</v>
      </c>
      <c r="HA24" s="50">
        <v>8415924</v>
      </c>
      <c r="HB24" s="44">
        <v>152765</v>
      </c>
      <c r="HC24" s="45">
        <v>0</v>
      </c>
      <c r="HD24" s="46">
        <v>152765</v>
      </c>
      <c r="HE24" s="46">
        <v>1284883</v>
      </c>
      <c r="HF24" s="46">
        <v>1035194</v>
      </c>
      <c r="HG24" s="45">
        <v>254855</v>
      </c>
      <c r="HH24" s="45">
        <v>426697</v>
      </c>
      <c r="HI24" s="47">
        <v>165341372</v>
      </c>
      <c r="HJ24" s="49">
        <v>9225166</v>
      </c>
      <c r="HK24" s="45">
        <v>9225166</v>
      </c>
      <c r="HL24" s="47">
        <v>0</v>
      </c>
      <c r="HM24" s="44">
        <v>234493</v>
      </c>
      <c r="HN24" s="45">
        <v>593</v>
      </c>
      <c r="HO24" s="45">
        <v>15567</v>
      </c>
      <c r="HP24" s="47">
        <v>250653</v>
      </c>
      <c r="HQ24" s="49">
        <v>8249</v>
      </c>
      <c r="HR24" s="45">
        <v>0</v>
      </c>
      <c r="HS24" s="47">
        <v>8249</v>
      </c>
      <c r="HT24" s="46">
        <v>38546</v>
      </c>
      <c r="HU24" s="46">
        <v>31056</v>
      </c>
      <c r="HV24" s="45">
        <v>7646</v>
      </c>
      <c r="HW24" s="45">
        <v>12801</v>
      </c>
      <c r="HX24" s="46">
        <v>9574117</v>
      </c>
      <c r="HY24" s="51">
        <f t="shared" si="5"/>
        <v>5.9992864456791715E-2</v>
      </c>
    </row>
    <row r="25" spans="1:233" s="21" customFormat="1" ht="12" customHeight="1" x14ac:dyDescent="0.2">
      <c r="A25" s="24">
        <v>13</v>
      </c>
      <c r="B25" s="25" t="s">
        <v>74</v>
      </c>
      <c r="C25" s="52">
        <v>134308</v>
      </c>
      <c r="D25" s="53">
        <v>0</v>
      </c>
      <c r="E25" s="53">
        <v>0</v>
      </c>
      <c r="F25" s="54">
        <v>134308</v>
      </c>
      <c r="G25" s="55">
        <v>0</v>
      </c>
      <c r="H25" s="52">
        <v>13193199</v>
      </c>
      <c r="I25" s="56">
        <v>16293</v>
      </c>
      <c r="J25" s="57">
        <v>2470383</v>
      </c>
      <c r="K25" s="58">
        <v>15679875</v>
      </c>
      <c r="L25" s="52">
        <v>70429</v>
      </c>
      <c r="M25" s="53">
        <v>0</v>
      </c>
      <c r="N25" s="54">
        <v>70429</v>
      </c>
      <c r="O25" s="54">
        <v>1580817</v>
      </c>
      <c r="P25" s="54">
        <v>1864666</v>
      </c>
      <c r="Q25" s="53">
        <v>126127</v>
      </c>
      <c r="R25" s="53">
        <v>347254</v>
      </c>
      <c r="S25" s="55">
        <v>19803476</v>
      </c>
      <c r="T25" s="57">
        <v>7952</v>
      </c>
      <c r="U25" s="53">
        <v>7952</v>
      </c>
      <c r="V25" s="55">
        <v>0</v>
      </c>
      <c r="W25" s="52">
        <v>395786</v>
      </c>
      <c r="X25" s="53">
        <v>391</v>
      </c>
      <c r="Y25" s="53">
        <v>67352</v>
      </c>
      <c r="Z25" s="55">
        <v>463529</v>
      </c>
      <c r="AA25" s="57">
        <v>3803</v>
      </c>
      <c r="AB25" s="53">
        <v>0</v>
      </c>
      <c r="AC25" s="55">
        <v>3803</v>
      </c>
      <c r="AD25" s="54">
        <v>47423</v>
      </c>
      <c r="AE25" s="54">
        <v>55938</v>
      </c>
      <c r="AF25" s="53">
        <v>3783</v>
      </c>
      <c r="AG25" s="53">
        <v>10416</v>
      </c>
      <c r="AH25" s="54">
        <v>592844</v>
      </c>
      <c r="AI25" s="59">
        <f t="shared" si="6"/>
        <v>5.9207195401614197E-2</v>
      </c>
      <c r="AJ25" s="57">
        <v>12941707</v>
      </c>
      <c r="AK25" s="53">
        <v>0</v>
      </c>
      <c r="AL25" s="53">
        <v>0</v>
      </c>
      <c r="AM25" s="54">
        <v>12941707</v>
      </c>
      <c r="AN25" s="55">
        <v>0</v>
      </c>
      <c r="AO25" s="52">
        <v>3019006</v>
      </c>
      <c r="AP25" s="56">
        <v>22550</v>
      </c>
      <c r="AQ25" s="57">
        <v>435261</v>
      </c>
      <c r="AR25" s="58">
        <v>3476817</v>
      </c>
      <c r="AS25" s="52">
        <v>33730</v>
      </c>
      <c r="AT25" s="53">
        <v>0</v>
      </c>
      <c r="AU25" s="54">
        <v>33730</v>
      </c>
      <c r="AV25" s="54">
        <v>2710077</v>
      </c>
      <c r="AW25" s="54">
        <v>1066107</v>
      </c>
      <c r="AX25" s="53">
        <v>57357</v>
      </c>
      <c r="AY25" s="53">
        <v>119425</v>
      </c>
      <c r="AZ25" s="55">
        <v>20405220</v>
      </c>
      <c r="BA25" s="57">
        <v>775598</v>
      </c>
      <c r="BB25" s="53">
        <v>775598</v>
      </c>
      <c r="BC25" s="55">
        <v>0</v>
      </c>
      <c r="BD25" s="52">
        <v>90570</v>
      </c>
      <c r="BE25" s="53">
        <v>557</v>
      </c>
      <c r="BF25" s="53">
        <v>11163</v>
      </c>
      <c r="BG25" s="55">
        <v>102290</v>
      </c>
      <c r="BH25" s="57">
        <v>1822</v>
      </c>
      <c r="BI25" s="53">
        <v>0</v>
      </c>
      <c r="BJ25" s="55">
        <v>1822</v>
      </c>
      <c r="BK25" s="54">
        <v>81302</v>
      </c>
      <c r="BL25" s="54">
        <v>31983</v>
      </c>
      <c r="BM25" s="53">
        <v>1721</v>
      </c>
      <c r="BN25" s="53">
        <v>3583</v>
      </c>
      <c r="BO25" s="54">
        <v>998299</v>
      </c>
      <c r="BP25" s="59">
        <f t="shared" si="0"/>
        <v>5.9930115864931882E-2</v>
      </c>
      <c r="BQ25" s="57">
        <v>42144062</v>
      </c>
      <c r="BR25" s="53">
        <v>0</v>
      </c>
      <c r="BS25" s="53">
        <v>0</v>
      </c>
      <c r="BT25" s="54">
        <v>42144062</v>
      </c>
      <c r="BU25" s="55">
        <v>0</v>
      </c>
      <c r="BV25" s="52">
        <v>3662469</v>
      </c>
      <c r="BW25" s="56">
        <v>0</v>
      </c>
      <c r="BX25" s="57">
        <v>590894</v>
      </c>
      <c r="BY25" s="58">
        <v>4253363</v>
      </c>
      <c r="BZ25" s="52">
        <v>62487</v>
      </c>
      <c r="CA25" s="53">
        <v>0</v>
      </c>
      <c r="CB25" s="54">
        <v>62487</v>
      </c>
      <c r="CC25" s="54">
        <v>4065550</v>
      </c>
      <c r="CD25" s="54">
        <v>674514</v>
      </c>
      <c r="CE25" s="53">
        <v>246308</v>
      </c>
      <c r="CF25" s="53">
        <v>40323</v>
      </c>
      <c r="CG25" s="55">
        <v>51486607</v>
      </c>
      <c r="CH25" s="57">
        <v>2527440</v>
      </c>
      <c r="CI25" s="53">
        <v>2527440</v>
      </c>
      <c r="CJ25" s="55">
        <v>0</v>
      </c>
      <c r="CK25" s="52">
        <v>109874</v>
      </c>
      <c r="CL25" s="53">
        <v>0</v>
      </c>
      <c r="CM25" s="53">
        <v>14818</v>
      </c>
      <c r="CN25" s="55">
        <v>124692</v>
      </c>
      <c r="CO25" s="57">
        <v>3374</v>
      </c>
      <c r="CP25" s="53">
        <v>0</v>
      </c>
      <c r="CQ25" s="55">
        <v>3374</v>
      </c>
      <c r="CR25" s="54">
        <v>121966</v>
      </c>
      <c r="CS25" s="54">
        <v>20235</v>
      </c>
      <c r="CT25" s="53">
        <v>7389</v>
      </c>
      <c r="CU25" s="53">
        <v>1210</v>
      </c>
      <c r="CV25" s="54">
        <v>2806306</v>
      </c>
      <c r="CW25" s="59">
        <f t="shared" si="1"/>
        <v>5.9971437969125997E-2</v>
      </c>
      <c r="CX25" s="57">
        <v>53262662</v>
      </c>
      <c r="CY25" s="53">
        <v>0</v>
      </c>
      <c r="CZ25" s="53">
        <v>0</v>
      </c>
      <c r="DA25" s="54">
        <v>53262662</v>
      </c>
      <c r="DB25" s="55">
        <v>0</v>
      </c>
      <c r="DC25" s="52">
        <v>3133173</v>
      </c>
      <c r="DD25" s="56">
        <v>0</v>
      </c>
      <c r="DE25" s="57">
        <v>608922</v>
      </c>
      <c r="DF25" s="58">
        <v>3742095</v>
      </c>
      <c r="DG25" s="52">
        <v>49040</v>
      </c>
      <c r="DH25" s="53">
        <v>0</v>
      </c>
      <c r="DI25" s="54">
        <v>49040</v>
      </c>
      <c r="DJ25" s="54">
        <v>1546433</v>
      </c>
      <c r="DK25" s="54">
        <v>613431</v>
      </c>
      <c r="DL25" s="53">
        <v>73317</v>
      </c>
      <c r="DM25" s="53">
        <v>303047</v>
      </c>
      <c r="DN25" s="55">
        <v>59590025</v>
      </c>
      <c r="DO25" s="57">
        <v>3194819</v>
      </c>
      <c r="DP25" s="53">
        <v>3194819</v>
      </c>
      <c r="DQ25" s="55">
        <v>0</v>
      </c>
      <c r="DR25" s="52">
        <v>93995</v>
      </c>
      <c r="DS25" s="53">
        <v>0</v>
      </c>
      <c r="DT25" s="53">
        <v>16516</v>
      </c>
      <c r="DU25" s="55">
        <v>110511</v>
      </c>
      <c r="DV25" s="57">
        <v>2648</v>
      </c>
      <c r="DW25" s="53">
        <v>0</v>
      </c>
      <c r="DX25" s="55">
        <v>2648</v>
      </c>
      <c r="DY25" s="54">
        <v>46393</v>
      </c>
      <c r="DZ25" s="54">
        <v>18403</v>
      </c>
      <c r="EA25" s="53">
        <v>2199</v>
      </c>
      <c r="EB25" s="53">
        <v>9091</v>
      </c>
      <c r="EC25" s="54">
        <v>3384064</v>
      </c>
      <c r="ED25" s="59">
        <f t="shared" si="2"/>
        <v>5.9982338096432358E-2</v>
      </c>
      <c r="EE25" s="57">
        <v>49512934</v>
      </c>
      <c r="EF25" s="53">
        <v>0</v>
      </c>
      <c r="EG25" s="53">
        <v>0</v>
      </c>
      <c r="EH25" s="54">
        <v>49512934</v>
      </c>
      <c r="EI25" s="55">
        <v>0</v>
      </c>
      <c r="EJ25" s="52">
        <v>2813583</v>
      </c>
      <c r="EK25" s="56">
        <v>2416</v>
      </c>
      <c r="EL25" s="57">
        <v>330601</v>
      </c>
      <c r="EM25" s="58">
        <v>3146600</v>
      </c>
      <c r="EN25" s="52">
        <v>55528</v>
      </c>
      <c r="EO25" s="53">
        <v>0</v>
      </c>
      <c r="EP25" s="54">
        <v>55528</v>
      </c>
      <c r="EQ25" s="54">
        <v>910024</v>
      </c>
      <c r="ER25" s="54">
        <v>666254</v>
      </c>
      <c r="ES25" s="53">
        <v>206785</v>
      </c>
      <c r="ET25" s="53">
        <v>63962</v>
      </c>
      <c r="EU25" s="55">
        <v>54562087</v>
      </c>
      <c r="EV25" s="57">
        <v>2970135</v>
      </c>
      <c r="EW25" s="53">
        <v>2970135</v>
      </c>
      <c r="EX25" s="55">
        <v>0</v>
      </c>
      <c r="EY25" s="52">
        <v>84407</v>
      </c>
      <c r="EZ25" s="53">
        <v>58</v>
      </c>
      <c r="FA25" s="53">
        <v>8487</v>
      </c>
      <c r="FB25" s="55">
        <v>92952</v>
      </c>
      <c r="FC25" s="57">
        <v>2998</v>
      </c>
      <c r="FD25" s="53">
        <v>0</v>
      </c>
      <c r="FE25" s="55">
        <v>2998</v>
      </c>
      <c r="FF25" s="54">
        <v>27301</v>
      </c>
      <c r="FG25" s="54">
        <v>19988</v>
      </c>
      <c r="FH25" s="53">
        <v>6204</v>
      </c>
      <c r="FI25" s="53">
        <v>1919</v>
      </c>
      <c r="FJ25" s="54">
        <v>3121497</v>
      </c>
      <c r="FK25" s="59">
        <f t="shared" si="3"/>
        <v>5.998705307990837E-2</v>
      </c>
      <c r="FL25" s="57">
        <v>59764097</v>
      </c>
      <c r="FM25" s="53">
        <v>0</v>
      </c>
      <c r="FN25" s="53">
        <v>1610</v>
      </c>
      <c r="FO25" s="54">
        <v>59765707</v>
      </c>
      <c r="FP25" s="55">
        <v>0</v>
      </c>
      <c r="FQ25" s="52">
        <v>2772511</v>
      </c>
      <c r="FR25" s="56">
        <v>0</v>
      </c>
      <c r="FS25" s="57">
        <v>87490</v>
      </c>
      <c r="FT25" s="58">
        <v>2860001</v>
      </c>
      <c r="FU25" s="52">
        <v>62595</v>
      </c>
      <c r="FV25" s="53">
        <v>0</v>
      </c>
      <c r="FW25" s="54">
        <v>62595</v>
      </c>
      <c r="FX25" s="54">
        <v>2888526</v>
      </c>
      <c r="FY25" s="54">
        <v>890459</v>
      </c>
      <c r="FZ25" s="53">
        <v>186357</v>
      </c>
      <c r="GA25" s="53">
        <v>187180</v>
      </c>
      <c r="GB25" s="55">
        <v>66840825</v>
      </c>
      <c r="GC25" s="57">
        <v>3585368</v>
      </c>
      <c r="GD25" s="53">
        <v>3585368</v>
      </c>
      <c r="GE25" s="55">
        <v>0</v>
      </c>
      <c r="GF25" s="52">
        <v>83175</v>
      </c>
      <c r="GG25" s="53">
        <v>0</v>
      </c>
      <c r="GH25" s="53">
        <v>2100</v>
      </c>
      <c r="GI25" s="55">
        <v>85275</v>
      </c>
      <c r="GJ25" s="57">
        <v>3380</v>
      </c>
      <c r="GK25" s="53">
        <v>0</v>
      </c>
      <c r="GL25" s="55">
        <v>3380</v>
      </c>
      <c r="GM25" s="54">
        <v>86655</v>
      </c>
      <c r="GN25" s="54">
        <v>26714</v>
      </c>
      <c r="GO25" s="53">
        <v>5591</v>
      </c>
      <c r="GP25" s="53">
        <v>5615</v>
      </c>
      <c r="GQ25" s="54">
        <v>3798598</v>
      </c>
      <c r="GR25" s="59">
        <f t="shared" si="4"/>
        <v>5.9990388802729298E-2</v>
      </c>
      <c r="GS25" s="57">
        <v>46138921</v>
      </c>
      <c r="GT25" s="53">
        <v>0</v>
      </c>
      <c r="GU25" s="53">
        <v>1223</v>
      </c>
      <c r="GV25" s="54">
        <v>46140144</v>
      </c>
      <c r="GW25" s="55">
        <v>0</v>
      </c>
      <c r="GX25" s="52">
        <v>2457736</v>
      </c>
      <c r="GY25" s="56">
        <v>205083</v>
      </c>
      <c r="GZ25" s="57">
        <v>296324</v>
      </c>
      <c r="HA25" s="58">
        <v>2959143</v>
      </c>
      <c r="HB25" s="52">
        <v>136010</v>
      </c>
      <c r="HC25" s="53">
        <v>0</v>
      </c>
      <c r="HD25" s="54">
        <v>136010</v>
      </c>
      <c r="HE25" s="54">
        <v>420977</v>
      </c>
      <c r="HF25" s="54">
        <v>1171528</v>
      </c>
      <c r="HG25" s="53">
        <v>98003</v>
      </c>
      <c r="HH25" s="53">
        <v>51149</v>
      </c>
      <c r="HI25" s="55">
        <v>50976954</v>
      </c>
      <c r="HJ25" s="57">
        <v>2768064</v>
      </c>
      <c r="HK25" s="53">
        <v>2768064</v>
      </c>
      <c r="HL25" s="55">
        <v>0</v>
      </c>
      <c r="HM25" s="52">
        <v>73732</v>
      </c>
      <c r="HN25" s="53">
        <v>5792</v>
      </c>
      <c r="HO25" s="53">
        <v>7611</v>
      </c>
      <c r="HP25" s="55">
        <v>87135</v>
      </c>
      <c r="HQ25" s="57">
        <v>7345</v>
      </c>
      <c r="HR25" s="53">
        <v>0</v>
      </c>
      <c r="HS25" s="55">
        <v>7345</v>
      </c>
      <c r="HT25" s="54">
        <v>12629</v>
      </c>
      <c r="HU25" s="54">
        <v>35146</v>
      </c>
      <c r="HV25" s="53">
        <v>2940</v>
      </c>
      <c r="HW25" s="53">
        <v>1535</v>
      </c>
      <c r="HX25" s="54">
        <v>2914794</v>
      </c>
      <c r="HY25" s="59">
        <f t="shared" si="5"/>
        <v>5.9992530582479324E-2</v>
      </c>
    </row>
    <row r="26" spans="1:233" s="21" customFormat="1" ht="12" customHeight="1" x14ac:dyDescent="0.2">
      <c r="A26" s="22">
        <v>14</v>
      </c>
      <c r="B26" s="23" t="s">
        <v>75</v>
      </c>
      <c r="C26" s="44">
        <v>218017</v>
      </c>
      <c r="D26" s="45">
        <v>0</v>
      </c>
      <c r="E26" s="45">
        <v>0</v>
      </c>
      <c r="F26" s="46">
        <v>218017</v>
      </c>
      <c r="G26" s="47">
        <v>0</v>
      </c>
      <c r="H26" s="44">
        <v>5657177</v>
      </c>
      <c r="I26" s="48">
        <v>70167</v>
      </c>
      <c r="J26" s="49">
        <v>974429</v>
      </c>
      <c r="K26" s="50">
        <v>6701773</v>
      </c>
      <c r="L26" s="44">
        <v>20899</v>
      </c>
      <c r="M26" s="45">
        <v>583</v>
      </c>
      <c r="N26" s="46">
        <v>21482</v>
      </c>
      <c r="O26" s="46">
        <v>379548</v>
      </c>
      <c r="P26" s="46">
        <v>534432</v>
      </c>
      <c r="Q26" s="45">
        <v>27894</v>
      </c>
      <c r="R26" s="45">
        <v>579399</v>
      </c>
      <c r="S26" s="47">
        <v>8462545</v>
      </c>
      <c r="T26" s="49">
        <v>12886</v>
      </c>
      <c r="U26" s="45">
        <v>12886</v>
      </c>
      <c r="V26" s="47">
        <v>0</v>
      </c>
      <c r="W26" s="44">
        <v>169715</v>
      </c>
      <c r="X26" s="45">
        <v>1746</v>
      </c>
      <c r="Y26" s="45">
        <v>24466</v>
      </c>
      <c r="Z26" s="47">
        <v>195927</v>
      </c>
      <c r="AA26" s="49">
        <v>1129</v>
      </c>
      <c r="AB26" s="45">
        <v>17</v>
      </c>
      <c r="AC26" s="47">
        <v>1146</v>
      </c>
      <c r="AD26" s="46">
        <v>11386</v>
      </c>
      <c r="AE26" s="46">
        <v>16033</v>
      </c>
      <c r="AF26" s="45">
        <v>837</v>
      </c>
      <c r="AG26" s="45">
        <v>17382</v>
      </c>
      <c r="AH26" s="46">
        <v>255597</v>
      </c>
      <c r="AI26" s="51">
        <f t="shared" si="6"/>
        <v>5.9105482599980733E-2</v>
      </c>
      <c r="AJ26" s="49">
        <v>24576357</v>
      </c>
      <c r="AK26" s="45">
        <v>0</v>
      </c>
      <c r="AL26" s="45">
        <v>0</v>
      </c>
      <c r="AM26" s="46">
        <v>24576357</v>
      </c>
      <c r="AN26" s="47">
        <v>0</v>
      </c>
      <c r="AO26" s="44">
        <v>2539595</v>
      </c>
      <c r="AP26" s="48">
        <v>17229</v>
      </c>
      <c r="AQ26" s="49">
        <v>775122</v>
      </c>
      <c r="AR26" s="50">
        <v>3331946</v>
      </c>
      <c r="AS26" s="44">
        <v>20255</v>
      </c>
      <c r="AT26" s="45">
        <v>0</v>
      </c>
      <c r="AU26" s="46">
        <v>20255</v>
      </c>
      <c r="AV26" s="46">
        <v>133761</v>
      </c>
      <c r="AW26" s="46">
        <v>208886</v>
      </c>
      <c r="AX26" s="45">
        <v>38101</v>
      </c>
      <c r="AY26" s="45">
        <v>24408</v>
      </c>
      <c r="AZ26" s="47">
        <v>28333714</v>
      </c>
      <c r="BA26" s="49">
        <v>1472891</v>
      </c>
      <c r="BB26" s="45">
        <v>1472891</v>
      </c>
      <c r="BC26" s="47">
        <v>0</v>
      </c>
      <c r="BD26" s="44">
        <v>76188</v>
      </c>
      <c r="BE26" s="45">
        <v>413</v>
      </c>
      <c r="BF26" s="45">
        <v>19048</v>
      </c>
      <c r="BG26" s="47">
        <v>95649</v>
      </c>
      <c r="BH26" s="49">
        <v>1094</v>
      </c>
      <c r="BI26" s="45">
        <v>0</v>
      </c>
      <c r="BJ26" s="47">
        <v>1094</v>
      </c>
      <c r="BK26" s="46">
        <v>4013</v>
      </c>
      <c r="BL26" s="46">
        <v>6267</v>
      </c>
      <c r="BM26" s="45">
        <v>1143</v>
      </c>
      <c r="BN26" s="45">
        <v>732</v>
      </c>
      <c r="BO26" s="46">
        <v>1581789</v>
      </c>
      <c r="BP26" s="51">
        <f t="shared" si="0"/>
        <v>5.9931217633272499E-2</v>
      </c>
      <c r="BQ26" s="49">
        <v>79296986</v>
      </c>
      <c r="BR26" s="45">
        <v>372</v>
      </c>
      <c r="BS26" s="45">
        <v>0</v>
      </c>
      <c r="BT26" s="46">
        <v>79297358</v>
      </c>
      <c r="BU26" s="47">
        <v>0</v>
      </c>
      <c r="BV26" s="44">
        <v>3456628</v>
      </c>
      <c r="BW26" s="48">
        <v>64218</v>
      </c>
      <c r="BX26" s="49">
        <v>760609</v>
      </c>
      <c r="BY26" s="50">
        <v>4281455</v>
      </c>
      <c r="BZ26" s="44">
        <v>29169</v>
      </c>
      <c r="CA26" s="45">
        <v>0</v>
      </c>
      <c r="CB26" s="46">
        <v>29169</v>
      </c>
      <c r="CC26" s="46">
        <v>279262</v>
      </c>
      <c r="CD26" s="46">
        <v>224265</v>
      </c>
      <c r="CE26" s="45">
        <v>37782</v>
      </c>
      <c r="CF26" s="45">
        <v>579703</v>
      </c>
      <c r="CG26" s="47">
        <v>84728994</v>
      </c>
      <c r="CH26" s="49">
        <v>4755566</v>
      </c>
      <c r="CI26" s="45">
        <v>4755566</v>
      </c>
      <c r="CJ26" s="47">
        <v>0</v>
      </c>
      <c r="CK26" s="44">
        <v>103699</v>
      </c>
      <c r="CL26" s="45">
        <v>1617</v>
      </c>
      <c r="CM26" s="45">
        <v>19657</v>
      </c>
      <c r="CN26" s="47">
        <v>124973</v>
      </c>
      <c r="CO26" s="49">
        <v>1575</v>
      </c>
      <c r="CP26" s="45">
        <v>0</v>
      </c>
      <c r="CQ26" s="47">
        <v>1575</v>
      </c>
      <c r="CR26" s="46">
        <v>8378</v>
      </c>
      <c r="CS26" s="46">
        <v>6728</v>
      </c>
      <c r="CT26" s="45">
        <v>1133</v>
      </c>
      <c r="CU26" s="45">
        <v>17391</v>
      </c>
      <c r="CV26" s="46">
        <v>4915744</v>
      </c>
      <c r="CW26" s="51">
        <f t="shared" si="1"/>
        <v>5.99713044664111E-2</v>
      </c>
      <c r="CX26" s="49">
        <v>88384625</v>
      </c>
      <c r="CY26" s="45">
        <v>0</v>
      </c>
      <c r="CZ26" s="45">
        <v>0</v>
      </c>
      <c r="DA26" s="46">
        <v>88384625</v>
      </c>
      <c r="DB26" s="47">
        <v>0</v>
      </c>
      <c r="DC26" s="44">
        <v>3088841</v>
      </c>
      <c r="DD26" s="48">
        <v>11371</v>
      </c>
      <c r="DE26" s="49">
        <v>469759</v>
      </c>
      <c r="DF26" s="50">
        <v>3569971</v>
      </c>
      <c r="DG26" s="44">
        <v>7459</v>
      </c>
      <c r="DH26" s="45">
        <v>0</v>
      </c>
      <c r="DI26" s="46">
        <v>7459</v>
      </c>
      <c r="DJ26" s="46">
        <v>626182</v>
      </c>
      <c r="DK26" s="46">
        <v>256056</v>
      </c>
      <c r="DL26" s="45">
        <v>74734</v>
      </c>
      <c r="DM26" s="45">
        <v>152439</v>
      </c>
      <c r="DN26" s="47">
        <v>93071466</v>
      </c>
      <c r="DO26" s="49">
        <v>5301495</v>
      </c>
      <c r="DP26" s="45">
        <v>5301495</v>
      </c>
      <c r="DQ26" s="47">
        <v>0</v>
      </c>
      <c r="DR26" s="44">
        <v>92665</v>
      </c>
      <c r="DS26" s="45">
        <v>273</v>
      </c>
      <c r="DT26" s="45">
        <v>11941</v>
      </c>
      <c r="DU26" s="47">
        <v>104879</v>
      </c>
      <c r="DV26" s="49">
        <v>403</v>
      </c>
      <c r="DW26" s="45">
        <v>0</v>
      </c>
      <c r="DX26" s="47">
        <v>403</v>
      </c>
      <c r="DY26" s="46">
        <v>18785</v>
      </c>
      <c r="DZ26" s="46">
        <v>7682</v>
      </c>
      <c r="EA26" s="45">
        <v>2242</v>
      </c>
      <c r="EB26" s="45">
        <v>4573</v>
      </c>
      <c r="EC26" s="46">
        <v>5440059</v>
      </c>
      <c r="ED26" s="51">
        <f t="shared" si="2"/>
        <v>5.9982095302208951E-2</v>
      </c>
      <c r="EE26" s="49">
        <v>69098988</v>
      </c>
      <c r="EF26" s="45">
        <v>1141</v>
      </c>
      <c r="EG26" s="45">
        <v>0</v>
      </c>
      <c r="EH26" s="46">
        <v>69100129</v>
      </c>
      <c r="EI26" s="47">
        <v>0</v>
      </c>
      <c r="EJ26" s="44">
        <v>1954164</v>
      </c>
      <c r="EK26" s="48">
        <v>0</v>
      </c>
      <c r="EL26" s="49">
        <v>134416</v>
      </c>
      <c r="EM26" s="50">
        <v>2088580</v>
      </c>
      <c r="EN26" s="44">
        <v>66001</v>
      </c>
      <c r="EO26" s="45">
        <v>0</v>
      </c>
      <c r="EP26" s="46">
        <v>66001</v>
      </c>
      <c r="EQ26" s="46">
        <v>3553529</v>
      </c>
      <c r="ER26" s="46">
        <v>429042</v>
      </c>
      <c r="ES26" s="45">
        <v>61056</v>
      </c>
      <c r="ET26" s="45">
        <v>90149</v>
      </c>
      <c r="EU26" s="47">
        <v>75388486</v>
      </c>
      <c r="EV26" s="49">
        <v>4145110</v>
      </c>
      <c r="EW26" s="45">
        <v>4145110</v>
      </c>
      <c r="EX26" s="47">
        <v>0</v>
      </c>
      <c r="EY26" s="44">
        <v>58625</v>
      </c>
      <c r="EZ26" s="45">
        <v>0</v>
      </c>
      <c r="FA26" s="45">
        <v>3226</v>
      </c>
      <c r="FB26" s="47">
        <v>61851</v>
      </c>
      <c r="FC26" s="49">
        <v>3564</v>
      </c>
      <c r="FD26" s="45">
        <v>0</v>
      </c>
      <c r="FE26" s="47">
        <v>3564</v>
      </c>
      <c r="FF26" s="46">
        <v>106606</v>
      </c>
      <c r="FG26" s="46">
        <v>12871</v>
      </c>
      <c r="FH26" s="45">
        <v>1832</v>
      </c>
      <c r="FI26" s="45">
        <v>2704</v>
      </c>
      <c r="FJ26" s="46">
        <v>4334538</v>
      </c>
      <c r="FK26" s="51">
        <f t="shared" si="3"/>
        <v>5.9987008128450814E-2</v>
      </c>
      <c r="FL26" s="49">
        <v>72395806</v>
      </c>
      <c r="FM26" s="45">
        <v>0</v>
      </c>
      <c r="FN26" s="45">
        <v>0</v>
      </c>
      <c r="FO26" s="46">
        <v>72395806</v>
      </c>
      <c r="FP26" s="47">
        <v>0</v>
      </c>
      <c r="FQ26" s="44">
        <v>2334810</v>
      </c>
      <c r="FR26" s="48">
        <v>478293</v>
      </c>
      <c r="FS26" s="49">
        <v>6177</v>
      </c>
      <c r="FT26" s="50">
        <v>2819280</v>
      </c>
      <c r="FU26" s="44">
        <v>51888</v>
      </c>
      <c r="FV26" s="45">
        <v>0</v>
      </c>
      <c r="FW26" s="46">
        <v>51888</v>
      </c>
      <c r="FX26" s="46">
        <v>422551</v>
      </c>
      <c r="FY26" s="46">
        <v>322566</v>
      </c>
      <c r="FZ26" s="45">
        <v>48609</v>
      </c>
      <c r="GA26" s="45">
        <v>227900</v>
      </c>
      <c r="GB26" s="47">
        <v>76288600</v>
      </c>
      <c r="GC26" s="49">
        <v>4343043</v>
      </c>
      <c r="GD26" s="45">
        <v>4343043</v>
      </c>
      <c r="GE26" s="47">
        <v>0</v>
      </c>
      <c r="GF26" s="44">
        <v>70044</v>
      </c>
      <c r="GG26" s="45">
        <v>14057</v>
      </c>
      <c r="GH26" s="45">
        <v>148</v>
      </c>
      <c r="GI26" s="47">
        <v>84249</v>
      </c>
      <c r="GJ26" s="49">
        <v>2801</v>
      </c>
      <c r="GK26" s="45">
        <v>0</v>
      </c>
      <c r="GL26" s="47">
        <v>2801</v>
      </c>
      <c r="GM26" s="46">
        <v>12677</v>
      </c>
      <c r="GN26" s="46">
        <v>9677</v>
      </c>
      <c r="GO26" s="45">
        <v>1458</v>
      </c>
      <c r="GP26" s="45">
        <v>6837</v>
      </c>
      <c r="GQ26" s="46">
        <v>4460742</v>
      </c>
      <c r="GR26" s="51">
        <f t="shared" si="4"/>
        <v>5.999025689416318E-2</v>
      </c>
      <c r="GS26" s="49">
        <v>46901102</v>
      </c>
      <c r="GT26" s="45">
        <v>0</v>
      </c>
      <c r="GU26" s="45">
        <v>0</v>
      </c>
      <c r="GV26" s="46">
        <v>46901102</v>
      </c>
      <c r="GW26" s="47">
        <v>0</v>
      </c>
      <c r="GX26" s="44">
        <v>908211</v>
      </c>
      <c r="GY26" s="48">
        <v>0</v>
      </c>
      <c r="GZ26" s="49">
        <v>114400</v>
      </c>
      <c r="HA26" s="50">
        <v>1022611</v>
      </c>
      <c r="HB26" s="44">
        <v>948</v>
      </c>
      <c r="HC26" s="45">
        <v>0</v>
      </c>
      <c r="HD26" s="46">
        <v>948</v>
      </c>
      <c r="HE26" s="46">
        <v>174099</v>
      </c>
      <c r="HF26" s="46">
        <v>217042</v>
      </c>
      <c r="HG26" s="45">
        <v>116848</v>
      </c>
      <c r="HH26" s="45">
        <v>54796</v>
      </c>
      <c r="HI26" s="47">
        <v>48487446</v>
      </c>
      <c r="HJ26" s="49">
        <v>2813717</v>
      </c>
      <c r="HK26" s="45">
        <v>2813717</v>
      </c>
      <c r="HL26" s="47">
        <v>0</v>
      </c>
      <c r="HM26" s="44">
        <v>27246</v>
      </c>
      <c r="HN26" s="45">
        <v>0</v>
      </c>
      <c r="HO26" s="45">
        <v>2746</v>
      </c>
      <c r="HP26" s="47">
        <v>29992</v>
      </c>
      <c r="HQ26" s="49">
        <v>51</v>
      </c>
      <c r="HR26" s="45">
        <v>0</v>
      </c>
      <c r="HS26" s="47">
        <v>51</v>
      </c>
      <c r="HT26" s="46">
        <v>5223</v>
      </c>
      <c r="HU26" s="46">
        <v>6511</v>
      </c>
      <c r="HV26" s="45">
        <v>3505</v>
      </c>
      <c r="HW26" s="45">
        <v>1644</v>
      </c>
      <c r="HX26" s="46">
        <v>2860643</v>
      </c>
      <c r="HY26" s="51">
        <f t="shared" si="5"/>
        <v>5.9992556251663338E-2</v>
      </c>
    </row>
    <row r="27" spans="1:233" s="21" customFormat="1" ht="12" customHeight="1" x14ac:dyDescent="0.2">
      <c r="A27" s="24">
        <v>15</v>
      </c>
      <c r="B27" s="25" t="s">
        <v>76</v>
      </c>
      <c r="C27" s="52">
        <v>382009</v>
      </c>
      <c r="D27" s="53">
        <v>0</v>
      </c>
      <c r="E27" s="53">
        <v>0</v>
      </c>
      <c r="F27" s="54">
        <v>382009</v>
      </c>
      <c r="G27" s="55">
        <v>0</v>
      </c>
      <c r="H27" s="52">
        <v>14863040</v>
      </c>
      <c r="I27" s="56">
        <v>13592</v>
      </c>
      <c r="J27" s="57">
        <v>2857971</v>
      </c>
      <c r="K27" s="58">
        <v>17734603</v>
      </c>
      <c r="L27" s="52">
        <v>83734</v>
      </c>
      <c r="M27" s="53">
        <v>0</v>
      </c>
      <c r="N27" s="54">
        <v>83734</v>
      </c>
      <c r="O27" s="54">
        <v>1458935</v>
      </c>
      <c r="P27" s="54">
        <v>1184222</v>
      </c>
      <c r="Q27" s="53">
        <v>69963</v>
      </c>
      <c r="R27" s="53">
        <v>407024</v>
      </c>
      <c r="S27" s="55">
        <v>21320490</v>
      </c>
      <c r="T27" s="57">
        <v>22574</v>
      </c>
      <c r="U27" s="53">
        <v>22574</v>
      </c>
      <c r="V27" s="55">
        <v>0</v>
      </c>
      <c r="W27" s="52">
        <v>445890</v>
      </c>
      <c r="X27" s="53">
        <v>326</v>
      </c>
      <c r="Y27" s="53">
        <v>73957</v>
      </c>
      <c r="Z27" s="55">
        <v>520173</v>
      </c>
      <c r="AA27" s="57">
        <v>4522</v>
      </c>
      <c r="AB27" s="53">
        <v>0</v>
      </c>
      <c r="AC27" s="55">
        <v>4522</v>
      </c>
      <c r="AD27" s="54">
        <v>43769</v>
      </c>
      <c r="AE27" s="54">
        <v>35527</v>
      </c>
      <c r="AF27" s="53">
        <v>2099</v>
      </c>
      <c r="AG27" s="53">
        <v>12211</v>
      </c>
      <c r="AH27" s="54">
        <v>640875</v>
      </c>
      <c r="AI27" s="59">
        <f t="shared" si="6"/>
        <v>5.9092848597807904E-2</v>
      </c>
      <c r="AJ27" s="57">
        <v>40209675</v>
      </c>
      <c r="AK27" s="53">
        <v>0</v>
      </c>
      <c r="AL27" s="53">
        <v>60</v>
      </c>
      <c r="AM27" s="54">
        <v>40209735</v>
      </c>
      <c r="AN27" s="55">
        <v>0</v>
      </c>
      <c r="AO27" s="52">
        <v>6535410</v>
      </c>
      <c r="AP27" s="56">
        <v>0</v>
      </c>
      <c r="AQ27" s="57">
        <v>959659</v>
      </c>
      <c r="AR27" s="58">
        <v>7495069</v>
      </c>
      <c r="AS27" s="52">
        <v>78628</v>
      </c>
      <c r="AT27" s="53">
        <v>0</v>
      </c>
      <c r="AU27" s="54">
        <v>78628</v>
      </c>
      <c r="AV27" s="54">
        <v>525883</v>
      </c>
      <c r="AW27" s="54">
        <v>418198</v>
      </c>
      <c r="AX27" s="53">
        <v>150038</v>
      </c>
      <c r="AY27" s="53">
        <v>146894</v>
      </c>
      <c r="AZ27" s="55">
        <v>49024445</v>
      </c>
      <c r="BA27" s="57">
        <v>2409774</v>
      </c>
      <c r="BB27" s="53">
        <v>2409774</v>
      </c>
      <c r="BC27" s="55">
        <v>0</v>
      </c>
      <c r="BD27" s="52">
        <v>196063</v>
      </c>
      <c r="BE27" s="53">
        <v>0</v>
      </c>
      <c r="BF27" s="53">
        <v>24607</v>
      </c>
      <c r="BG27" s="55">
        <v>220670</v>
      </c>
      <c r="BH27" s="57">
        <v>4246</v>
      </c>
      <c r="BI27" s="53">
        <v>0</v>
      </c>
      <c r="BJ27" s="55">
        <v>4246</v>
      </c>
      <c r="BK27" s="54">
        <v>15776</v>
      </c>
      <c r="BL27" s="54">
        <v>12546</v>
      </c>
      <c r="BM27" s="53">
        <v>4501</v>
      </c>
      <c r="BN27" s="53">
        <v>4407</v>
      </c>
      <c r="BO27" s="54">
        <v>2671920</v>
      </c>
      <c r="BP27" s="59">
        <f t="shared" si="0"/>
        <v>5.993011393882601E-2</v>
      </c>
      <c r="BQ27" s="57">
        <v>128270012</v>
      </c>
      <c r="BR27" s="53">
        <v>775</v>
      </c>
      <c r="BS27" s="53">
        <v>2130</v>
      </c>
      <c r="BT27" s="54">
        <v>128272917</v>
      </c>
      <c r="BU27" s="55">
        <v>0</v>
      </c>
      <c r="BV27" s="52">
        <v>6331904</v>
      </c>
      <c r="BW27" s="56">
        <v>84369</v>
      </c>
      <c r="BX27" s="57">
        <v>886376</v>
      </c>
      <c r="BY27" s="58">
        <v>7302649</v>
      </c>
      <c r="BZ27" s="52">
        <v>15155</v>
      </c>
      <c r="CA27" s="53">
        <v>0</v>
      </c>
      <c r="CB27" s="54">
        <v>15155</v>
      </c>
      <c r="CC27" s="54">
        <v>741533</v>
      </c>
      <c r="CD27" s="54">
        <v>539376</v>
      </c>
      <c r="CE27" s="53">
        <v>159218</v>
      </c>
      <c r="CF27" s="53">
        <v>521144</v>
      </c>
      <c r="CG27" s="55">
        <v>137551992</v>
      </c>
      <c r="CH27" s="57">
        <v>7692668</v>
      </c>
      <c r="CI27" s="53">
        <v>7692668</v>
      </c>
      <c r="CJ27" s="55">
        <v>0</v>
      </c>
      <c r="CK27" s="52">
        <v>189957</v>
      </c>
      <c r="CL27" s="53">
        <v>2158</v>
      </c>
      <c r="CM27" s="53">
        <v>22897</v>
      </c>
      <c r="CN27" s="55">
        <v>215012</v>
      </c>
      <c r="CO27" s="57">
        <v>818</v>
      </c>
      <c r="CP27" s="53">
        <v>0</v>
      </c>
      <c r="CQ27" s="55">
        <v>818</v>
      </c>
      <c r="CR27" s="54">
        <v>22246</v>
      </c>
      <c r="CS27" s="54">
        <v>16181</v>
      </c>
      <c r="CT27" s="53">
        <v>4777</v>
      </c>
      <c r="CU27" s="53">
        <v>15634</v>
      </c>
      <c r="CV27" s="54">
        <v>7967336</v>
      </c>
      <c r="CW27" s="59">
        <f t="shared" si="1"/>
        <v>5.9971100524672721E-2</v>
      </c>
      <c r="CX27" s="57">
        <v>143723803</v>
      </c>
      <c r="CY27" s="53">
        <v>0</v>
      </c>
      <c r="CZ27" s="53">
        <v>414</v>
      </c>
      <c r="DA27" s="54">
        <v>143724217</v>
      </c>
      <c r="DB27" s="55">
        <v>0</v>
      </c>
      <c r="DC27" s="52">
        <v>5172665</v>
      </c>
      <c r="DD27" s="56">
        <v>7399</v>
      </c>
      <c r="DE27" s="57">
        <v>233496</v>
      </c>
      <c r="DF27" s="58">
        <v>5413560</v>
      </c>
      <c r="DG27" s="52">
        <v>34535</v>
      </c>
      <c r="DH27" s="53">
        <v>0</v>
      </c>
      <c r="DI27" s="54">
        <v>34535</v>
      </c>
      <c r="DJ27" s="54">
        <v>610407</v>
      </c>
      <c r="DK27" s="54">
        <v>420044</v>
      </c>
      <c r="DL27" s="53">
        <v>247619</v>
      </c>
      <c r="DM27" s="53">
        <v>150683</v>
      </c>
      <c r="DN27" s="55">
        <v>150601065</v>
      </c>
      <c r="DO27" s="57">
        <v>8620877</v>
      </c>
      <c r="DP27" s="53">
        <v>8620877</v>
      </c>
      <c r="DQ27" s="55">
        <v>0</v>
      </c>
      <c r="DR27" s="52">
        <v>155180</v>
      </c>
      <c r="DS27" s="53">
        <v>178</v>
      </c>
      <c r="DT27" s="53">
        <v>5667</v>
      </c>
      <c r="DU27" s="55">
        <v>161025</v>
      </c>
      <c r="DV27" s="57">
        <v>1865</v>
      </c>
      <c r="DW27" s="53">
        <v>0</v>
      </c>
      <c r="DX27" s="55">
        <v>1865</v>
      </c>
      <c r="DY27" s="54">
        <v>18312</v>
      </c>
      <c r="DZ27" s="54">
        <v>12601</v>
      </c>
      <c r="EA27" s="53">
        <v>7429</v>
      </c>
      <c r="EB27" s="53">
        <v>4520</v>
      </c>
      <c r="EC27" s="54">
        <v>8826629</v>
      </c>
      <c r="ED27" s="59">
        <f t="shared" si="2"/>
        <v>5.9982076646136813E-2</v>
      </c>
      <c r="EE27" s="57">
        <v>112241955</v>
      </c>
      <c r="EF27" s="53">
        <v>1994</v>
      </c>
      <c r="EG27" s="53">
        <v>0</v>
      </c>
      <c r="EH27" s="54">
        <v>112243949</v>
      </c>
      <c r="EI27" s="55">
        <v>0</v>
      </c>
      <c r="EJ27" s="52">
        <v>4858086</v>
      </c>
      <c r="EK27" s="56">
        <v>0</v>
      </c>
      <c r="EL27" s="57">
        <v>102909</v>
      </c>
      <c r="EM27" s="58">
        <v>4960995</v>
      </c>
      <c r="EN27" s="52">
        <v>20346</v>
      </c>
      <c r="EO27" s="53">
        <v>0</v>
      </c>
      <c r="EP27" s="54">
        <v>20346</v>
      </c>
      <c r="EQ27" s="54">
        <v>747026</v>
      </c>
      <c r="ER27" s="54">
        <v>693381</v>
      </c>
      <c r="ES27" s="53">
        <v>121174</v>
      </c>
      <c r="ET27" s="53">
        <v>232972</v>
      </c>
      <c r="EU27" s="55">
        <v>119019843</v>
      </c>
      <c r="EV27" s="57">
        <v>6733182</v>
      </c>
      <c r="EW27" s="53">
        <v>6733182</v>
      </c>
      <c r="EX27" s="55">
        <v>0</v>
      </c>
      <c r="EY27" s="52">
        <v>145742</v>
      </c>
      <c r="EZ27" s="53">
        <v>0</v>
      </c>
      <c r="FA27" s="53">
        <v>2470</v>
      </c>
      <c r="FB27" s="55">
        <v>148212</v>
      </c>
      <c r="FC27" s="57">
        <v>1099</v>
      </c>
      <c r="FD27" s="53">
        <v>0</v>
      </c>
      <c r="FE27" s="55">
        <v>1099</v>
      </c>
      <c r="FF27" s="54">
        <v>22411</v>
      </c>
      <c r="FG27" s="54">
        <v>20801</v>
      </c>
      <c r="FH27" s="53">
        <v>3635</v>
      </c>
      <c r="FI27" s="53">
        <v>6989</v>
      </c>
      <c r="FJ27" s="54">
        <v>6936329</v>
      </c>
      <c r="FK27" s="59">
        <f t="shared" si="3"/>
        <v>5.9987037697684709E-2</v>
      </c>
      <c r="FL27" s="57">
        <v>125500484</v>
      </c>
      <c r="FM27" s="53">
        <v>5324</v>
      </c>
      <c r="FN27" s="53">
        <v>0</v>
      </c>
      <c r="FO27" s="54">
        <v>125505808</v>
      </c>
      <c r="FP27" s="55">
        <v>0</v>
      </c>
      <c r="FQ27" s="52">
        <v>4550032</v>
      </c>
      <c r="FR27" s="56">
        <v>9814</v>
      </c>
      <c r="FS27" s="57">
        <v>250770</v>
      </c>
      <c r="FT27" s="58">
        <v>4810616</v>
      </c>
      <c r="FU27" s="52">
        <v>46131</v>
      </c>
      <c r="FV27" s="53">
        <v>0</v>
      </c>
      <c r="FW27" s="54">
        <v>46131</v>
      </c>
      <c r="FX27" s="54">
        <v>860181</v>
      </c>
      <c r="FY27" s="54">
        <v>960932</v>
      </c>
      <c r="FZ27" s="53">
        <v>352630</v>
      </c>
      <c r="GA27" s="53">
        <v>570821</v>
      </c>
      <c r="GB27" s="55">
        <v>133107119</v>
      </c>
      <c r="GC27" s="57">
        <v>7529131</v>
      </c>
      <c r="GD27" s="53">
        <v>7529131</v>
      </c>
      <c r="GE27" s="55">
        <v>0</v>
      </c>
      <c r="GF27" s="52">
        <v>136500</v>
      </c>
      <c r="GG27" s="53">
        <v>236</v>
      </c>
      <c r="GH27" s="53">
        <v>6059</v>
      </c>
      <c r="GI27" s="55">
        <v>142795</v>
      </c>
      <c r="GJ27" s="57">
        <v>2491</v>
      </c>
      <c r="GK27" s="53">
        <v>0</v>
      </c>
      <c r="GL27" s="55">
        <v>2491</v>
      </c>
      <c r="GM27" s="54">
        <v>25805</v>
      </c>
      <c r="GN27" s="54">
        <v>28828</v>
      </c>
      <c r="GO27" s="53">
        <v>10579</v>
      </c>
      <c r="GP27" s="53">
        <v>17125</v>
      </c>
      <c r="GQ27" s="54">
        <v>7756754</v>
      </c>
      <c r="GR27" s="59">
        <f t="shared" si="4"/>
        <v>5.9990299413075765E-2</v>
      </c>
      <c r="GS27" s="57">
        <v>85229072</v>
      </c>
      <c r="GT27" s="53">
        <v>358</v>
      </c>
      <c r="GU27" s="53">
        <v>0</v>
      </c>
      <c r="GV27" s="54">
        <v>85229430</v>
      </c>
      <c r="GW27" s="55">
        <v>0</v>
      </c>
      <c r="GX27" s="52">
        <v>3473940</v>
      </c>
      <c r="GY27" s="56">
        <v>33341</v>
      </c>
      <c r="GZ27" s="57">
        <v>209242</v>
      </c>
      <c r="HA27" s="58">
        <v>3716523</v>
      </c>
      <c r="HB27" s="52">
        <v>73430</v>
      </c>
      <c r="HC27" s="53">
        <v>0</v>
      </c>
      <c r="HD27" s="54">
        <v>73430</v>
      </c>
      <c r="HE27" s="54">
        <v>1881494</v>
      </c>
      <c r="HF27" s="54">
        <v>866953</v>
      </c>
      <c r="HG27" s="53">
        <v>125412</v>
      </c>
      <c r="HH27" s="53">
        <v>213280</v>
      </c>
      <c r="HI27" s="55">
        <v>92106522</v>
      </c>
      <c r="HJ27" s="57">
        <v>5113139</v>
      </c>
      <c r="HK27" s="53">
        <v>5113139</v>
      </c>
      <c r="HL27" s="55">
        <v>0</v>
      </c>
      <c r="HM27" s="52">
        <v>104219</v>
      </c>
      <c r="HN27" s="53">
        <v>880</v>
      </c>
      <c r="HO27" s="53">
        <v>5631</v>
      </c>
      <c r="HP27" s="55">
        <v>110730</v>
      </c>
      <c r="HQ27" s="57">
        <v>3965</v>
      </c>
      <c r="HR27" s="53">
        <v>0</v>
      </c>
      <c r="HS27" s="55">
        <v>3965</v>
      </c>
      <c r="HT27" s="54">
        <v>56445</v>
      </c>
      <c r="HU27" s="54">
        <v>26009</v>
      </c>
      <c r="HV27" s="53">
        <v>3762</v>
      </c>
      <c r="HW27" s="53">
        <v>6398</v>
      </c>
      <c r="HX27" s="54">
        <v>5320448</v>
      </c>
      <c r="HY27" s="59">
        <f t="shared" si="5"/>
        <v>5.999264573281788E-2</v>
      </c>
    </row>
    <row r="28" spans="1:233" s="21" customFormat="1" ht="12" customHeight="1" x14ac:dyDescent="0.2">
      <c r="A28" s="22">
        <v>16</v>
      </c>
      <c r="B28" s="23" t="s">
        <v>77</v>
      </c>
      <c r="C28" s="44">
        <v>185517</v>
      </c>
      <c r="D28" s="45">
        <v>0</v>
      </c>
      <c r="E28" s="45">
        <v>0</v>
      </c>
      <c r="F28" s="46">
        <v>185517</v>
      </c>
      <c r="G28" s="47">
        <v>0</v>
      </c>
      <c r="H28" s="44">
        <v>5823073</v>
      </c>
      <c r="I28" s="48">
        <v>27654</v>
      </c>
      <c r="J28" s="49">
        <v>819104</v>
      </c>
      <c r="K28" s="50">
        <v>6669831</v>
      </c>
      <c r="L28" s="44">
        <v>544125</v>
      </c>
      <c r="M28" s="45">
        <v>0</v>
      </c>
      <c r="N28" s="46">
        <v>544125</v>
      </c>
      <c r="O28" s="46">
        <v>240298</v>
      </c>
      <c r="P28" s="46">
        <v>590110</v>
      </c>
      <c r="Q28" s="45">
        <v>3504</v>
      </c>
      <c r="R28" s="45">
        <v>569909</v>
      </c>
      <c r="S28" s="47">
        <v>8803294</v>
      </c>
      <c r="T28" s="49">
        <v>10982</v>
      </c>
      <c r="U28" s="45">
        <v>10982</v>
      </c>
      <c r="V28" s="47">
        <v>0</v>
      </c>
      <c r="W28" s="44">
        <v>174680</v>
      </c>
      <c r="X28" s="45">
        <v>710</v>
      </c>
      <c r="Y28" s="45">
        <v>20902</v>
      </c>
      <c r="Z28" s="47">
        <v>196292</v>
      </c>
      <c r="AA28" s="49">
        <v>29381</v>
      </c>
      <c r="AB28" s="45">
        <v>0</v>
      </c>
      <c r="AC28" s="47">
        <v>29381</v>
      </c>
      <c r="AD28" s="46">
        <v>7209</v>
      </c>
      <c r="AE28" s="46">
        <v>17702</v>
      </c>
      <c r="AF28" s="45">
        <v>105</v>
      </c>
      <c r="AG28" s="45">
        <v>17096</v>
      </c>
      <c r="AH28" s="46">
        <v>278767</v>
      </c>
      <c r="AI28" s="51">
        <f t="shared" si="6"/>
        <v>5.919673129686228E-2</v>
      </c>
      <c r="AJ28" s="49">
        <v>20157352</v>
      </c>
      <c r="AK28" s="45">
        <v>0</v>
      </c>
      <c r="AL28" s="45">
        <v>0</v>
      </c>
      <c r="AM28" s="46">
        <v>20157352</v>
      </c>
      <c r="AN28" s="47">
        <v>0</v>
      </c>
      <c r="AO28" s="44">
        <v>2500485</v>
      </c>
      <c r="AP28" s="48">
        <v>54349</v>
      </c>
      <c r="AQ28" s="49">
        <v>324701</v>
      </c>
      <c r="AR28" s="50">
        <v>2879535</v>
      </c>
      <c r="AS28" s="44">
        <v>30334</v>
      </c>
      <c r="AT28" s="45">
        <v>0</v>
      </c>
      <c r="AU28" s="46">
        <v>30334</v>
      </c>
      <c r="AV28" s="46">
        <v>284111</v>
      </c>
      <c r="AW28" s="46">
        <v>170486</v>
      </c>
      <c r="AX28" s="45">
        <v>33406</v>
      </c>
      <c r="AY28" s="45">
        <v>40696</v>
      </c>
      <c r="AZ28" s="47">
        <v>23595920</v>
      </c>
      <c r="BA28" s="49">
        <v>1208047</v>
      </c>
      <c r="BB28" s="45">
        <v>1208047</v>
      </c>
      <c r="BC28" s="47">
        <v>0</v>
      </c>
      <c r="BD28" s="44">
        <v>75004</v>
      </c>
      <c r="BE28" s="45">
        <v>1390</v>
      </c>
      <c r="BF28" s="45">
        <v>7792</v>
      </c>
      <c r="BG28" s="47">
        <v>84186</v>
      </c>
      <c r="BH28" s="49">
        <v>1638</v>
      </c>
      <c r="BI28" s="45">
        <v>0</v>
      </c>
      <c r="BJ28" s="47">
        <v>1638</v>
      </c>
      <c r="BK28" s="46">
        <v>8522</v>
      </c>
      <c r="BL28" s="46">
        <v>5114</v>
      </c>
      <c r="BM28" s="45">
        <v>1002</v>
      </c>
      <c r="BN28" s="45">
        <v>1221</v>
      </c>
      <c r="BO28" s="46">
        <v>1309730</v>
      </c>
      <c r="BP28" s="51">
        <f t="shared" si="0"/>
        <v>5.9930838137866524E-2</v>
      </c>
      <c r="BQ28" s="49">
        <v>65211839</v>
      </c>
      <c r="BR28" s="45">
        <v>0</v>
      </c>
      <c r="BS28" s="45">
        <v>0</v>
      </c>
      <c r="BT28" s="46">
        <v>65211839</v>
      </c>
      <c r="BU28" s="47">
        <v>0</v>
      </c>
      <c r="BV28" s="44">
        <v>2651178</v>
      </c>
      <c r="BW28" s="48">
        <v>95641</v>
      </c>
      <c r="BX28" s="49">
        <v>653268</v>
      </c>
      <c r="BY28" s="50">
        <v>3400087</v>
      </c>
      <c r="BZ28" s="44">
        <v>27484</v>
      </c>
      <c r="CA28" s="45">
        <v>0</v>
      </c>
      <c r="CB28" s="46">
        <v>27484</v>
      </c>
      <c r="CC28" s="46">
        <v>333127</v>
      </c>
      <c r="CD28" s="46">
        <v>209742</v>
      </c>
      <c r="CE28" s="45">
        <v>33582</v>
      </c>
      <c r="CF28" s="45">
        <v>88987</v>
      </c>
      <c r="CG28" s="47">
        <v>69304848</v>
      </c>
      <c r="CH28" s="49">
        <v>3910853</v>
      </c>
      <c r="CI28" s="45">
        <v>3910853</v>
      </c>
      <c r="CJ28" s="47">
        <v>0</v>
      </c>
      <c r="CK28" s="44">
        <v>79525</v>
      </c>
      <c r="CL28" s="45">
        <v>2721</v>
      </c>
      <c r="CM28" s="45">
        <v>17278</v>
      </c>
      <c r="CN28" s="47">
        <v>99524</v>
      </c>
      <c r="CO28" s="49">
        <v>1484</v>
      </c>
      <c r="CP28" s="45">
        <v>0</v>
      </c>
      <c r="CQ28" s="47">
        <v>1484</v>
      </c>
      <c r="CR28" s="46">
        <v>9993</v>
      </c>
      <c r="CS28" s="46">
        <v>6291</v>
      </c>
      <c r="CT28" s="45">
        <v>1007</v>
      </c>
      <c r="CU28" s="45">
        <v>2669</v>
      </c>
      <c r="CV28" s="46">
        <v>4031821</v>
      </c>
      <c r="CW28" s="51">
        <f t="shared" si="1"/>
        <v>5.9971518361872908E-2</v>
      </c>
      <c r="CX28" s="49">
        <v>72660816</v>
      </c>
      <c r="CY28" s="45">
        <v>212</v>
      </c>
      <c r="CZ28" s="45">
        <v>0</v>
      </c>
      <c r="DA28" s="46">
        <v>72661028</v>
      </c>
      <c r="DB28" s="47">
        <v>0</v>
      </c>
      <c r="DC28" s="44">
        <v>2597518</v>
      </c>
      <c r="DD28" s="48">
        <v>0</v>
      </c>
      <c r="DE28" s="49">
        <v>556933</v>
      </c>
      <c r="DF28" s="50">
        <v>3154451</v>
      </c>
      <c r="DG28" s="44">
        <v>105096</v>
      </c>
      <c r="DH28" s="45">
        <v>0</v>
      </c>
      <c r="DI28" s="46">
        <v>105096</v>
      </c>
      <c r="DJ28" s="46">
        <v>74282</v>
      </c>
      <c r="DK28" s="46">
        <v>226721</v>
      </c>
      <c r="DL28" s="45">
        <v>95282</v>
      </c>
      <c r="DM28" s="45">
        <v>177384</v>
      </c>
      <c r="DN28" s="47">
        <v>76494244</v>
      </c>
      <c r="DO28" s="49">
        <v>4358376</v>
      </c>
      <c r="DP28" s="45">
        <v>4358376</v>
      </c>
      <c r="DQ28" s="47">
        <v>0</v>
      </c>
      <c r="DR28" s="44">
        <v>77918</v>
      </c>
      <c r="DS28" s="45">
        <v>0</v>
      </c>
      <c r="DT28" s="45">
        <v>14729</v>
      </c>
      <c r="DU28" s="47">
        <v>92647</v>
      </c>
      <c r="DV28" s="49">
        <v>5675</v>
      </c>
      <c r="DW28" s="45">
        <v>0</v>
      </c>
      <c r="DX28" s="47">
        <v>5675</v>
      </c>
      <c r="DY28" s="46">
        <v>2228</v>
      </c>
      <c r="DZ28" s="46">
        <v>6801</v>
      </c>
      <c r="EA28" s="45">
        <v>2858</v>
      </c>
      <c r="EB28" s="45">
        <v>5321</v>
      </c>
      <c r="EC28" s="46">
        <v>4473906</v>
      </c>
      <c r="ED28" s="51">
        <f t="shared" si="2"/>
        <v>5.9982305782956991E-2</v>
      </c>
      <c r="EE28" s="49">
        <v>57262961</v>
      </c>
      <c r="EF28" s="45">
        <v>0</v>
      </c>
      <c r="EG28" s="45">
        <v>0</v>
      </c>
      <c r="EH28" s="46">
        <v>57262961</v>
      </c>
      <c r="EI28" s="47">
        <v>0</v>
      </c>
      <c r="EJ28" s="44">
        <v>1160288</v>
      </c>
      <c r="EK28" s="48">
        <v>0</v>
      </c>
      <c r="EL28" s="49">
        <v>74595</v>
      </c>
      <c r="EM28" s="50">
        <v>1234883</v>
      </c>
      <c r="EN28" s="44">
        <v>39942</v>
      </c>
      <c r="EO28" s="45">
        <v>0</v>
      </c>
      <c r="EP28" s="46">
        <v>39942</v>
      </c>
      <c r="EQ28" s="46">
        <v>328877</v>
      </c>
      <c r="ER28" s="46">
        <v>558114</v>
      </c>
      <c r="ES28" s="45">
        <v>33138</v>
      </c>
      <c r="ET28" s="45">
        <v>178898</v>
      </c>
      <c r="EU28" s="47">
        <v>59636813</v>
      </c>
      <c r="EV28" s="49">
        <v>3435039</v>
      </c>
      <c r="EW28" s="45">
        <v>3435039</v>
      </c>
      <c r="EX28" s="47">
        <v>0</v>
      </c>
      <c r="EY28" s="44">
        <v>34805</v>
      </c>
      <c r="EZ28" s="45">
        <v>0</v>
      </c>
      <c r="FA28" s="45">
        <v>1790</v>
      </c>
      <c r="FB28" s="47">
        <v>36595</v>
      </c>
      <c r="FC28" s="49">
        <v>2157</v>
      </c>
      <c r="FD28" s="45">
        <v>0</v>
      </c>
      <c r="FE28" s="47">
        <v>2157</v>
      </c>
      <c r="FF28" s="46">
        <v>9865</v>
      </c>
      <c r="FG28" s="46">
        <v>16742</v>
      </c>
      <c r="FH28" s="45">
        <v>994</v>
      </c>
      <c r="FI28" s="45">
        <v>5366</v>
      </c>
      <c r="FJ28" s="46">
        <v>3506758</v>
      </c>
      <c r="FK28" s="51">
        <f t="shared" si="3"/>
        <v>5.9987100562263973E-2</v>
      </c>
      <c r="FL28" s="49">
        <v>61687484</v>
      </c>
      <c r="FM28" s="45">
        <v>0</v>
      </c>
      <c r="FN28" s="45">
        <v>0</v>
      </c>
      <c r="FO28" s="46">
        <v>61687484</v>
      </c>
      <c r="FP28" s="47">
        <v>0</v>
      </c>
      <c r="FQ28" s="44">
        <v>2195208</v>
      </c>
      <c r="FR28" s="48">
        <v>0</v>
      </c>
      <c r="FS28" s="49">
        <v>90988</v>
      </c>
      <c r="FT28" s="50">
        <v>2286196</v>
      </c>
      <c r="FU28" s="44">
        <v>152468</v>
      </c>
      <c r="FV28" s="45">
        <v>0</v>
      </c>
      <c r="FW28" s="46">
        <v>152468</v>
      </c>
      <c r="FX28" s="46">
        <v>1154763</v>
      </c>
      <c r="FY28" s="46">
        <v>221880</v>
      </c>
      <c r="FZ28" s="45">
        <v>96657</v>
      </c>
      <c r="GA28" s="45">
        <v>134738</v>
      </c>
      <c r="GB28" s="47">
        <v>65734186</v>
      </c>
      <c r="GC28" s="49">
        <v>3700660</v>
      </c>
      <c r="GD28" s="45">
        <v>3700660</v>
      </c>
      <c r="GE28" s="47">
        <v>0</v>
      </c>
      <c r="GF28" s="44">
        <v>65851</v>
      </c>
      <c r="GG28" s="45">
        <v>0</v>
      </c>
      <c r="GH28" s="45">
        <v>2183</v>
      </c>
      <c r="GI28" s="47">
        <v>68034</v>
      </c>
      <c r="GJ28" s="49">
        <v>8233</v>
      </c>
      <c r="GK28" s="45">
        <v>0</v>
      </c>
      <c r="GL28" s="47">
        <v>8233</v>
      </c>
      <c r="GM28" s="46">
        <v>34640</v>
      </c>
      <c r="GN28" s="46">
        <v>6656</v>
      </c>
      <c r="GO28" s="45">
        <v>2899</v>
      </c>
      <c r="GP28" s="45">
        <v>4042</v>
      </c>
      <c r="GQ28" s="46">
        <v>3825164</v>
      </c>
      <c r="GR28" s="51">
        <f t="shared" si="4"/>
        <v>5.99904512234605E-2</v>
      </c>
      <c r="GS28" s="49">
        <v>41501973</v>
      </c>
      <c r="GT28" s="45">
        <v>0</v>
      </c>
      <c r="GU28" s="45">
        <v>0</v>
      </c>
      <c r="GV28" s="46">
        <v>41501973</v>
      </c>
      <c r="GW28" s="47">
        <v>0</v>
      </c>
      <c r="GX28" s="44">
        <v>1064592</v>
      </c>
      <c r="GY28" s="48">
        <v>0</v>
      </c>
      <c r="GZ28" s="49">
        <v>10169</v>
      </c>
      <c r="HA28" s="50">
        <v>1074761</v>
      </c>
      <c r="HB28" s="44">
        <v>47327</v>
      </c>
      <c r="HC28" s="45">
        <v>0</v>
      </c>
      <c r="HD28" s="46">
        <v>47327</v>
      </c>
      <c r="HE28" s="46">
        <v>877236</v>
      </c>
      <c r="HF28" s="46">
        <v>508587</v>
      </c>
      <c r="HG28" s="45">
        <v>40871</v>
      </c>
      <c r="HH28" s="45">
        <v>101675</v>
      </c>
      <c r="HI28" s="47">
        <v>44152430</v>
      </c>
      <c r="HJ28" s="49">
        <v>2489815</v>
      </c>
      <c r="HK28" s="45">
        <v>2489815</v>
      </c>
      <c r="HL28" s="47">
        <v>0</v>
      </c>
      <c r="HM28" s="44">
        <v>31936</v>
      </c>
      <c r="HN28" s="45">
        <v>0</v>
      </c>
      <c r="HO28" s="45">
        <v>244</v>
      </c>
      <c r="HP28" s="47">
        <v>32180</v>
      </c>
      <c r="HQ28" s="49">
        <v>2555</v>
      </c>
      <c r="HR28" s="45">
        <v>0</v>
      </c>
      <c r="HS28" s="47">
        <v>2555</v>
      </c>
      <c r="HT28" s="46">
        <v>26315</v>
      </c>
      <c r="HU28" s="46">
        <v>15257</v>
      </c>
      <c r="HV28" s="45">
        <v>1226</v>
      </c>
      <c r="HW28" s="45">
        <v>3050</v>
      </c>
      <c r="HX28" s="46">
        <v>2570398</v>
      </c>
      <c r="HY28" s="51">
        <f t="shared" si="5"/>
        <v>5.999268998608813E-2</v>
      </c>
    </row>
    <row r="29" spans="1:233" s="21" customFormat="1" ht="12" customHeight="1" x14ac:dyDescent="0.2">
      <c r="A29" s="24">
        <v>17</v>
      </c>
      <c r="B29" s="25" t="s">
        <v>78</v>
      </c>
      <c r="C29" s="52">
        <v>252190</v>
      </c>
      <c r="D29" s="53">
        <v>0</v>
      </c>
      <c r="E29" s="53">
        <v>0</v>
      </c>
      <c r="F29" s="54">
        <v>252190</v>
      </c>
      <c r="G29" s="55">
        <v>0</v>
      </c>
      <c r="H29" s="52">
        <v>4632905</v>
      </c>
      <c r="I29" s="56">
        <v>917</v>
      </c>
      <c r="J29" s="57">
        <v>621154</v>
      </c>
      <c r="K29" s="58">
        <v>5254976</v>
      </c>
      <c r="L29" s="52">
        <v>267341</v>
      </c>
      <c r="M29" s="53">
        <v>0</v>
      </c>
      <c r="N29" s="54">
        <v>267341</v>
      </c>
      <c r="O29" s="54">
        <v>154572</v>
      </c>
      <c r="P29" s="54">
        <v>248372</v>
      </c>
      <c r="Q29" s="53">
        <v>2693</v>
      </c>
      <c r="R29" s="53">
        <v>217996</v>
      </c>
      <c r="S29" s="55">
        <v>6398140</v>
      </c>
      <c r="T29" s="57">
        <v>14906</v>
      </c>
      <c r="U29" s="53">
        <v>14906</v>
      </c>
      <c r="V29" s="55">
        <v>0</v>
      </c>
      <c r="W29" s="52">
        <v>138988</v>
      </c>
      <c r="X29" s="53">
        <v>22</v>
      </c>
      <c r="Y29" s="53">
        <v>15620</v>
      </c>
      <c r="Z29" s="55">
        <v>154630</v>
      </c>
      <c r="AA29" s="57">
        <v>14436</v>
      </c>
      <c r="AB29" s="53">
        <v>0</v>
      </c>
      <c r="AC29" s="55">
        <v>14436</v>
      </c>
      <c r="AD29" s="54">
        <v>4637</v>
      </c>
      <c r="AE29" s="54">
        <v>7452</v>
      </c>
      <c r="AF29" s="53">
        <v>81</v>
      </c>
      <c r="AG29" s="53">
        <v>6539</v>
      </c>
      <c r="AH29" s="54">
        <v>202681</v>
      </c>
      <c r="AI29" s="59">
        <f t="shared" si="6"/>
        <v>5.9106229430191524E-2</v>
      </c>
      <c r="AJ29" s="57">
        <v>25892975</v>
      </c>
      <c r="AK29" s="53">
        <v>0</v>
      </c>
      <c r="AL29" s="53">
        <v>0</v>
      </c>
      <c r="AM29" s="54">
        <v>25892975</v>
      </c>
      <c r="AN29" s="55">
        <v>0</v>
      </c>
      <c r="AO29" s="52">
        <v>2003906</v>
      </c>
      <c r="AP29" s="56">
        <v>19055</v>
      </c>
      <c r="AQ29" s="57">
        <v>815302</v>
      </c>
      <c r="AR29" s="58">
        <v>2838263</v>
      </c>
      <c r="AS29" s="52">
        <v>12666</v>
      </c>
      <c r="AT29" s="53">
        <v>0</v>
      </c>
      <c r="AU29" s="54">
        <v>12666</v>
      </c>
      <c r="AV29" s="54">
        <v>162353</v>
      </c>
      <c r="AW29" s="54">
        <v>140394</v>
      </c>
      <c r="AX29" s="53">
        <v>41997</v>
      </c>
      <c r="AY29" s="53">
        <v>35525</v>
      </c>
      <c r="AZ29" s="55">
        <v>29124173</v>
      </c>
      <c r="BA29" s="57">
        <v>1551742</v>
      </c>
      <c r="BB29" s="53">
        <v>1551742</v>
      </c>
      <c r="BC29" s="55">
        <v>0</v>
      </c>
      <c r="BD29" s="52">
        <v>60118</v>
      </c>
      <c r="BE29" s="53">
        <v>457</v>
      </c>
      <c r="BF29" s="53">
        <v>22725</v>
      </c>
      <c r="BG29" s="55">
        <v>83300</v>
      </c>
      <c r="BH29" s="57">
        <v>684</v>
      </c>
      <c r="BI29" s="53">
        <v>0</v>
      </c>
      <c r="BJ29" s="55">
        <v>684</v>
      </c>
      <c r="BK29" s="54">
        <v>4871</v>
      </c>
      <c r="BL29" s="54">
        <v>4212</v>
      </c>
      <c r="BM29" s="53">
        <v>1259</v>
      </c>
      <c r="BN29" s="53">
        <v>1066</v>
      </c>
      <c r="BO29" s="54">
        <v>1647134</v>
      </c>
      <c r="BP29" s="59">
        <f t="shared" si="0"/>
        <v>5.9929073426286471E-2</v>
      </c>
      <c r="BQ29" s="57">
        <v>77698614</v>
      </c>
      <c r="BR29" s="53">
        <v>0</v>
      </c>
      <c r="BS29" s="53">
        <v>0</v>
      </c>
      <c r="BT29" s="54">
        <v>77698614</v>
      </c>
      <c r="BU29" s="55">
        <v>0</v>
      </c>
      <c r="BV29" s="52">
        <v>2290059</v>
      </c>
      <c r="BW29" s="56">
        <v>0</v>
      </c>
      <c r="BX29" s="57">
        <v>419404</v>
      </c>
      <c r="BY29" s="58">
        <v>2709463</v>
      </c>
      <c r="BZ29" s="52">
        <v>17055</v>
      </c>
      <c r="CA29" s="53">
        <v>0</v>
      </c>
      <c r="CB29" s="54">
        <v>17055</v>
      </c>
      <c r="CC29" s="54">
        <v>189657</v>
      </c>
      <c r="CD29" s="54">
        <v>120512</v>
      </c>
      <c r="CE29" s="53">
        <v>32141</v>
      </c>
      <c r="CF29" s="53">
        <v>108138</v>
      </c>
      <c r="CG29" s="55">
        <v>80875580</v>
      </c>
      <c r="CH29" s="57">
        <v>4659676</v>
      </c>
      <c r="CI29" s="53">
        <v>4659676</v>
      </c>
      <c r="CJ29" s="55">
        <v>0</v>
      </c>
      <c r="CK29" s="52">
        <v>68701</v>
      </c>
      <c r="CL29" s="53">
        <v>0</v>
      </c>
      <c r="CM29" s="53">
        <v>11758</v>
      </c>
      <c r="CN29" s="55">
        <v>80459</v>
      </c>
      <c r="CO29" s="57">
        <v>921</v>
      </c>
      <c r="CP29" s="53">
        <v>0</v>
      </c>
      <c r="CQ29" s="55">
        <v>921</v>
      </c>
      <c r="CR29" s="54">
        <v>5689</v>
      </c>
      <c r="CS29" s="54">
        <v>3615</v>
      </c>
      <c r="CT29" s="53">
        <v>964</v>
      </c>
      <c r="CU29" s="53">
        <v>3244</v>
      </c>
      <c r="CV29" s="54">
        <v>4754568</v>
      </c>
      <c r="CW29" s="59">
        <f t="shared" si="1"/>
        <v>5.9971159845914369E-2</v>
      </c>
      <c r="CX29" s="57">
        <v>89167952</v>
      </c>
      <c r="CY29" s="53">
        <v>0</v>
      </c>
      <c r="CZ29" s="53">
        <v>0</v>
      </c>
      <c r="DA29" s="54">
        <v>89167952</v>
      </c>
      <c r="DB29" s="55">
        <v>0</v>
      </c>
      <c r="DC29" s="52">
        <v>1409052</v>
      </c>
      <c r="DD29" s="56">
        <v>0</v>
      </c>
      <c r="DE29" s="57">
        <v>16814</v>
      </c>
      <c r="DF29" s="58">
        <v>1425866</v>
      </c>
      <c r="DG29" s="52">
        <v>9365</v>
      </c>
      <c r="DH29" s="53">
        <v>0</v>
      </c>
      <c r="DI29" s="54">
        <v>9365</v>
      </c>
      <c r="DJ29" s="54">
        <v>201982</v>
      </c>
      <c r="DK29" s="54">
        <v>181603</v>
      </c>
      <c r="DL29" s="53">
        <v>32037</v>
      </c>
      <c r="DM29" s="53">
        <v>86465</v>
      </c>
      <c r="DN29" s="55">
        <v>91105270</v>
      </c>
      <c r="DO29" s="57">
        <v>5348475</v>
      </c>
      <c r="DP29" s="53">
        <v>5348475</v>
      </c>
      <c r="DQ29" s="55">
        <v>0</v>
      </c>
      <c r="DR29" s="52">
        <v>42271</v>
      </c>
      <c r="DS29" s="53">
        <v>0</v>
      </c>
      <c r="DT29" s="53">
        <v>404</v>
      </c>
      <c r="DU29" s="55">
        <v>42675</v>
      </c>
      <c r="DV29" s="57">
        <v>506</v>
      </c>
      <c r="DW29" s="53">
        <v>0</v>
      </c>
      <c r="DX29" s="55">
        <v>506</v>
      </c>
      <c r="DY29" s="54">
        <v>6059</v>
      </c>
      <c r="DZ29" s="54">
        <v>5448</v>
      </c>
      <c r="EA29" s="53">
        <v>961</v>
      </c>
      <c r="EB29" s="53">
        <v>2594</v>
      </c>
      <c r="EC29" s="54">
        <v>5406718</v>
      </c>
      <c r="ED29" s="59">
        <f t="shared" si="2"/>
        <v>5.9982032558065258E-2</v>
      </c>
      <c r="EE29" s="57">
        <v>70679395</v>
      </c>
      <c r="EF29" s="53">
        <v>136</v>
      </c>
      <c r="EG29" s="53">
        <v>0</v>
      </c>
      <c r="EH29" s="54">
        <v>70679531</v>
      </c>
      <c r="EI29" s="55">
        <v>0</v>
      </c>
      <c r="EJ29" s="52">
        <v>1497841</v>
      </c>
      <c r="EK29" s="56">
        <v>0</v>
      </c>
      <c r="EL29" s="57">
        <v>41674</v>
      </c>
      <c r="EM29" s="58">
        <v>1539515</v>
      </c>
      <c r="EN29" s="52">
        <v>21146</v>
      </c>
      <c r="EO29" s="53">
        <v>0</v>
      </c>
      <c r="EP29" s="54">
        <v>21146</v>
      </c>
      <c r="EQ29" s="54">
        <v>152128</v>
      </c>
      <c r="ER29" s="54">
        <v>272544</v>
      </c>
      <c r="ES29" s="53">
        <v>31626</v>
      </c>
      <c r="ET29" s="53">
        <v>135202</v>
      </c>
      <c r="EU29" s="55">
        <v>72831692</v>
      </c>
      <c r="EV29" s="57">
        <v>4239853</v>
      </c>
      <c r="EW29" s="53">
        <v>4239853</v>
      </c>
      <c r="EX29" s="55">
        <v>0</v>
      </c>
      <c r="EY29" s="52">
        <v>44935</v>
      </c>
      <c r="EZ29" s="53">
        <v>0</v>
      </c>
      <c r="FA29" s="53">
        <v>1000</v>
      </c>
      <c r="FB29" s="55">
        <v>45935</v>
      </c>
      <c r="FC29" s="57">
        <v>1142</v>
      </c>
      <c r="FD29" s="53">
        <v>0</v>
      </c>
      <c r="FE29" s="55">
        <v>1142</v>
      </c>
      <c r="FF29" s="54">
        <v>4564</v>
      </c>
      <c r="FG29" s="54">
        <v>8177</v>
      </c>
      <c r="FH29" s="53">
        <v>949</v>
      </c>
      <c r="FI29" s="53">
        <v>4056</v>
      </c>
      <c r="FJ29" s="54">
        <v>4304676</v>
      </c>
      <c r="FK29" s="59">
        <f t="shared" si="3"/>
        <v>5.9986999630770046E-2</v>
      </c>
      <c r="FL29" s="57">
        <v>74542242</v>
      </c>
      <c r="FM29" s="53">
        <v>0</v>
      </c>
      <c r="FN29" s="53">
        <v>0</v>
      </c>
      <c r="FO29" s="54">
        <v>74542242</v>
      </c>
      <c r="FP29" s="55">
        <v>0</v>
      </c>
      <c r="FQ29" s="52">
        <v>1156169</v>
      </c>
      <c r="FR29" s="56">
        <v>11530</v>
      </c>
      <c r="FS29" s="57">
        <v>58911</v>
      </c>
      <c r="FT29" s="58">
        <v>1226610</v>
      </c>
      <c r="FU29" s="52">
        <v>14334</v>
      </c>
      <c r="FV29" s="53">
        <v>0</v>
      </c>
      <c r="FW29" s="54">
        <v>14334</v>
      </c>
      <c r="FX29" s="54">
        <v>144328</v>
      </c>
      <c r="FY29" s="54">
        <v>138941</v>
      </c>
      <c r="FZ29" s="53">
        <v>51637</v>
      </c>
      <c r="GA29" s="53">
        <v>96456</v>
      </c>
      <c r="GB29" s="55">
        <v>76214548</v>
      </c>
      <c r="GC29" s="57">
        <v>4471799</v>
      </c>
      <c r="GD29" s="53">
        <v>4471799</v>
      </c>
      <c r="GE29" s="55">
        <v>0</v>
      </c>
      <c r="GF29" s="52">
        <v>34685</v>
      </c>
      <c r="GG29" s="53">
        <v>277</v>
      </c>
      <c r="GH29" s="53">
        <v>1414</v>
      </c>
      <c r="GI29" s="55">
        <v>36376</v>
      </c>
      <c r="GJ29" s="57">
        <v>774</v>
      </c>
      <c r="GK29" s="53">
        <v>0</v>
      </c>
      <c r="GL29" s="55">
        <v>774</v>
      </c>
      <c r="GM29" s="54">
        <v>4330</v>
      </c>
      <c r="GN29" s="54">
        <v>4168</v>
      </c>
      <c r="GO29" s="53">
        <v>1549</v>
      </c>
      <c r="GP29" s="53">
        <v>2894</v>
      </c>
      <c r="GQ29" s="54">
        <v>4521890</v>
      </c>
      <c r="GR29" s="59">
        <f t="shared" si="4"/>
        <v>5.9990132843066354E-2</v>
      </c>
      <c r="GS29" s="57">
        <v>43605012</v>
      </c>
      <c r="GT29" s="53">
        <v>0</v>
      </c>
      <c r="GU29" s="53">
        <v>0</v>
      </c>
      <c r="GV29" s="54">
        <v>43605012</v>
      </c>
      <c r="GW29" s="55">
        <v>0</v>
      </c>
      <c r="GX29" s="52">
        <v>721616</v>
      </c>
      <c r="GY29" s="56">
        <v>0</v>
      </c>
      <c r="GZ29" s="57">
        <v>31152</v>
      </c>
      <c r="HA29" s="58">
        <v>752768</v>
      </c>
      <c r="HB29" s="52">
        <v>37384</v>
      </c>
      <c r="HC29" s="53">
        <v>0</v>
      </c>
      <c r="HD29" s="54">
        <v>37384</v>
      </c>
      <c r="HE29" s="54">
        <v>1309515</v>
      </c>
      <c r="HF29" s="54">
        <v>223613</v>
      </c>
      <c r="HG29" s="53">
        <v>36778</v>
      </c>
      <c r="HH29" s="53">
        <v>75903</v>
      </c>
      <c r="HI29" s="55">
        <v>46040973</v>
      </c>
      <c r="HJ29" s="57">
        <v>2615974</v>
      </c>
      <c r="HK29" s="53">
        <v>2615974</v>
      </c>
      <c r="HL29" s="55">
        <v>0</v>
      </c>
      <c r="HM29" s="52">
        <v>21648</v>
      </c>
      <c r="HN29" s="53">
        <v>0</v>
      </c>
      <c r="HO29" s="53">
        <v>748</v>
      </c>
      <c r="HP29" s="55">
        <v>22396</v>
      </c>
      <c r="HQ29" s="57">
        <v>2019</v>
      </c>
      <c r="HR29" s="53">
        <v>0</v>
      </c>
      <c r="HS29" s="55">
        <v>2019</v>
      </c>
      <c r="HT29" s="54">
        <v>39285</v>
      </c>
      <c r="HU29" s="54">
        <v>6708</v>
      </c>
      <c r="HV29" s="53">
        <v>1103</v>
      </c>
      <c r="HW29" s="53">
        <v>2277</v>
      </c>
      <c r="HX29" s="54">
        <v>2689762</v>
      </c>
      <c r="HY29" s="59">
        <f t="shared" si="5"/>
        <v>5.9992507283337063E-2</v>
      </c>
    </row>
    <row r="30" spans="1:233" s="21" customFormat="1" ht="12" customHeight="1" x14ac:dyDescent="0.2">
      <c r="A30" s="22">
        <v>18</v>
      </c>
      <c r="B30" s="23" t="s">
        <v>79</v>
      </c>
      <c r="C30" s="44">
        <v>155008</v>
      </c>
      <c r="D30" s="45">
        <v>0</v>
      </c>
      <c r="E30" s="45">
        <v>0</v>
      </c>
      <c r="F30" s="46">
        <v>155008</v>
      </c>
      <c r="G30" s="47">
        <v>0</v>
      </c>
      <c r="H30" s="44">
        <v>2183905</v>
      </c>
      <c r="I30" s="48">
        <v>5106</v>
      </c>
      <c r="J30" s="49">
        <v>197641</v>
      </c>
      <c r="K30" s="50">
        <v>2386652</v>
      </c>
      <c r="L30" s="44">
        <v>34102</v>
      </c>
      <c r="M30" s="45">
        <v>0</v>
      </c>
      <c r="N30" s="46">
        <v>34102</v>
      </c>
      <c r="O30" s="46">
        <v>1436063</v>
      </c>
      <c r="P30" s="46">
        <v>73644</v>
      </c>
      <c r="Q30" s="45">
        <v>9757</v>
      </c>
      <c r="R30" s="45">
        <v>144541</v>
      </c>
      <c r="S30" s="47">
        <v>4239767</v>
      </c>
      <c r="T30" s="49">
        <v>9162</v>
      </c>
      <c r="U30" s="45">
        <v>9162</v>
      </c>
      <c r="V30" s="47">
        <v>0</v>
      </c>
      <c r="W30" s="44">
        <v>65518</v>
      </c>
      <c r="X30" s="45">
        <v>123</v>
      </c>
      <c r="Y30" s="45">
        <v>4784</v>
      </c>
      <c r="Z30" s="47">
        <v>70425</v>
      </c>
      <c r="AA30" s="49">
        <v>1842</v>
      </c>
      <c r="AB30" s="45">
        <v>0</v>
      </c>
      <c r="AC30" s="47">
        <v>1842</v>
      </c>
      <c r="AD30" s="46">
        <v>43081</v>
      </c>
      <c r="AE30" s="46">
        <v>2209</v>
      </c>
      <c r="AF30" s="45">
        <v>293</v>
      </c>
      <c r="AG30" s="45">
        <v>4336</v>
      </c>
      <c r="AH30" s="46">
        <v>131348</v>
      </c>
      <c r="AI30" s="51">
        <f t="shared" si="6"/>
        <v>5.9106626754748141E-2</v>
      </c>
      <c r="AJ30" s="49">
        <v>15726901</v>
      </c>
      <c r="AK30" s="45">
        <v>0</v>
      </c>
      <c r="AL30" s="45">
        <v>0</v>
      </c>
      <c r="AM30" s="46">
        <v>15726901</v>
      </c>
      <c r="AN30" s="47">
        <v>0</v>
      </c>
      <c r="AO30" s="44">
        <v>1110914</v>
      </c>
      <c r="AP30" s="48">
        <v>0</v>
      </c>
      <c r="AQ30" s="49">
        <v>185864</v>
      </c>
      <c r="AR30" s="50">
        <v>1296778</v>
      </c>
      <c r="AS30" s="44">
        <v>0</v>
      </c>
      <c r="AT30" s="45">
        <v>0</v>
      </c>
      <c r="AU30" s="46">
        <v>0</v>
      </c>
      <c r="AV30" s="46">
        <v>40385</v>
      </c>
      <c r="AW30" s="46">
        <v>190286</v>
      </c>
      <c r="AX30" s="45">
        <v>26643</v>
      </c>
      <c r="AY30" s="45">
        <v>64422</v>
      </c>
      <c r="AZ30" s="47">
        <v>17345415</v>
      </c>
      <c r="BA30" s="49">
        <v>942485</v>
      </c>
      <c r="BB30" s="45">
        <v>942485</v>
      </c>
      <c r="BC30" s="47">
        <v>0</v>
      </c>
      <c r="BD30" s="44">
        <v>33327</v>
      </c>
      <c r="BE30" s="45">
        <v>0</v>
      </c>
      <c r="BF30" s="45">
        <v>4461</v>
      </c>
      <c r="BG30" s="47">
        <v>37788</v>
      </c>
      <c r="BH30" s="49">
        <v>0</v>
      </c>
      <c r="BI30" s="45">
        <v>0</v>
      </c>
      <c r="BJ30" s="47">
        <v>0</v>
      </c>
      <c r="BK30" s="46">
        <v>1212</v>
      </c>
      <c r="BL30" s="46">
        <v>5709</v>
      </c>
      <c r="BM30" s="45">
        <v>799</v>
      </c>
      <c r="BN30" s="45">
        <v>1933</v>
      </c>
      <c r="BO30" s="46">
        <v>989926</v>
      </c>
      <c r="BP30" s="51">
        <f t="shared" si="0"/>
        <v>5.9928208360947907E-2</v>
      </c>
      <c r="BQ30" s="49">
        <v>46787158</v>
      </c>
      <c r="BR30" s="45">
        <v>0</v>
      </c>
      <c r="BS30" s="45">
        <v>0</v>
      </c>
      <c r="BT30" s="46">
        <v>46787158</v>
      </c>
      <c r="BU30" s="47">
        <v>0</v>
      </c>
      <c r="BV30" s="44">
        <v>1328732</v>
      </c>
      <c r="BW30" s="48">
        <v>92657</v>
      </c>
      <c r="BX30" s="49">
        <v>106429</v>
      </c>
      <c r="BY30" s="50">
        <v>1527818</v>
      </c>
      <c r="BZ30" s="44">
        <v>11711</v>
      </c>
      <c r="CA30" s="45">
        <v>0</v>
      </c>
      <c r="CB30" s="46">
        <v>11711</v>
      </c>
      <c r="CC30" s="46">
        <v>69505</v>
      </c>
      <c r="CD30" s="46">
        <v>66739</v>
      </c>
      <c r="CE30" s="45">
        <v>21696</v>
      </c>
      <c r="CF30" s="45">
        <v>65365</v>
      </c>
      <c r="CG30" s="47">
        <v>48549992</v>
      </c>
      <c r="CH30" s="49">
        <v>2805887</v>
      </c>
      <c r="CI30" s="45">
        <v>2805887</v>
      </c>
      <c r="CJ30" s="47">
        <v>0</v>
      </c>
      <c r="CK30" s="44">
        <v>39862</v>
      </c>
      <c r="CL30" s="45">
        <v>2660</v>
      </c>
      <c r="CM30" s="45">
        <v>2554</v>
      </c>
      <c r="CN30" s="47">
        <v>45076</v>
      </c>
      <c r="CO30" s="49">
        <v>632</v>
      </c>
      <c r="CP30" s="45">
        <v>0</v>
      </c>
      <c r="CQ30" s="47">
        <v>632</v>
      </c>
      <c r="CR30" s="46">
        <v>2085</v>
      </c>
      <c r="CS30" s="46">
        <v>2002</v>
      </c>
      <c r="CT30" s="45">
        <v>651</v>
      </c>
      <c r="CU30" s="45">
        <v>1961</v>
      </c>
      <c r="CV30" s="46">
        <v>2858294</v>
      </c>
      <c r="CW30" s="51">
        <f t="shared" si="1"/>
        <v>5.9971306656412003E-2</v>
      </c>
      <c r="CX30" s="49">
        <v>51148110</v>
      </c>
      <c r="CY30" s="45">
        <v>0</v>
      </c>
      <c r="CZ30" s="45">
        <v>0</v>
      </c>
      <c r="DA30" s="46">
        <v>51148110</v>
      </c>
      <c r="DB30" s="47">
        <v>0</v>
      </c>
      <c r="DC30" s="44">
        <v>1503237</v>
      </c>
      <c r="DD30" s="48">
        <v>46102</v>
      </c>
      <c r="DE30" s="49">
        <v>3669</v>
      </c>
      <c r="DF30" s="50">
        <v>1553008</v>
      </c>
      <c r="DG30" s="44">
        <v>18546</v>
      </c>
      <c r="DH30" s="45">
        <v>0</v>
      </c>
      <c r="DI30" s="46">
        <v>18546</v>
      </c>
      <c r="DJ30" s="46">
        <v>788771</v>
      </c>
      <c r="DK30" s="46">
        <v>219395</v>
      </c>
      <c r="DL30" s="45">
        <v>12185</v>
      </c>
      <c r="DM30" s="45">
        <v>87698</v>
      </c>
      <c r="DN30" s="47">
        <v>53827713</v>
      </c>
      <c r="DO30" s="49">
        <v>3067972</v>
      </c>
      <c r="DP30" s="45">
        <v>3067972</v>
      </c>
      <c r="DQ30" s="47">
        <v>0</v>
      </c>
      <c r="DR30" s="44">
        <v>45097</v>
      </c>
      <c r="DS30" s="45">
        <v>1263</v>
      </c>
      <c r="DT30" s="45">
        <v>88</v>
      </c>
      <c r="DU30" s="47">
        <v>46448</v>
      </c>
      <c r="DV30" s="49">
        <v>1001</v>
      </c>
      <c r="DW30" s="45">
        <v>0</v>
      </c>
      <c r="DX30" s="47">
        <v>1001</v>
      </c>
      <c r="DY30" s="46">
        <v>23663</v>
      </c>
      <c r="DZ30" s="46">
        <v>6582</v>
      </c>
      <c r="EA30" s="45">
        <v>366</v>
      </c>
      <c r="EB30" s="45">
        <v>2631</v>
      </c>
      <c r="EC30" s="46">
        <v>3148663</v>
      </c>
      <c r="ED30" s="51">
        <f t="shared" si="2"/>
        <v>5.9982118596366513E-2</v>
      </c>
      <c r="EE30" s="49">
        <v>40917190</v>
      </c>
      <c r="EF30" s="45">
        <v>0</v>
      </c>
      <c r="EG30" s="45">
        <v>0</v>
      </c>
      <c r="EH30" s="46">
        <v>40917190</v>
      </c>
      <c r="EI30" s="47">
        <v>0</v>
      </c>
      <c r="EJ30" s="44">
        <v>727624</v>
      </c>
      <c r="EK30" s="48">
        <v>0</v>
      </c>
      <c r="EL30" s="49">
        <v>21227</v>
      </c>
      <c r="EM30" s="50">
        <v>748851</v>
      </c>
      <c r="EN30" s="44">
        <v>19094</v>
      </c>
      <c r="EO30" s="45">
        <v>0</v>
      </c>
      <c r="EP30" s="46">
        <v>19094</v>
      </c>
      <c r="EQ30" s="46">
        <v>59205</v>
      </c>
      <c r="ER30" s="46">
        <v>88141</v>
      </c>
      <c r="ES30" s="45">
        <v>23001</v>
      </c>
      <c r="ET30" s="45">
        <v>45110</v>
      </c>
      <c r="EU30" s="47">
        <v>41900592</v>
      </c>
      <c r="EV30" s="49">
        <v>2454485</v>
      </c>
      <c r="EW30" s="45">
        <v>2454485</v>
      </c>
      <c r="EX30" s="47">
        <v>0</v>
      </c>
      <c r="EY30" s="44">
        <v>21829</v>
      </c>
      <c r="EZ30" s="45">
        <v>0</v>
      </c>
      <c r="FA30" s="45">
        <v>509</v>
      </c>
      <c r="FB30" s="47">
        <v>22338</v>
      </c>
      <c r="FC30" s="49">
        <v>1032</v>
      </c>
      <c r="FD30" s="45">
        <v>0</v>
      </c>
      <c r="FE30" s="47">
        <v>1032</v>
      </c>
      <c r="FF30" s="46">
        <v>1776</v>
      </c>
      <c r="FG30" s="46">
        <v>2644</v>
      </c>
      <c r="FH30" s="45">
        <v>690</v>
      </c>
      <c r="FI30" s="45">
        <v>1353</v>
      </c>
      <c r="FJ30" s="46">
        <v>2484318</v>
      </c>
      <c r="FK30" s="51">
        <f t="shared" si="3"/>
        <v>5.9986646199311343E-2</v>
      </c>
      <c r="FL30" s="49">
        <v>42227179</v>
      </c>
      <c r="FM30" s="45">
        <v>0</v>
      </c>
      <c r="FN30" s="45">
        <v>0</v>
      </c>
      <c r="FO30" s="46">
        <v>42227179</v>
      </c>
      <c r="FP30" s="47">
        <v>0</v>
      </c>
      <c r="FQ30" s="44">
        <v>549799</v>
      </c>
      <c r="FR30" s="48">
        <v>0</v>
      </c>
      <c r="FS30" s="49">
        <v>579</v>
      </c>
      <c r="FT30" s="50">
        <v>550378</v>
      </c>
      <c r="FU30" s="44">
        <v>3265</v>
      </c>
      <c r="FV30" s="45">
        <v>0</v>
      </c>
      <c r="FW30" s="46">
        <v>3265</v>
      </c>
      <c r="FX30" s="46">
        <v>79593</v>
      </c>
      <c r="FY30" s="46">
        <v>136519</v>
      </c>
      <c r="FZ30" s="45">
        <v>27612</v>
      </c>
      <c r="GA30" s="45">
        <v>66117</v>
      </c>
      <c r="GB30" s="47">
        <v>43090663</v>
      </c>
      <c r="GC30" s="49">
        <v>2533218</v>
      </c>
      <c r="GD30" s="45">
        <v>2533218</v>
      </c>
      <c r="GE30" s="47">
        <v>0</v>
      </c>
      <c r="GF30" s="44">
        <v>16494</v>
      </c>
      <c r="GG30" s="45">
        <v>0</v>
      </c>
      <c r="GH30" s="45">
        <v>14</v>
      </c>
      <c r="GI30" s="47">
        <v>16508</v>
      </c>
      <c r="GJ30" s="49">
        <v>176</v>
      </c>
      <c r="GK30" s="45">
        <v>0</v>
      </c>
      <c r="GL30" s="47">
        <v>176</v>
      </c>
      <c r="GM30" s="46">
        <v>2388</v>
      </c>
      <c r="GN30" s="46">
        <v>4096</v>
      </c>
      <c r="GO30" s="45">
        <v>829</v>
      </c>
      <c r="GP30" s="45">
        <v>1984</v>
      </c>
      <c r="GQ30" s="46">
        <v>2559199</v>
      </c>
      <c r="GR30" s="51">
        <f t="shared" si="4"/>
        <v>5.9990225726421362E-2</v>
      </c>
      <c r="GS30" s="49">
        <v>25297677</v>
      </c>
      <c r="GT30" s="45">
        <v>0</v>
      </c>
      <c r="GU30" s="45">
        <v>0</v>
      </c>
      <c r="GV30" s="46">
        <v>25297677</v>
      </c>
      <c r="GW30" s="47">
        <v>0</v>
      </c>
      <c r="GX30" s="44">
        <v>726256</v>
      </c>
      <c r="GY30" s="48">
        <v>0</v>
      </c>
      <c r="GZ30" s="49">
        <v>0</v>
      </c>
      <c r="HA30" s="50">
        <v>726256</v>
      </c>
      <c r="HB30" s="44">
        <v>8731</v>
      </c>
      <c r="HC30" s="45">
        <v>0</v>
      </c>
      <c r="HD30" s="46">
        <v>8731</v>
      </c>
      <c r="HE30" s="46">
        <v>50671</v>
      </c>
      <c r="HF30" s="46">
        <v>115642</v>
      </c>
      <c r="HG30" s="45">
        <v>15649</v>
      </c>
      <c r="HH30" s="45">
        <v>131558</v>
      </c>
      <c r="HI30" s="47">
        <v>26346184</v>
      </c>
      <c r="HJ30" s="49">
        <v>1517673</v>
      </c>
      <c r="HK30" s="45">
        <v>1517673</v>
      </c>
      <c r="HL30" s="47">
        <v>0</v>
      </c>
      <c r="HM30" s="44">
        <v>21788</v>
      </c>
      <c r="HN30" s="45">
        <v>0</v>
      </c>
      <c r="HO30" s="45">
        <v>0</v>
      </c>
      <c r="HP30" s="47">
        <v>21788</v>
      </c>
      <c r="HQ30" s="49">
        <v>471</v>
      </c>
      <c r="HR30" s="45">
        <v>0</v>
      </c>
      <c r="HS30" s="47">
        <v>471</v>
      </c>
      <c r="HT30" s="46">
        <v>1520</v>
      </c>
      <c r="HU30" s="46">
        <v>3470</v>
      </c>
      <c r="HV30" s="45">
        <v>469</v>
      </c>
      <c r="HW30" s="45">
        <v>3946</v>
      </c>
      <c r="HX30" s="46">
        <v>1549337</v>
      </c>
      <c r="HY30" s="51">
        <f t="shared" si="5"/>
        <v>5.9992583508754575E-2</v>
      </c>
    </row>
    <row r="31" spans="1:233" s="21" customFormat="1" ht="12" customHeight="1" x14ac:dyDescent="0.2">
      <c r="A31" s="24">
        <v>19</v>
      </c>
      <c r="B31" s="25" t="s">
        <v>80</v>
      </c>
      <c r="C31" s="52">
        <v>415807</v>
      </c>
      <c r="D31" s="53">
        <v>0</v>
      </c>
      <c r="E31" s="53">
        <v>0</v>
      </c>
      <c r="F31" s="54">
        <v>415807</v>
      </c>
      <c r="G31" s="55">
        <v>0</v>
      </c>
      <c r="H31" s="52">
        <v>9973650</v>
      </c>
      <c r="I31" s="56">
        <v>4173</v>
      </c>
      <c r="J31" s="57">
        <v>2466504</v>
      </c>
      <c r="K31" s="58">
        <v>12444327</v>
      </c>
      <c r="L31" s="52">
        <v>74251</v>
      </c>
      <c r="M31" s="53">
        <v>0</v>
      </c>
      <c r="N31" s="54">
        <v>74251</v>
      </c>
      <c r="O31" s="54">
        <v>735042</v>
      </c>
      <c r="P31" s="54">
        <v>488473</v>
      </c>
      <c r="Q31" s="53">
        <v>24501</v>
      </c>
      <c r="R31" s="53">
        <v>571216</v>
      </c>
      <c r="S31" s="55">
        <v>14753617</v>
      </c>
      <c r="T31" s="57">
        <v>24609</v>
      </c>
      <c r="U31" s="53">
        <v>24609</v>
      </c>
      <c r="V31" s="55">
        <v>0</v>
      </c>
      <c r="W31" s="52">
        <v>299193</v>
      </c>
      <c r="X31" s="53">
        <v>100</v>
      </c>
      <c r="Y31" s="53">
        <v>65634</v>
      </c>
      <c r="Z31" s="55">
        <v>364927</v>
      </c>
      <c r="AA31" s="57">
        <v>4009</v>
      </c>
      <c r="AB31" s="53">
        <v>0</v>
      </c>
      <c r="AC31" s="55">
        <v>4009</v>
      </c>
      <c r="AD31" s="54">
        <v>22050</v>
      </c>
      <c r="AE31" s="54">
        <v>14651</v>
      </c>
      <c r="AF31" s="53">
        <v>735</v>
      </c>
      <c r="AG31" s="53">
        <v>17135</v>
      </c>
      <c r="AH31" s="54">
        <v>448116</v>
      </c>
      <c r="AI31" s="59">
        <f t="shared" si="6"/>
        <v>5.9183707825986573E-2</v>
      </c>
      <c r="AJ31" s="57">
        <v>44057578</v>
      </c>
      <c r="AK31" s="53">
        <v>0</v>
      </c>
      <c r="AL31" s="53">
        <v>0</v>
      </c>
      <c r="AM31" s="54">
        <v>44057578</v>
      </c>
      <c r="AN31" s="55">
        <v>0</v>
      </c>
      <c r="AO31" s="52">
        <v>5110973</v>
      </c>
      <c r="AP31" s="56">
        <v>6455</v>
      </c>
      <c r="AQ31" s="57">
        <v>575525</v>
      </c>
      <c r="AR31" s="58">
        <v>5692953</v>
      </c>
      <c r="AS31" s="52">
        <v>24115</v>
      </c>
      <c r="AT31" s="53">
        <v>0</v>
      </c>
      <c r="AU31" s="54">
        <v>24115</v>
      </c>
      <c r="AV31" s="54">
        <v>1311083</v>
      </c>
      <c r="AW31" s="54">
        <v>231439</v>
      </c>
      <c r="AX31" s="53">
        <v>43440</v>
      </c>
      <c r="AY31" s="53">
        <v>167371</v>
      </c>
      <c r="AZ31" s="55">
        <v>51527979</v>
      </c>
      <c r="BA31" s="57">
        <v>2640347</v>
      </c>
      <c r="BB31" s="53">
        <v>2640347</v>
      </c>
      <c r="BC31" s="55">
        <v>0</v>
      </c>
      <c r="BD31" s="52">
        <v>153329</v>
      </c>
      <c r="BE31" s="53">
        <v>155</v>
      </c>
      <c r="BF31" s="53">
        <v>14768</v>
      </c>
      <c r="BG31" s="55">
        <v>168252</v>
      </c>
      <c r="BH31" s="57">
        <v>1302</v>
      </c>
      <c r="BI31" s="53">
        <v>0</v>
      </c>
      <c r="BJ31" s="55">
        <v>1302</v>
      </c>
      <c r="BK31" s="54">
        <v>39332</v>
      </c>
      <c r="BL31" s="54">
        <v>6943</v>
      </c>
      <c r="BM31" s="53">
        <v>1303</v>
      </c>
      <c r="BN31" s="53">
        <v>5021</v>
      </c>
      <c r="BO31" s="54">
        <v>2862500</v>
      </c>
      <c r="BP31" s="59">
        <f t="shared" si="0"/>
        <v>5.9929463212889278E-2</v>
      </c>
      <c r="BQ31" s="57">
        <v>133081963</v>
      </c>
      <c r="BR31" s="53">
        <v>0</v>
      </c>
      <c r="BS31" s="53">
        <v>0</v>
      </c>
      <c r="BT31" s="54">
        <v>133081963</v>
      </c>
      <c r="BU31" s="55">
        <v>0</v>
      </c>
      <c r="BV31" s="52">
        <v>4022533</v>
      </c>
      <c r="BW31" s="56">
        <v>13045</v>
      </c>
      <c r="BX31" s="57">
        <v>249073</v>
      </c>
      <c r="BY31" s="58">
        <v>4284651</v>
      </c>
      <c r="BZ31" s="52">
        <v>49033</v>
      </c>
      <c r="CA31" s="53">
        <v>0</v>
      </c>
      <c r="CB31" s="54">
        <v>49033</v>
      </c>
      <c r="CC31" s="54">
        <v>828327</v>
      </c>
      <c r="CD31" s="54">
        <v>278574</v>
      </c>
      <c r="CE31" s="53">
        <v>42020</v>
      </c>
      <c r="CF31" s="53">
        <v>115205</v>
      </c>
      <c r="CG31" s="55">
        <v>138679773</v>
      </c>
      <c r="CH31" s="57">
        <v>7981073</v>
      </c>
      <c r="CI31" s="53">
        <v>7981073</v>
      </c>
      <c r="CJ31" s="55">
        <v>0</v>
      </c>
      <c r="CK31" s="52">
        <v>120676</v>
      </c>
      <c r="CL31" s="53">
        <v>313</v>
      </c>
      <c r="CM31" s="53">
        <v>5978</v>
      </c>
      <c r="CN31" s="55">
        <v>126967</v>
      </c>
      <c r="CO31" s="57">
        <v>2648</v>
      </c>
      <c r="CP31" s="53">
        <v>0</v>
      </c>
      <c r="CQ31" s="55">
        <v>2648</v>
      </c>
      <c r="CR31" s="54">
        <v>24850</v>
      </c>
      <c r="CS31" s="54">
        <v>8357</v>
      </c>
      <c r="CT31" s="53">
        <v>1261</v>
      </c>
      <c r="CU31" s="53">
        <v>3456</v>
      </c>
      <c r="CV31" s="54">
        <v>8148612</v>
      </c>
      <c r="CW31" s="59">
        <f t="shared" si="1"/>
        <v>5.9971109683736784E-2</v>
      </c>
      <c r="CX31" s="57">
        <v>140056763</v>
      </c>
      <c r="CY31" s="53">
        <v>0</v>
      </c>
      <c r="CZ31" s="53">
        <v>0</v>
      </c>
      <c r="DA31" s="54">
        <v>140056763</v>
      </c>
      <c r="DB31" s="55">
        <v>0</v>
      </c>
      <c r="DC31" s="52">
        <v>2389474</v>
      </c>
      <c r="DD31" s="56">
        <v>0</v>
      </c>
      <c r="DE31" s="57">
        <v>180634</v>
      </c>
      <c r="DF31" s="58">
        <v>2570108</v>
      </c>
      <c r="DG31" s="52">
        <v>19799</v>
      </c>
      <c r="DH31" s="53">
        <v>0</v>
      </c>
      <c r="DI31" s="54">
        <v>19799</v>
      </c>
      <c r="DJ31" s="54">
        <v>418505</v>
      </c>
      <c r="DK31" s="54">
        <v>177838</v>
      </c>
      <c r="DL31" s="53">
        <v>37495</v>
      </c>
      <c r="DM31" s="53">
        <v>70043</v>
      </c>
      <c r="DN31" s="55">
        <v>143350551</v>
      </c>
      <c r="DO31" s="57">
        <v>8400887</v>
      </c>
      <c r="DP31" s="53">
        <v>8400887</v>
      </c>
      <c r="DQ31" s="55">
        <v>0</v>
      </c>
      <c r="DR31" s="52">
        <v>71685</v>
      </c>
      <c r="DS31" s="53">
        <v>0</v>
      </c>
      <c r="DT31" s="53">
        <v>4335</v>
      </c>
      <c r="DU31" s="55">
        <v>76020</v>
      </c>
      <c r="DV31" s="57">
        <v>1069</v>
      </c>
      <c r="DW31" s="53">
        <v>0</v>
      </c>
      <c r="DX31" s="55">
        <v>1069</v>
      </c>
      <c r="DY31" s="54">
        <v>12555</v>
      </c>
      <c r="DZ31" s="54">
        <v>5335</v>
      </c>
      <c r="EA31" s="53">
        <v>1125</v>
      </c>
      <c r="EB31" s="53">
        <v>2102</v>
      </c>
      <c r="EC31" s="54">
        <v>8499093</v>
      </c>
      <c r="ED31" s="59">
        <f t="shared" si="2"/>
        <v>5.9982016005896123E-2</v>
      </c>
      <c r="EE31" s="57">
        <v>100871285</v>
      </c>
      <c r="EF31" s="53">
        <v>0</v>
      </c>
      <c r="EG31" s="53">
        <v>0</v>
      </c>
      <c r="EH31" s="54">
        <v>100871285</v>
      </c>
      <c r="EI31" s="55">
        <v>0</v>
      </c>
      <c r="EJ31" s="52">
        <v>1684407</v>
      </c>
      <c r="EK31" s="56">
        <v>0</v>
      </c>
      <c r="EL31" s="57">
        <v>110408</v>
      </c>
      <c r="EM31" s="58">
        <v>1794815</v>
      </c>
      <c r="EN31" s="52">
        <v>23956</v>
      </c>
      <c r="EO31" s="53">
        <v>0</v>
      </c>
      <c r="EP31" s="54">
        <v>23956</v>
      </c>
      <c r="EQ31" s="54">
        <v>248772</v>
      </c>
      <c r="ER31" s="54">
        <v>181456</v>
      </c>
      <c r="ES31" s="53">
        <v>38114</v>
      </c>
      <c r="ET31" s="53">
        <v>215503</v>
      </c>
      <c r="EU31" s="55">
        <v>103373901</v>
      </c>
      <c r="EV31" s="57">
        <v>6050964</v>
      </c>
      <c r="EW31" s="53">
        <v>6050964</v>
      </c>
      <c r="EX31" s="55">
        <v>0</v>
      </c>
      <c r="EY31" s="52">
        <v>50532</v>
      </c>
      <c r="EZ31" s="53">
        <v>0</v>
      </c>
      <c r="FA31" s="53">
        <v>2650</v>
      </c>
      <c r="FB31" s="55">
        <v>53182</v>
      </c>
      <c r="FC31" s="57">
        <v>1294</v>
      </c>
      <c r="FD31" s="53">
        <v>0</v>
      </c>
      <c r="FE31" s="55">
        <v>1294</v>
      </c>
      <c r="FF31" s="54">
        <v>7463</v>
      </c>
      <c r="FG31" s="54">
        <v>5444</v>
      </c>
      <c r="FH31" s="53">
        <v>1143</v>
      </c>
      <c r="FI31" s="53">
        <v>6465</v>
      </c>
      <c r="FJ31" s="54">
        <v>6125955</v>
      </c>
      <c r="FK31" s="59">
        <f t="shared" si="3"/>
        <v>5.9986982420219985E-2</v>
      </c>
      <c r="FL31" s="57">
        <v>100339330</v>
      </c>
      <c r="FM31" s="53">
        <v>0</v>
      </c>
      <c r="FN31" s="53">
        <v>0</v>
      </c>
      <c r="FO31" s="54">
        <v>100339330</v>
      </c>
      <c r="FP31" s="55">
        <v>0</v>
      </c>
      <c r="FQ31" s="52">
        <v>2209413</v>
      </c>
      <c r="FR31" s="56">
        <v>0</v>
      </c>
      <c r="FS31" s="57">
        <v>99858</v>
      </c>
      <c r="FT31" s="58">
        <v>2309271</v>
      </c>
      <c r="FU31" s="52">
        <v>28261</v>
      </c>
      <c r="FV31" s="53">
        <v>0</v>
      </c>
      <c r="FW31" s="54">
        <v>28261</v>
      </c>
      <c r="FX31" s="54">
        <v>947194</v>
      </c>
      <c r="FY31" s="54">
        <v>393111</v>
      </c>
      <c r="FZ31" s="53">
        <v>46639</v>
      </c>
      <c r="GA31" s="53">
        <v>302656</v>
      </c>
      <c r="GB31" s="55">
        <v>104366462</v>
      </c>
      <c r="GC31" s="57">
        <v>6019389</v>
      </c>
      <c r="GD31" s="53">
        <v>6019389</v>
      </c>
      <c r="GE31" s="55">
        <v>0</v>
      </c>
      <c r="GF31" s="52">
        <v>66283</v>
      </c>
      <c r="GG31" s="53">
        <v>0</v>
      </c>
      <c r="GH31" s="53">
        <v>2533</v>
      </c>
      <c r="GI31" s="55">
        <v>68816</v>
      </c>
      <c r="GJ31" s="57">
        <v>1526</v>
      </c>
      <c r="GK31" s="53">
        <v>0</v>
      </c>
      <c r="GL31" s="55">
        <v>1526</v>
      </c>
      <c r="GM31" s="54">
        <v>28416</v>
      </c>
      <c r="GN31" s="54">
        <v>11794</v>
      </c>
      <c r="GO31" s="53">
        <v>1399</v>
      </c>
      <c r="GP31" s="53">
        <v>9080</v>
      </c>
      <c r="GQ31" s="54">
        <v>6140420</v>
      </c>
      <c r="GR31" s="59">
        <f t="shared" si="4"/>
        <v>5.9990324830751812E-2</v>
      </c>
      <c r="GS31" s="57">
        <v>58637860</v>
      </c>
      <c r="GT31" s="53">
        <v>805</v>
      </c>
      <c r="GU31" s="53">
        <v>0</v>
      </c>
      <c r="GV31" s="54">
        <v>58638665</v>
      </c>
      <c r="GW31" s="55">
        <v>0</v>
      </c>
      <c r="GX31" s="52">
        <v>1164587</v>
      </c>
      <c r="GY31" s="56">
        <v>0</v>
      </c>
      <c r="GZ31" s="57">
        <v>54669</v>
      </c>
      <c r="HA31" s="58">
        <v>1219256</v>
      </c>
      <c r="HB31" s="52">
        <v>41035</v>
      </c>
      <c r="HC31" s="53">
        <v>0</v>
      </c>
      <c r="HD31" s="54">
        <v>41035</v>
      </c>
      <c r="HE31" s="54">
        <v>43282</v>
      </c>
      <c r="HF31" s="54">
        <v>161309</v>
      </c>
      <c r="HG31" s="53">
        <v>32660</v>
      </c>
      <c r="HH31" s="53">
        <v>90091</v>
      </c>
      <c r="HI31" s="55">
        <v>60226298</v>
      </c>
      <c r="HJ31" s="57">
        <v>3517886</v>
      </c>
      <c r="HK31" s="53">
        <v>3517886</v>
      </c>
      <c r="HL31" s="55">
        <v>0</v>
      </c>
      <c r="HM31" s="52">
        <v>34937</v>
      </c>
      <c r="HN31" s="53">
        <v>0</v>
      </c>
      <c r="HO31" s="53">
        <v>1312</v>
      </c>
      <c r="HP31" s="55">
        <v>36249</v>
      </c>
      <c r="HQ31" s="57">
        <v>2216</v>
      </c>
      <c r="HR31" s="53">
        <v>0</v>
      </c>
      <c r="HS31" s="55">
        <v>2216</v>
      </c>
      <c r="HT31" s="54">
        <v>1298</v>
      </c>
      <c r="HU31" s="54">
        <v>4839</v>
      </c>
      <c r="HV31" s="53">
        <v>980</v>
      </c>
      <c r="HW31" s="53">
        <v>2703</v>
      </c>
      <c r="HX31" s="54">
        <v>3566171</v>
      </c>
      <c r="HY31" s="59">
        <f t="shared" si="5"/>
        <v>5.9992600445456935E-2</v>
      </c>
    </row>
    <row r="32" spans="1:233" s="21" customFormat="1" ht="12" customHeight="1" x14ac:dyDescent="0.2">
      <c r="A32" s="22">
        <v>20</v>
      </c>
      <c r="B32" s="23" t="s">
        <v>81</v>
      </c>
      <c r="C32" s="44">
        <v>535944</v>
      </c>
      <c r="D32" s="45">
        <v>0</v>
      </c>
      <c r="E32" s="45">
        <v>0</v>
      </c>
      <c r="F32" s="46">
        <v>535944</v>
      </c>
      <c r="G32" s="47">
        <v>0</v>
      </c>
      <c r="H32" s="44">
        <v>11961858</v>
      </c>
      <c r="I32" s="48">
        <v>86974</v>
      </c>
      <c r="J32" s="49">
        <v>2327859</v>
      </c>
      <c r="K32" s="50">
        <v>14376691</v>
      </c>
      <c r="L32" s="44">
        <v>95022</v>
      </c>
      <c r="M32" s="45">
        <v>0</v>
      </c>
      <c r="N32" s="46">
        <v>95022</v>
      </c>
      <c r="O32" s="46">
        <v>999066</v>
      </c>
      <c r="P32" s="46">
        <v>425085</v>
      </c>
      <c r="Q32" s="45">
        <v>29858</v>
      </c>
      <c r="R32" s="45">
        <v>232469</v>
      </c>
      <c r="S32" s="47">
        <v>16694135</v>
      </c>
      <c r="T32" s="49">
        <v>31722</v>
      </c>
      <c r="U32" s="45">
        <v>31722</v>
      </c>
      <c r="V32" s="47">
        <v>0</v>
      </c>
      <c r="W32" s="44">
        <v>358814</v>
      </c>
      <c r="X32" s="45">
        <v>2489</v>
      </c>
      <c r="Y32" s="45">
        <v>59638</v>
      </c>
      <c r="Z32" s="47">
        <v>420941</v>
      </c>
      <c r="AA32" s="49">
        <v>5131</v>
      </c>
      <c r="AB32" s="45">
        <v>0</v>
      </c>
      <c r="AC32" s="47">
        <v>5131</v>
      </c>
      <c r="AD32" s="46">
        <v>29972</v>
      </c>
      <c r="AE32" s="46">
        <v>12753</v>
      </c>
      <c r="AF32" s="45">
        <v>896</v>
      </c>
      <c r="AG32" s="45">
        <v>6974</v>
      </c>
      <c r="AH32" s="46">
        <v>508389</v>
      </c>
      <c r="AI32" s="51">
        <f t="shared" si="6"/>
        <v>5.9189019748331913E-2</v>
      </c>
      <c r="AJ32" s="49">
        <v>53168413</v>
      </c>
      <c r="AK32" s="45">
        <v>0</v>
      </c>
      <c r="AL32" s="45">
        <v>0</v>
      </c>
      <c r="AM32" s="46">
        <v>53168413</v>
      </c>
      <c r="AN32" s="47">
        <v>0</v>
      </c>
      <c r="AO32" s="44">
        <v>7630036</v>
      </c>
      <c r="AP32" s="48">
        <v>127704</v>
      </c>
      <c r="AQ32" s="49">
        <v>1389925</v>
      </c>
      <c r="AR32" s="50">
        <v>9147665</v>
      </c>
      <c r="AS32" s="44">
        <v>65202</v>
      </c>
      <c r="AT32" s="45">
        <v>0</v>
      </c>
      <c r="AU32" s="46">
        <v>65202</v>
      </c>
      <c r="AV32" s="46">
        <v>1195357</v>
      </c>
      <c r="AW32" s="46">
        <v>339578</v>
      </c>
      <c r="AX32" s="45">
        <v>73194</v>
      </c>
      <c r="AY32" s="45">
        <v>168117</v>
      </c>
      <c r="AZ32" s="47">
        <v>64157526</v>
      </c>
      <c r="BA32" s="49">
        <v>3186402</v>
      </c>
      <c r="BB32" s="45">
        <v>3186402</v>
      </c>
      <c r="BC32" s="47">
        <v>0</v>
      </c>
      <c r="BD32" s="44">
        <v>228860</v>
      </c>
      <c r="BE32" s="45">
        <v>3479</v>
      </c>
      <c r="BF32" s="45">
        <v>35829</v>
      </c>
      <c r="BG32" s="47">
        <v>268168</v>
      </c>
      <c r="BH32" s="49">
        <v>3521</v>
      </c>
      <c r="BI32" s="45">
        <v>0</v>
      </c>
      <c r="BJ32" s="47">
        <v>3521</v>
      </c>
      <c r="BK32" s="46">
        <v>35861</v>
      </c>
      <c r="BL32" s="46">
        <v>10187</v>
      </c>
      <c r="BM32" s="45">
        <v>2196</v>
      </c>
      <c r="BN32" s="45">
        <v>5044</v>
      </c>
      <c r="BO32" s="46">
        <v>3511379</v>
      </c>
      <c r="BP32" s="51">
        <f t="shared" si="0"/>
        <v>5.9930357522614039E-2</v>
      </c>
      <c r="BQ32" s="49">
        <v>159285603</v>
      </c>
      <c r="BR32" s="45">
        <v>0</v>
      </c>
      <c r="BS32" s="45">
        <v>0</v>
      </c>
      <c r="BT32" s="46">
        <v>159285603</v>
      </c>
      <c r="BU32" s="47">
        <v>0</v>
      </c>
      <c r="BV32" s="44">
        <v>6263914</v>
      </c>
      <c r="BW32" s="48">
        <v>13960</v>
      </c>
      <c r="BX32" s="49">
        <v>749286</v>
      </c>
      <c r="BY32" s="50">
        <v>7027160</v>
      </c>
      <c r="BZ32" s="44">
        <v>39351</v>
      </c>
      <c r="CA32" s="45">
        <v>0</v>
      </c>
      <c r="CB32" s="46">
        <v>39351</v>
      </c>
      <c r="CC32" s="46">
        <v>197031</v>
      </c>
      <c r="CD32" s="46">
        <v>375813</v>
      </c>
      <c r="CE32" s="45">
        <v>87479</v>
      </c>
      <c r="CF32" s="45">
        <v>135619</v>
      </c>
      <c r="CG32" s="47">
        <v>167148056</v>
      </c>
      <c r="CH32" s="49">
        <v>9552573</v>
      </c>
      <c r="CI32" s="45">
        <v>9552573</v>
      </c>
      <c r="CJ32" s="47">
        <v>0</v>
      </c>
      <c r="CK32" s="44">
        <v>187878</v>
      </c>
      <c r="CL32" s="45">
        <v>335</v>
      </c>
      <c r="CM32" s="45">
        <v>18863</v>
      </c>
      <c r="CN32" s="47">
        <v>207076</v>
      </c>
      <c r="CO32" s="49">
        <v>2125</v>
      </c>
      <c r="CP32" s="45">
        <v>0</v>
      </c>
      <c r="CQ32" s="47">
        <v>2125</v>
      </c>
      <c r="CR32" s="46">
        <v>5911</v>
      </c>
      <c r="CS32" s="46">
        <v>11274</v>
      </c>
      <c r="CT32" s="45">
        <v>2624</v>
      </c>
      <c r="CU32" s="45">
        <v>4069</v>
      </c>
      <c r="CV32" s="46">
        <v>9785652</v>
      </c>
      <c r="CW32" s="51">
        <f t="shared" si="1"/>
        <v>5.9971352213168946E-2</v>
      </c>
      <c r="CX32" s="49">
        <v>171618811</v>
      </c>
      <c r="CY32" s="45">
        <v>19</v>
      </c>
      <c r="CZ32" s="45">
        <v>0</v>
      </c>
      <c r="DA32" s="46">
        <v>171618830</v>
      </c>
      <c r="DB32" s="47">
        <v>0</v>
      </c>
      <c r="DC32" s="44">
        <v>4713857</v>
      </c>
      <c r="DD32" s="48">
        <v>209932</v>
      </c>
      <c r="DE32" s="49">
        <v>476679</v>
      </c>
      <c r="DF32" s="50">
        <v>5400468</v>
      </c>
      <c r="DG32" s="44">
        <v>74948</v>
      </c>
      <c r="DH32" s="45">
        <v>0</v>
      </c>
      <c r="DI32" s="46">
        <v>74948</v>
      </c>
      <c r="DJ32" s="46">
        <v>1131104</v>
      </c>
      <c r="DK32" s="46">
        <v>497901</v>
      </c>
      <c r="DL32" s="45">
        <v>221207</v>
      </c>
      <c r="DM32" s="45">
        <v>241110</v>
      </c>
      <c r="DN32" s="47">
        <v>179185568</v>
      </c>
      <c r="DO32" s="49">
        <v>10294103</v>
      </c>
      <c r="DP32" s="45">
        <v>10294103</v>
      </c>
      <c r="DQ32" s="47">
        <v>0</v>
      </c>
      <c r="DR32" s="44">
        <v>141378</v>
      </c>
      <c r="DS32" s="45">
        <v>6026</v>
      </c>
      <c r="DT32" s="45">
        <v>12199</v>
      </c>
      <c r="DU32" s="47">
        <v>159603</v>
      </c>
      <c r="DV32" s="49">
        <v>4047</v>
      </c>
      <c r="DW32" s="45">
        <v>0</v>
      </c>
      <c r="DX32" s="47">
        <v>4047</v>
      </c>
      <c r="DY32" s="46">
        <v>33933</v>
      </c>
      <c r="DZ32" s="46">
        <v>14937</v>
      </c>
      <c r="EA32" s="45">
        <v>6636</v>
      </c>
      <c r="EB32" s="45">
        <v>7233</v>
      </c>
      <c r="EC32" s="46">
        <v>10520492</v>
      </c>
      <c r="ED32" s="51">
        <f t="shared" si="2"/>
        <v>5.9982363240677031E-2</v>
      </c>
      <c r="EE32" s="49">
        <v>132452869</v>
      </c>
      <c r="EF32" s="45">
        <v>0</v>
      </c>
      <c r="EG32" s="45">
        <v>0</v>
      </c>
      <c r="EH32" s="46">
        <v>132452869</v>
      </c>
      <c r="EI32" s="47">
        <v>0</v>
      </c>
      <c r="EJ32" s="44">
        <v>2970538</v>
      </c>
      <c r="EK32" s="48">
        <v>802787</v>
      </c>
      <c r="EL32" s="49">
        <v>70840</v>
      </c>
      <c r="EM32" s="50">
        <v>3844165</v>
      </c>
      <c r="EN32" s="44">
        <v>47561</v>
      </c>
      <c r="EO32" s="45">
        <v>6688</v>
      </c>
      <c r="EP32" s="46">
        <v>54249</v>
      </c>
      <c r="EQ32" s="46">
        <v>453736</v>
      </c>
      <c r="ER32" s="46">
        <v>356692</v>
      </c>
      <c r="ES32" s="45">
        <v>224953</v>
      </c>
      <c r="ET32" s="45">
        <v>142966</v>
      </c>
      <c r="EU32" s="47">
        <v>137529630</v>
      </c>
      <c r="EV32" s="49">
        <v>7945479</v>
      </c>
      <c r="EW32" s="45">
        <v>7945479</v>
      </c>
      <c r="EX32" s="47">
        <v>0</v>
      </c>
      <c r="EY32" s="44">
        <v>89084</v>
      </c>
      <c r="EZ32" s="45">
        <v>23810</v>
      </c>
      <c r="FA32" s="45">
        <v>1700</v>
      </c>
      <c r="FB32" s="47">
        <v>114594</v>
      </c>
      <c r="FC32" s="49">
        <v>2568</v>
      </c>
      <c r="FD32" s="45">
        <v>201</v>
      </c>
      <c r="FE32" s="47">
        <v>2769</v>
      </c>
      <c r="FF32" s="46">
        <v>13612</v>
      </c>
      <c r="FG32" s="46">
        <v>10701</v>
      </c>
      <c r="FH32" s="45">
        <v>6749</v>
      </c>
      <c r="FI32" s="45">
        <v>4289</v>
      </c>
      <c r="FJ32" s="46">
        <v>8098193</v>
      </c>
      <c r="FK32" s="51">
        <f t="shared" si="3"/>
        <v>5.99872170379337E-2</v>
      </c>
      <c r="FL32" s="49">
        <v>146389923</v>
      </c>
      <c r="FM32" s="45">
        <v>1975</v>
      </c>
      <c r="FN32" s="45">
        <v>0</v>
      </c>
      <c r="FO32" s="46">
        <v>146391898</v>
      </c>
      <c r="FP32" s="47">
        <v>0</v>
      </c>
      <c r="FQ32" s="44">
        <v>3512444</v>
      </c>
      <c r="FR32" s="48">
        <v>537254</v>
      </c>
      <c r="FS32" s="49">
        <v>90149</v>
      </c>
      <c r="FT32" s="50">
        <v>4139847</v>
      </c>
      <c r="FU32" s="44">
        <v>48048</v>
      </c>
      <c r="FV32" s="45">
        <v>0</v>
      </c>
      <c r="FW32" s="46">
        <v>48048</v>
      </c>
      <c r="FX32" s="46">
        <v>734974</v>
      </c>
      <c r="FY32" s="46">
        <v>672808</v>
      </c>
      <c r="FZ32" s="45">
        <v>87700</v>
      </c>
      <c r="GA32" s="45">
        <v>225173</v>
      </c>
      <c r="GB32" s="47">
        <v>152300448</v>
      </c>
      <c r="GC32" s="49">
        <v>8782127</v>
      </c>
      <c r="GD32" s="45">
        <v>8782127</v>
      </c>
      <c r="GE32" s="47">
        <v>0</v>
      </c>
      <c r="GF32" s="44">
        <v>105337</v>
      </c>
      <c r="GG32" s="45">
        <v>15525</v>
      </c>
      <c r="GH32" s="45">
        <v>2164</v>
      </c>
      <c r="GI32" s="47">
        <v>123026</v>
      </c>
      <c r="GJ32" s="49">
        <v>2595</v>
      </c>
      <c r="GK32" s="45">
        <v>0</v>
      </c>
      <c r="GL32" s="47">
        <v>2595</v>
      </c>
      <c r="GM32" s="46">
        <v>22049</v>
      </c>
      <c r="GN32" s="46">
        <v>20184</v>
      </c>
      <c r="GO32" s="45">
        <v>2631</v>
      </c>
      <c r="GP32" s="45">
        <v>6755</v>
      </c>
      <c r="GQ32" s="46">
        <v>8959367</v>
      </c>
      <c r="GR32" s="51">
        <f t="shared" si="4"/>
        <v>5.9990526251664553E-2</v>
      </c>
      <c r="GS32" s="49">
        <v>91294825</v>
      </c>
      <c r="GT32" s="45">
        <v>4078</v>
      </c>
      <c r="GU32" s="45">
        <v>0</v>
      </c>
      <c r="GV32" s="46">
        <v>91298903</v>
      </c>
      <c r="GW32" s="47">
        <v>0</v>
      </c>
      <c r="GX32" s="44">
        <v>4886889</v>
      </c>
      <c r="GY32" s="48">
        <v>2230181</v>
      </c>
      <c r="GZ32" s="49">
        <v>137353</v>
      </c>
      <c r="HA32" s="50">
        <v>7254423</v>
      </c>
      <c r="HB32" s="44">
        <v>61849</v>
      </c>
      <c r="HC32" s="45">
        <v>0</v>
      </c>
      <c r="HD32" s="46">
        <v>61849</v>
      </c>
      <c r="HE32" s="46">
        <v>1785348</v>
      </c>
      <c r="HF32" s="46">
        <v>436701</v>
      </c>
      <c r="HG32" s="45">
        <v>175257</v>
      </c>
      <c r="HH32" s="45">
        <v>190623</v>
      </c>
      <c r="HI32" s="47">
        <v>101203104</v>
      </c>
      <c r="HJ32" s="49">
        <v>5477266</v>
      </c>
      <c r="HK32" s="45">
        <v>5477266</v>
      </c>
      <c r="HL32" s="47">
        <v>0</v>
      </c>
      <c r="HM32" s="44">
        <v>146584</v>
      </c>
      <c r="HN32" s="45">
        <v>66425</v>
      </c>
      <c r="HO32" s="45">
        <v>3296</v>
      </c>
      <c r="HP32" s="47">
        <v>216305</v>
      </c>
      <c r="HQ32" s="49">
        <v>3340</v>
      </c>
      <c r="HR32" s="45">
        <v>0</v>
      </c>
      <c r="HS32" s="47">
        <v>3340</v>
      </c>
      <c r="HT32" s="46">
        <v>53560</v>
      </c>
      <c r="HU32" s="46">
        <v>13101</v>
      </c>
      <c r="HV32" s="45">
        <v>5258</v>
      </c>
      <c r="HW32" s="45">
        <v>5719</v>
      </c>
      <c r="HX32" s="46">
        <v>5774549</v>
      </c>
      <c r="HY32" s="51">
        <f t="shared" si="5"/>
        <v>5.9992681401659337E-2</v>
      </c>
    </row>
    <row r="33" spans="1:233" s="21" customFormat="1" ht="12" customHeight="1" x14ac:dyDescent="0.2">
      <c r="A33" s="24">
        <v>21</v>
      </c>
      <c r="B33" s="25" t="s">
        <v>82</v>
      </c>
      <c r="C33" s="52">
        <v>536545</v>
      </c>
      <c r="D33" s="53">
        <v>0</v>
      </c>
      <c r="E33" s="53">
        <v>0</v>
      </c>
      <c r="F33" s="54">
        <v>536545</v>
      </c>
      <c r="G33" s="55">
        <v>0</v>
      </c>
      <c r="H33" s="52">
        <v>8147889</v>
      </c>
      <c r="I33" s="56">
        <v>48928</v>
      </c>
      <c r="J33" s="57">
        <v>1688802</v>
      </c>
      <c r="K33" s="58">
        <v>9885619</v>
      </c>
      <c r="L33" s="52">
        <v>39296</v>
      </c>
      <c r="M33" s="53">
        <v>0</v>
      </c>
      <c r="N33" s="54">
        <v>39296</v>
      </c>
      <c r="O33" s="54">
        <v>445271</v>
      </c>
      <c r="P33" s="54">
        <v>380342</v>
      </c>
      <c r="Q33" s="53">
        <v>71299</v>
      </c>
      <c r="R33" s="53">
        <v>186354</v>
      </c>
      <c r="S33" s="55">
        <v>11544726</v>
      </c>
      <c r="T33" s="57">
        <v>31725</v>
      </c>
      <c r="U33" s="53">
        <v>31725</v>
      </c>
      <c r="V33" s="55">
        <v>0</v>
      </c>
      <c r="W33" s="52">
        <v>244437</v>
      </c>
      <c r="X33" s="53">
        <v>1190</v>
      </c>
      <c r="Y33" s="53">
        <v>43237</v>
      </c>
      <c r="Z33" s="55">
        <v>288864</v>
      </c>
      <c r="AA33" s="57">
        <v>2122</v>
      </c>
      <c r="AB33" s="53">
        <v>0</v>
      </c>
      <c r="AC33" s="55">
        <v>2122</v>
      </c>
      <c r="AD33" s="54">
        <v>13358</v>
      </c>
      <c r="AE33" s="54">
        <v>11410</v>
      </c>
      <c r="AF33" s="53">
        <v>2139</v>
      </c>
      <c r="AG33" s="53">
        <v>5591</v>
      </c>
      <c r="AH33" s="54">
        <v>355209</v>
      </c>
      <c r="AI33" s="59">
        <f t="shared" si="6"/>
        <v>5.9128311697993645E-2</v>
      </c>
      <c r="AJ33" s="57">
        <v>53916644</v>
      </c>
      <c r="AK33" s="53">
        <v>0</v>
      </c>
      <c r="AL33" s="53">
        <v>0</v>
      </c>
      <c r="AM33" s="54">
        <v>53916644</v>
      </c>
      <c r="AN33" s="55">
        <v>0</v>
      </c>
      <c r="AO33" s="52">
        <v>5168285</v>
      </c>
      <c r="AP33" s="56">
        <v>50071</v>
      </c>
      <c r="AQ33" s="57">
        <v>779503</v>
      </c>
      <c r="AR33" s="58">
        <v>5997859</v>
      </c>
      <c r="AS33" s="52">
        <v>16691</v>
      </c>
      <c r="AT33" s="53">
        <v>5913</v>
      </c>
      <c r="AU33" s="54">
        <v>22604</v>
      </c>
      <c r="AV33" s="54">
        <v>118498</v>
      </c>
      <c r="AW33" s="54">
        <v>172282</v>
      </c>
      <c r="AX33" s="53">
        <v>43030</v>
      </c>
      <c r="AY33" s="53">
        <v>61565</v>
      </c>
      <c r="AZ33" s="55">
        <v>60332482</v>
      </c>
      <c r="BA33" s="57">
        <v>3231182</v>
      </c>
      <c r="BB33" s="53">
        <v>3231182</v>
      </c>
      <c r="BC33" s="55">
        <v>0</v>
      </c>
      <c r="BD33" s="52">
        <v>155048</v>
      </c>
      <c r="BE33" s="53">
        <v>1262</v>
      </c>
      <c r="BF33" s="53">
        <v>19030</v>
      </c>
      <c r="BG33" s="55">
        <v>175340</v>
      </c>
      <c r="BH33" s="57">
        <v>902</v>
      </c>
      <c r="BI33" s="53">
        <v>177</v>
      </c>
      <c r="BJ33" s="55">
        <v>1079</v>
      </c>
      <c r="BK33" s="54">
        <v>3555</v>
      </c>
      <c r="BL33" s="54">
        <v>5168</v>
      </c>
      <c r="BM33" s="53">
        <v>1291</v>
      </c>
      <c r="BN33" s="53">
        <v>1847</v>
      </c>
      <c r="BO33" s="54">
        <v>3419462</v>
      </c>
      <c r="BP33" s="59">
        <f t="shared" si="0"/>
        <v>5.9929212211353514E-2</v>
      </c>
      <c r="BQ33" s="57">
        <v>154239437</v>
      </c>
      <c r="BR33" s="53">
        <v>0</v>
      </c>
      <c r="BS33" s="53">
        <v>0</v>
      </c>
      <c r="BT33" s="54">
        <v>154239437</v>
      </c>
      <c r="BU33" s="55">
        <v>0</v>
      </c>
      <c r="BV33" s="52">
        <v>4720810</v>
      </c>
      <c r="BW33" s="56">
        <v>33076</v>
      </c>
      <c r="BX33" s="57">
        <v>625732</v>
      </c>
      <c r="BY33" s="58">
        <v>5379618</v>
      </c>
      <c r="BZ33" s="52">
        <v>29437</v>
      </c>
      <c r="CA33" s="53">
        <v>0</v>
      </c>
      <c r="CB33" s="54">
        <v>29437</v>
      </c>
      <c r="CC33" s="54">
        <v>315522</v>
      </c>
      <c r="CD33" s="54">
        <v>185612</v>
      </c>
      <c r="CE33" s="53">
        <v>48974</v>
      </c>
      <c r="CF33" s="53">
        <v>233930</v>
      </c>
      <c r="CG33" s="55">
        <v>160432530</v>
      </c>
      <c r="CH33" s="57">
        <v>9249946</v>
      </c>
      <c r="CI33" s="53">
        <v>9249946</v>
      </c>
      <c r="CJ33" s="55">
        <v>0</v>
      </c>
      <c r="CK33" s="52">
        <v>141624</v>
      </c>
      <c r="CL33" s="53">
        <v>823</v>
      </c>
      <c r="CM33" s="53">
        <v>16434</v>
      </c>
      <c r="CN33" s="55">
        <v>158881</v>
      </c>
      <c r="CO33" s="57">
        <v>1590</v>
      </c>
      <c r="CP33" s="53">
        <v>0</v>
      </c>
      <c r="CQ33" s="55">
        <v>1590</v>
      </c>
      <c r="CR33" s="54">
        <v>9466</v>
      </c>
      <c r="CS33" s="54">
        <v>5568</v>
      </c>
      <c r="CT33" s="53">
        <v>1469</v>
      </c>
      <c r="CU33" s="53">
        <v>7018</v>
      </c>
      <c r="CV33" s="54">
        <v>9433938</v>
      </c>
      <c r="CW33" s="59">
        <f t="shared" si="1"/>
        <v>5.997134183004052E-2</v>
      </c>
      <c r="CX33" s="57">
        <v>157414653</v>
      </c>
      <c r="CY33" s="53">
        <v>0</v>
      </c>
      <c r="CZ33" s="53">
        <v>0</v>
      </c>
      <c r="DA33" s="54">
        <v>157414653</v>
      </c>
      <c r="DB33" s="55">
        <v>0</v>
      </c>
      <c r="DC33" s="52">
        <v>3071244</v>
      </c>
      <c r="DD33" s="56">
        <v>149704</v>
      </c>
      <c r="DE33" s="57">
        <v>26854</v>
      </c>
      <c r="DF33" s="58">
        <v>3247802</v>
      </c>
      <c r="DG33" s="52">
        <v>45620</v>
      </c>
      <c r="DH33" s="53">
        <v>0</v>
      </c>
      <c r="DI33" s="54">
        <v>45620</v>
      </c>
      <c r="DJ33" s="54">
        <v>288555</v>
      </c>
      <c r="DK33" s="54">
        <v>252929</v>
      </c>
      <c r="DL33" s="53">
        <v>35352</v>
      </c>
      <c r="DM33" s="53">
        <v>171915</v>
      </c>
      <c r="DN33" s="55">
        <v>161456826</v>
      </c>
      <c r="DO33" s="57">
        <v>9442098</v>
      </c>
      <c r="DP33" s="53">
        <v>9442098</v>
      </c>
      <c r="DQ33" s="55">
        <v>0</v>
      </c>
      <c r="DR33" s="52">
        <v>92138</v>
      </c>
      <c r="DS33" s="53">
        <v>4276</v>
      </c>
      <c r="DT33" s="53">
        <v>644</v>
      </c>
      <c r="DU33" s="55">
        <v>97058</v>
      </c>
      <c r="DV33" s="57">
        <v>2463</v>
      </c>
      <c r="DW33" s="53">
        <v>0</v>
      </c>
      <c r="DX33" s="55">
        <v>2463</v>
      </c>
      <c r="DY33" s="54">
        <v>8657</v>
      </c>
      <c r="DZ33" s="54">
        <v>7588</v>
      </c>
      <c r="EA33" s="53">
        <v>1061</v>
      </c>
      <c r="EB33" s="53">
        <v>5157</v>
      </c>
      <c r="EC33" s="54">
        <v>9564082</v>
      </c>
      <c r="ED33" s="59">
        <f t="shared" si="2"/>
        <v>5.9982332140324952E-2</v>
      </c>
      <c r="EE33" s="57">
        <v>110218699</v>
      </c>
      <c r="EF33" s="53">
        <v>1398</v>
      </c>
      <c r="EG33" s="53">
        <v>624</v>
      </c>
      <c r="EH33" s="54">
        <v>110220721</v>
      </c>
      <c r="EI33" s="55">
        <v>0</v>
      </c>
      <c r="EJ33" s="52">
        <v>2278090</v>
      </c>
      <c r="EK33" s="56">
        <v>14495</v>
      </c>
      <c r="EL33" s="57">
        <v>134663</v>
      </c>
      <c r="EM33" s="58">
        <v>2427248</v>
      </c>
      <c r="EN33" s="52">
        <v>43632</v>
      </c>
      <c r="EO33" s="53">
        <v>0</v>
      </c>
      <c r="EP33" s="54">
        <v>43632</v>
      </c>
      <c r="EQ33" s="54">
        <v>190712</v>
      </c>
      <c r="ER33" s="54">
        <v>336860</v>
      </c>
      <c r="ES33" s="53">
        <v>25894</v>
      </c>
      <c r="ET33" s="53">
        <v>88834</v>
      </c>
      <c r="EU33" s="55">
        <v>113333901</v>
      </c>
      <c r="EV33" s="57">
        <v>6611838</v>
      </c>
      <c r="EW33" s="53">
        <v>6611838</v>
      </c>
      <c r="EX33" s="55">
        <v>0</v>
      </c>
      <c r="EY33" s="52">
        <v>68342</v>
      </c>
      <c r="EZ33" s="53">
        <v>348</v>
      </c>
      <c r="FA33" s="53">
        <v>3572</v>
      </c>
      <c r="FB33" s="55">
        <v>72262</v>
      </c>
      <c r="FC33" s="57">
        <v>2356</v>
      </c>
      <c r="FD33" s="53">
        <v>0</v>
      </c>
      <c r="FE33" s="55">
        <v>2356</v>
      </c>
      <c r="FF33" s="54">
        <v>5721</v>
      </c>
      <c r="FG33" s="54">
        <v>10106</v>
      </c>
      <c r="FH33" s="53">
        <v>777</v>
      </c>
      <c r="FI33" s="53">
        <v>2665</v>
      </c>
      <c r="FJ33" s="54">
        <v>6705725</v>
      </c>
      <c r="FK33" s="59">
        <f t="shared" si="3"/>
        <v>5.998725049167479E-2</v>
      </c>
      <c r="FL33" s="57">
        <v>101839301</v>
      </c>
      <c r="FM33" s="53">
        <v>0</v>
      </c>
      <c r="FN33" s="53">
        <v>0</v>
      </c>
      <c r="FO33" s="54">
        <v>101839301</v>
      </c>
      <c r="FP33" s="55">
        <v>0</v>
      </c>
      <c r="FQ33" s="52">
        <v>3204869</v>
      </c>
      <c r="FR33" s="56">
        <v>157660</v>
      </c>
      <c r="FS33" s="57">
        <v>146987</v>
      </c>
      <c r="FT33" s="58">
        <v>3509516</v>
      </c>
      <c r="FU33" s="52">
        <v>18989</v>
      </c>
      <c r="FV33" s="53">
        <v>0</v>
      </c>
      <c r="FW33" s="54">
        <v>18989</v>
      </c>
      <c r="FX33" s="54">
        <v>334321</v>
      </c>
      <c r="FY33" s="54">
        <v>231019</v>
      </c>
      <c r="FZ33" s="53">
        <v>47536</v>
      </c>
      <c r="GA33" s="53">
        <v>86329</v>
      </c>
      <c r="GB33" s="55">
        <v>106067011</v>
      </c>
      <c r="GC33" s="57">
        <v>6109377</v>
      </c>
      <c r="GD33" s="53">
        <v>6109377</v>
      </c>
      <c r="GE33" s="55">
        <v>0</v>
      </c>
      <c r="GF33" s="52">
        <v>96146</v>
      </c>
      <c r="GG33" s="53">
        <v>4446</v>
      </c>
      <c r="GH33" s="53">
        <v>3593</v>
      </c>
      <c r="GI33" s="55">
        <v>104185</v>
      </c>
      <c r="GJ33" s="57">
        <v>1025</v>
      </c>
      <c r="GK33" s="53">
        <v>0</v>
      </c>
      <c r="GL33" s="55">
        <v>1025</v>
      </c>
      <c r="GM33" s="54">
        <v>10030</v>
      </c>
      <c r="GN33" s="54">
        <v>6931</v>
      </c>
      <c r="GO33" s="53">
        <v>1426</v>
      </c>
      <c r="GP33" s="53">
        <v>2590</v>
      </c>
      <c r="GQ33" s="54">
        <v>6235564</v>
      </c>
      <c r="GR33" s="59">
        <f t="shared" si="4"/>
        <v>5.9990366587453305E-2</v>
      </c>
      <c r="GS33" s="57">
        <v>55250114</v>
      </c>
      <c r="GT33" s="53">
        <v>0</v>
      </c>
      <c r="GU33" s="53">
        <v>0</v>
      </c>
      <c r="GV33" s="54">
        <v>55250114</v>
      </c>
      <c r="GW33" s="55">
        <v>0</v>
      </c>
      <c r="GX33" s="52">
        <v>1511153</v>
      </c>
      <c r="GY33" s="56">
        <v>0</v>
      </c>
      <c r="GZ33" s="57">
        <v>0</v>
      </c>
      <c r="HA33" s="58">
        <v>1511153</v>
      </c>
      <c r="HB33" s="52">
        <v>17041</v>
      </c>
      <c r="HC33" s="53">
        <v>0</v>
      </c>
      <c r="HD33" s="54">
        <v>17041</v>
      </c>
      <c r="HE33" s="54">
        <v>331328</v>
      </c>
      <c r="HF33" s="54">
        <v>122106</v>
      </c>
      <c r="HG33" s="53">
        <v>39938</v>
      </c>
      <c r="HH33" s="53">
        <v>137265</v>
      </c>
      <c r="HI33" s="55">
        <v>57408945</v>
      </c>
      <c r="HJ33" s="57">
        <v>3314599</v>
      </c>
      <c r="HK33" s="53">
        <v>3314599</v>
      </c>
      <c r="HL33" s="55">
        <v>0</v>
      </c>
      <c r="HM33" s="52">
        <v>45335</v>
      </c>
      <c r="HN33" s="53">
        <v>0</v>
      </c>
      <c r="HO33" s="53">
        <v>0</v>
      </c>
      <c r="HP33" s="55">
        <v>45335</v>
      </c>
      <c r="HQ33" s="57">
        <v>920</v>
      </c>
      <c r="HR33" s="53">
        <v>0</v>
      </c>
      <c r="HS33" s="55">
        <v>920</v>
      </c>
      <c r="HT33" s="54">
        <v>9940</v>
      </c>
      <c r="HU33" s="54">
        <v>3663</v>
      </c>
      <c r="HV33" s="53">
        <v>1198</v>
      </c>
      <c r="HW33" s="53">
        <v>4118</v>
      </c>
      <c r="HX33" s="54">
        <v>3379773</v>
      </c>
      <c r="HY33" s="59">
        <f t="shared" si="5"/>
        <v>5.9992618295774014E-2</v>
      </c>
    </row>
    <row r="34" spans="1:233" s="21" customFormat="1" ht="12" customHeight="1" x14ac:dyDescent="0.2">
      <c r="A34" s="22">
        <v>22</v>
      </c>
      <c r="B34" s="23" t="s">
        <v>83</v>
      </c>
      <c r="C34" s="44">
        <v>363518</v>
      </c>
      <c r="D34" s="45">
        <v>0</v>
      </c>
      <c r="E34" s="45">
        <v>0</v>
      </c>
      <c r="F34" s="46">
        <v>363518</v>
      </c>
      <c r="G34" s="47">
        <v>0</v>
      </c>
      <c r="H34" s="44">
        <v>6034189</v>
      </c>
      <c r="I34" s="48">
        <v>0</v>
      </c>
      <c r="J34" s="49">
        <v>289870</v>
      </c>
      <c r="K34" s="50">
        <v>6324059</v>
      </c>
      <c r="L34" s="44">
        <v>11567</v>
      </c>
      <c r="M34" s="45">
        <v>0</v>
      </c>
      <c r="N34" s="46">
        <v>11567</v>
      </c>
      <c r="O34" s="46">
        <v>181100</v>
      </c>
      <c r="P34" s="46">
        <v>282897</v>
      </c>
      <c r="Q34" s="45">
        <v>10515</v>
      </c>
      <c r="R34" s="45">
        <v>94497</v>
      </c>
      <c r="S34" s="47">
        <v>7268153</v>
      </c>
      <c r="T34" s="49">
        <v>21510</v>
      </c>
      <c r="U34" s="45">
        <v>21510</v>
      </c>
      <c r="V34" s="47">
        <v>0</v>
      </c>
      <c r="W34" s="44">
        <v>181011</v>
      </c>
      <c r="X34" s="45">
        <v>0</v>
      </c>
      <c r="Y34" s="45">
        <v>6990</v>
      </c>
      <c r="Z34" s="47">
        <v>188001</v>
      </c>
      <c r="AA34" s="49">
        <v>624</v>
      </c>
      <c r="AB34" s="45">
        <v>0</v>
      </c>
      <c r="AC34" s="47">
        <v>624</v>
      </c>
      <c r="AD34" s="46">
        <v>5433</v>
      </c>
      <c r="AE34" s="46">
        <v>8485</v>
      </c>
      <c r="AF34" s="45">
        <v>315</v>
      </c>
      <c r="AG34" s="45">
        <v>2834</v>
      </c>
      <c r="AH34" s="46">
        <v>227202</v>
      </c>
      <c r="AI34" s="51">
        <f t="shared" si="6"/>
        <v>5.9171760408012808E-2</v>
      </c>
      <c r="AJ34" s="49">
        <v>36420223</v>
      </c>
      <c r="AK34" s="45">
        <v>0</v>
      </c>
      <c r="AL34" s="45">
        <v>0</v>
      </c>
      <c r="AM34" s="46">
        <v>36420223</v>
      </c>
      <c r="AN34" s="47">
        <v>0</v>
      </c>
      <c r="AO34" s="44">
        <v>3850349</v>
      </c>
      <c r="AP34" s="48">
        <v>0</v>
      </c>
      <c r="AQ34" s="49">
        <v>213402</v>
      </c>
      <c r="AR34" s="50">
        <v>4063751</v>
      </c>
      <c r="AS34" s="44">
        <v>71737</v>
      </c>
      <c r="AT34" s="45">
        <v>0</v>
      </c>
      <c r="AU34" s="46">
        <v>71737</v>
      </c>
      <c r="AV34" s="46">
        <v>4733</v>
      </c>
      <c r="AW34" s="46">
        <v>217009</v>
      </c>
      <c r="AX34" s="45">
        <v>38354</v>
      </c>
      <c r="AY34" s="45">
        <v>28970</v>
      </c>
      <c r="AZ34" s="47">
        <v>40844777</v>
      </c>
      <c r="BA34" s="49">
        <v>2182627</v>
      </c>
      <c r="BB34" s="45">
        <v>2182627</v>
      </c>
      <c r="BC34" s="47">
        <v>0</v>
      </c>
      <c r="BD34" s="44">
        <v>115510</v>
      </c>
      <c r="BE34" s="45">
        <v>0</v>
      </c>
      <c r="BF34" s="45">
        <v>5229</v>
      </c>
      <c r="BG34" s="47">
        <v>120739</v>
      </c>
      <c r="BH34" s="49">
        <v>3874</v>
      </c>
      <c r="BI34" s="45">
        <v>0</v>
      </c>
      <c r="BJ34" s="47">
        <v>3874</v>
      </c>
      <c r="BK34" s="46">
        <v>142</v>
      </c>
      <c r="BL34" s="46">
        <v>6510</v>
      </c>
      <c r="BM34" s="45">
        <v>1151</v>
      </c>
      <c r="BN34" s="45">
        <v>869</v>
      </c>
      <c r="BO34" s="46">
        <v>2315912</v>
      </c>
      <c r="BP34" s="51">
        <f t="shared" si="0"/>
        <v>5.9928985058658207E-2</v>
      </c>
      <c r="BQ34" s="49">
        <v>103836257</v>
      </c>
      <c r="BR34" s="45">
        <v>0</v>
      </c>
      <c r="BS34" s="45">
        <v>0</v>
      </c>
      <c r="BT34" s="46">
        <v>103836257</v>
      </c>
      <c r="BU34" s="47">
        <v>0</v>
      </c>
      <c r="BV34" s="44">
        <v>2869386</v>
      </c>
      <c r="BW34" s="48">
        <v>3292</v>
      </c>
      <c r="BX34" s="49">
        <v>273355</v>
      </c>
      <c r="BY34" s="50">
        <v>3146033</v>
      </c>
      <c r="BZ34" s="44">
        <v>15757</v>
      </c>
      <c r="CA34" s="45">
        <v>0</v>
      </c>
      <c r="CB34" s="46">
        <v>15757</v>
      </c>
      <c r="CC34" s="46">
        <v>294032</v>
      </c>
      <c r="CD34" s="46">
        <v>131021</v>
      </c>
      <c r="CE34" s="45">
        <v>40151</v>
      </c>
      <c r="CF34" s="45">
        <v>84544</v>
      </c>
      <c r="CG34" s="47">
        <v>107547795</v>
      </c>
      <c r="CH34" s="49">
        <v>6227189</v>
      </c>
      <c r="CI34" s="45">
        <v>6227189</v>
      </c>
      <c r="CJ34" s="47">
        <v>0</v>
      </c>
      <c r="CK34" s="44">
        <v>86082</v>
      </c>
      <c r="CL34" s="45">
        <v>79</v>
      </c>
      <c r="CM34" s="45">
        <v>6812</v>
      </c>
      <c r="CN34" s="47">
        <v>92973</v>
      </c>
      <c r="CO34" s="49">
        <v>851</v>
      </c>
      <c r="CP34" s="45">
        <v>0</v>
      </c>
      <c r="CQ34" s="47">
        <v>851</v>
      </c>
      <c r="CR34" s="46">
        <v>8821</v>
      </c>
      <c r="CS34" s="46">
        <v>3931</v>
      </c>
      <c r="CT34" s="45">
        <v>1204</v>
      </c>
      <c r="CU34" s="45">
        <v>2536</v>
      </c>
      <c r="CV34" s="46">
        <v>6337505</v>
      </c>
      <c r="CW34" s="51">
        <f t="shared" si="1"/>
        <v>5.9971239140486354E-2</v>
      </c>
      <c r="CX34" s="49">
        <v>106190619</v>
      </c>
      <c r="CY34" s="45">
        <v>0</v>
      </c>
      <c r="CZ34" s="45">
        <v>0</v>
      </c>
      <c r="DA34" s="46">
        <v>106190619</v>
      </c>
      <c r="DB34" s="47">
        <v>0</v>
      </c>
      <c r="DC34" s="44">
        <v>2242550</v>
      </c>
      <c r="DD34" s="48">
        <v>8041</v>
      </c>
      <c r="DE34" s="49">
        <v>2567</v>
      </c>
      <c r="DF34" s="50">
        <v>2253158</v>
      </c>
      <c r="DG34" s="44">
        <v>14428</v>
      </c>
      <c r="DH34" s="45">
        <v>0</v>
      </c>
      <c r="DI34" s="46">
        <v>14428</v>
      </c>
      <c r="DJ34" s="46">
        <v>18460</v>
      </c>
      <c r="DK34" s="46">
        <v>157910</v>
      </c>
      <c r="DL34" s="45">
        <v>34846</v>
      </c>
      <c r="DM34" s="45">
        <v>161855</v>
      </c>
      <c r="DN34" s="47">
        <v>108831276</v>
      </c>
      <c r="DO34" s="49">
        <v>6369559</v>
      </c>
      <c r="DP34" s="45">
        <v>6369559</v>
      </c>
      <c r="DQ34" s="47">
        <v>0</v>
      </c>
      <c r="DR34" s="44">
        <v>67276</v>
      </c>
      <c r="DS34" s="45">
        <v>193</v>
      </c>
      <c r="DT34" s="45">
        <v>62</v>
      </c>
      <c r="DU34" s="47">
        <v>67531</v>
      </c>
      <c r="DV34" s="49">
        <v>779</v>
      </c>
      <c r="DW34" s="45">
        <v>0</v>
      </c>
      <c r="DX34" s="47">
        <v>779</v>
      </c>
      <c r="DY34" s="46">
        <v>554</v>
      </c>
      <c r="DZ34" s="46">
        <v>4738</v>
      </c>
      <c r="EA34" s="45">
        <v>1045</v>
      </c>
      <c r="EB34" s="45">
        <v>4856</v>
      </c>
      <c r="EC34" s="46">
        <v>6449062</v>
      </c>
      <c r="ED34" s="51">
        <f t="shared" si="2"/>
        <v>5.9982313503606187E-2</v>
      </c>
      <c r="EE34" s="49">
        <v>77389998</v>
      </c>
      <c r="EF34" s="45">
        <v>0</v>
      </c>
      <c r="EG34" s="45">
        <v>0</v>
      </c>
      <c r="EH34" s="46">
        <v>77389998</v>
      </c>
      <c r="EI34" s="47">
        <v>0</v>
      </c>
      <c r="EJ34" s="44">
        <v>1577068</v>
      </c>
      <c r="EK34" s="48">
        <v>0</v>
      </c>
      <c r="EL34" s="49">
        <v>164648</v>
      </c>
      <c r="EM34" s="50">
        <v>1741716</v>
      </c>
      <c r="EN34" s="44">
        <v>7249</v>
      </c>
      <c r="EO34" s="45">
        <v>0</v>
      </c>
      <c r="EP34" s="46">
        <v>7249</v>
      </c>
      <c r="EQ34" s="46">
        <v>53039</v>
      </c>
      <c r="ER34" s="46">
        <v>139306</v>
      </c>
      <c r="ES34" s="45">
        <v>14312</v>
      </c>
      <c r="ET34" s="45">
        <v>80243</v>
      </c>
      <c r="EU34" s="47">
        <v>79425863</v>
      </c>
      <c r="EV34" s="49">
        <v>4642401</v>
      </c>
      <c r="EW34" s="45">
        <v>4642401</v>
      </c>
      <c r="EX34" s="47">
        <v>0</v>
      </c>
      <c r="EY34" s="44">
        <v>47312</v>
      </c>
      <c r="EZ34" s="45">
        <v>0</v>
      </c>
      <c r="FA34" s="45">
        <v>3986</v>
      </c>
      <c r="FB34" s="47">
        <v>51298</v>
      </c>
      <c r="FC34" s="49">
        <v>392</v>
      </c>
      <c r="FD34" s="45">
        <v>0</v>
      </c>
      <c r="FE34" s="47">
        <v>392</v>
      </c>
      <c r="FF34" s="46">
        <v>1591</v>
      </c>
      <c r="FG34" s="46">
        <v>4179</v>
      </c>
      <c r="FH34" s="45">
        <v>429</v>
      </c>
      <c r="FI34" s="45">
        <v>2407</v>
      </c>
      <c r="FJ34" s="46">
        <v>4702697</v>
      </c>
      <c r="FK34" s="51">
        <f t="shared" si="3"/>
        <v>5.9987092905726652E-2</v>
      </c>
      <c r="FL34" s="49">
        <v>76317962</v>
      </c>
      <c r="FM34" s="45">
        <v>3297</v>
      </c>
      <c r="FN34" s="45">
        <v>0</v>
      </c>
      <c r="FO34" s="46">
        <v>76321259</v>
      </c>
      <c r="FP34" s="47">
        <v>0</v>
      </c>
      <c r="FQ34" s="44">
        <v>2162700</v>
      </c>
      <c r="FR34" s="48">
        <v>0</v>
      </c>
      <c r="FS34" s="49">
        <v>40705</v>
      </c>
      <c r="FT34" s="50">
        <v>2203405</v>
      </c>
      <c r="FU34" s="44">
        <v>1653</v>
      </c>
      <c r="FV34" s="45">
        <v>0</v>
      </c>
      <c r="FW34" s="46">
        <v>1653</v>
      </c>
      <c r="FX34" s="46">
        <v>482792</v>
      </c>
      <c r="FY34" s="46">
        <v>347134</v>
      </c>
      <c r="FZ34" s="45">
        <v>43165</v>
      </c>
      <c r="GA34" s="45">
        <v>103917</v>
      </c>
      <c r="GB34" s="47">
        <v>79503325</v>
      </c>
      <c r="GC34" s="49">
        <v>4578535</v>
      </c>
      <c r="GD34" s="45">
        <v>4578535</v>
      </c>
      <c r="GE34" s="47">
        <v>0</v>
      </c>
      <c r="GF34" s="44">
        <v>64881</v>
      </c>
      <c r="GG34" s="45">
        <v>0</v>
      </c>
      <c r="GH34" s="45">
        <v>977</v>
      </c>
      <c r="GI34" s="47">
        <v>65858</v>
      </c>
      <c r="GJ34" s="49">
        <v>89</v>
      </c>
      <c r="GK34" s="45">
        <v>0</v>
      </c>
      <c r="GL34" s="47">
        <v>89</v>
      </c>
      <c r="GM34" s="46">
        <v>14484</v>
      </c>
      <c r="GN34" s="46">
        <v>10414</v>
      </c>
      <c r="GO34" s="45">
        <v>1295</v>
      </c>
      <c r="GP34" s="45">
        <v>3118</v>
      </c>
      <c r="GQ34" s="46">
        <v>4673793</v>
      </c>
      <c r="GR34" s="51">
        <f t="shared" si="4"/>
        <v>5.9990297067819595E-2</v>
      </c>
      <c r="GS34" s="49">
        <v>40929994</v>
      </c>
      <c r="GT34" s="45">
        <v>0</v>
      </c>
      <c r="GU34" s="45">
        <v>0</v>
      </c>
      <c r="GV34" s="46">
        <v>40929994</v>
      </c>
      <c r="GW34" s="47">
        <v>0</v>
      </c>
      <c r="GX34" s="44">
        <v>1082566</v>
      </c>
      <c r="GY34" s="48">
        <v>8794</v>
      </c>
      <c r="GZ34" s="49">
        <v>140904</v>
      </c>
      <c r="HA34" s="50">
        <v>1232264</v>
      </c>
      <c r="HB34" s="44">
        <v>12165</v>
      </c>
      <c r="HC34" s="45">
        <v>0</v>
      </c>
      <c r="HD34" s="46">
        <v>12165</v>
      </c>
      <c r="HE34" s="46">
        <v>54145</v>
      </c>
      <c r="HF34" s="46">
        <v>98343</v>
      </c>
      <c r="HG34" s="45">
        <v>25369</v>
      </c>
      <c r="HH34" s="45">
        <v>30374</v>
      </c>
      <c r="HI34" s="47">
        <v>42382654</v>
      </c>
      <c r="HJ34" s="49">
        <v>2455495</v>
      </c>
      <c r="HK34" s="45">
        <v>2455495</v>
      </c>
      <c r="HL34" s="47">
        <v>0</v>
      </c>
      <c r="HM34" s="44">
        <v>32477</v>
      </c>
      <c r="HN34" s="45">
        <v>211</v>
      </c>
      <c r="HO34" s="45">
        <v>3867</v>
      </c>
      <c r="HP34" s="47">
        <v>36555</v>
      </c>
      <c r="HQ34" s="49">
        <v>657</v>
      </c>
      <c r="HR34" s="45">
        <v>0</v>
      </c>
      <c r="HS34" s="47">
        <v>657</v>
      </c>
      <c r="HT34" s="46">
        <v>1624</v>
      </c>
      <c r="HU34" s="46">
        <v>2950</v>
      </c>
      <c r="HV34" s="45">
        <v>761</v>
      </c>
      <c r="HW34" s="45">
        <v>911</v>
      </c>
      <c r="HX34" s="46">
        <v>2498953</v>
      </c>
      <c r="HY34" s="51">
        <f t="shared" si="5"/>
        <v>5.9992557047528518E-2</v>
      </c>
    </row>
    <row r="35" spans="1:233" s="21" customFormat="1" ht="12" customHeight="1" x14ac:dyDescent="0.2">
      <c r="A35" s="24">
        <v>23</v>
      </c>
      <c r="B35" s="25" t="s">
        <v>84</v>
      </c>
      <c r="C35" s="52">
        <v>540159</v>
      </c>
      <c r="D35" s="53">
        <v>0</v>
      </c>
      <c r="E35" s="53">
        <v>0</v>
      </c>
      <c r="F35" s="54">
        <v>540159</v>
      </c>
      <c r="G35" s="55">
        <v>0</v>
      </c>
      <c r="H35" s="52">
        <v>10527952</v>
      </c>
      <c r="I35" s="56">
        <v>10725</v>
      </c>
      <c r="J35" s="57">
        <v>688687</v>
      </c>
      <c r="K35" s="58">
        <v>11227364</v>
      </c>
      <c r="L35" s="52">
        <v>56072</v>
      </c>
      <c r="M35" s="53">
        <v>0</v>
      </c>
      <c r="N35" s="54">
        <v>56072</v>
      </c>
      <c r="O35" s="54">
        <v>357597</v>
      </c>
      <c r="P35" s="54">
        <v>332047</v>
      </c>
      <c r="Q35" s="53">
        <v>91334</v>
      </c>
      <c r="R35" s="53">
        <v>442402</v>
      </c>
      <c r="S35" s="55">
        <v>13046975</v>
      </c>
      <c r="T35" s="57">
        <v>31967</v>
      </c>
      <c r="U35" s="53">
        <v>31967</v>
      </c>
      <c r="V35" s="55">
        <v>0</v>
      </c>
      <c r="W35" s="52">
        <v>315813</v>
      </c>
      <c r="X35" s="53">
        <v>257</v>
      </c>
      <c r="Y35" s="53">
        <v>17939</v>
      </c>
      <c r="Z35" s="55">
        <v>334009</v>
      </c>
      <c r="AA35" s="57">
        <v>3028</v>
      </c>
      <c r="AB35" s="53">
        <v>0</v>
      </c>
      <c r="AC35" s="55">
        <v>3028</v>
      </c>
      <c r="AD35" s="54">
        <v>10728</v>
      </c>
      <c r="AE35" s="54">
        <v>9961</v>
      </c>
      <c r="AF35" s="53">
        <v>2740</v>
      </c>
      <c r="AG35" s="53">
        <v>13272</v>
      </c>
      <c r="AH35" s="54">
        <v>405705</v>
      </c>
      <c r="AI35" s="59">
        <f t="shared" si="6"/>
        <v>5.9180722713127062E-2</v>
      </c>
      <c r="AJ35" s="57">
        <v>51574094</v>
      </c>
      <c r="AK35" s="53">
        <v>0</v>
      </c>
      <c r="AL35" s="53">
        <v>0</v>
      </c>
      <c r="AM35" s="54">
        <v>51574094</v>
      </c>
      <c r="AN35" s="55">
        <v>0</v>
      </c>
      <c r="AO35" s="52">
        <v>6224152</v>
      </c>
      <c r="AP35" s="56">
        <v>7906</v>
      </c>
      <c r="AQ35" s="57">
        <v>578550</v>
      </c>
      <c r="AR35" s="58">
        <v>6810608</v>
      </c>
      <c r="AS35" s="52">
        <v>143281</v>
      </c>
      <c r="AT35" s="53">
        <v>0</v>
      </c>
      <c r="AU35" s="54">
        <v>143281</v>
      </c>
      <c r="AV35" s="54">
        <v>197403</v>
      </c>
      <c r="AW35" s="54">
        <v>233804</v>
      </c>
      <c r="AX35" s="53">
        <v>32653</v>
      </c>
      <c r="AY35" s="53">
        <v>121325</v>
      </c>
      <c r="AZ35" s="55">
        <v>59113168</v>
      </c>
      <c r="BA35" s="57">
        <v>3090839</v>
      </c>
      <c r="BB35" s="53">
        <v>3090839</v>
      </c>
      <c r="BC35" s="55">
        <v>0</v>
      </c>
      <c r="BD35" s="52">
        <v>186697</v>
      </c>
      <c r="BE35" s="53">
        <v>190</v>
      </c>
      <c r="BF35" s="53">
        <v>14287</v>
      </c>
      <c r="BG35" s="55">
        <v>201174</v>
      </c>
      <c r="BH35" s="57">
        <v>7737</v>
      </c>
      <c r="BI35" s="53">
        <v>0</v>
      </c>
      <c r="BJ35" s="55">
        <v>7737</v>
      </c>
      <c r="BK35" s="54">
        <v>5922</v>
      </c>
      <c r="BL35" s="54">
        <v>7014</v>
      </c>
      <c r="BM35" s="53">
        <v>980</v>
      </c>
      <c r="BN35" s="53">
        <v>3640</v>
      </c>
      <c r="BO35" s="54">
        <v>3317306</v>
      </c>
      <c r="BP35" s="59">
        <f t="shared" si="0"/>
        <v>5.9930068766695155E-2</v>
      </c>
      <c r="BQ35" s="57">
        <v>150183129</v>
      </c>
      <c r="BR35" s="53">
        <v>2264</v>
      </c>
      <c r="BS35" s="53">
        <v>0</v>
      </c>
      <c r="BT35" s="54">
        <v>150185393</v>
      </c>
      <c r="BU35" s="55">
        <v>0</v>
      </c>
      <c r="BV35" s="52">
        <v>4898366</v>
      </c>
      <c r="BW35" s="56">
        <v>13897</v>
      </c>
      <c r="BX35" s="57">
        <v>243049</v>
      </c>
      <c r="BY35" s="58">
        <v>5155312</v>
      </c>
      <c r="BZ35" s="52">
        <v>60253</v>
      </c>
      <c r="CA35" s="53">
        <v>0</v>
      </c>
      <c r="CB35" s="54">
        <v>60253</v>
      </c>
      <c r="CC35" s="54">
        <v>133421</v>
      </c>
      <c r="CD35" s="54">
        <v>362928</v>
      </c>
      <c r="CE35" s="53">
        <v>59828</v>
      </c>
      <c r="CF35" s="53">
        <v>119161</v>
      </c>
      <c r="CG35" s="55">
        <v>156076296</v>
      </c>
      <c r="CH35" s="57">
        <v>9006857</v>
      </c>
      <c r="CI35" s="53">
        <v>9006857</v>
      </c>
      <c r="CJ35" s="55">
        <v>0</v>
      </c>
      <c r="CK35" s="52">
        <v>146920</v>
      </c>
      <c r="CL35" s="53">
        <v>334</v>
      </c>
      <c r="CM35" s="53">
        <v>5833</v>
      </c>
      <c r="CN35" s="55">
        <v>153087</v>
      </c>
      <c r="CO35" s="57">
        <v>3254</v>
      </c>
      <c r="CP35" s="53">
        <v>0</v>
      </c>
      <c r="CQ35" s="55">
        <v>3254</v>
      </c>
      <c r="CR35" s="54">
        <v>4003</v>
      </c>
      <c r="CS35" s="54">
        <v>10888</v>
      </c>
      <c r="CT35" s="53">
        <v>1795</v>
      </c>
      <c r="CU35" s="53">
        <v>3575</v>
      </c>
      <c r="CV35" s="54">
        <v>9183459</v>
      </c>
      <c r="CW35" s="59">
        <f t="shared" si="1"/>
        <v>5.9971591245228488E-2</v>
      </c>
      <c r="CX35" s="57">
        <v>159045448</v>
      </c>
      <c r="CY35" s="53">
        <v>0</v>
      </c>
      <c r="CZ35" s="53">
        <v>0</v>
      </c>
      <c r="DA35" s="54">
        <v>159045448</v>
      </c>
      <c r="DB35" s="55">
        <v>0</v>
      </c>
      <c r="DC35" s="52">
        <v>2996391</v>
      </c>
      <c r="DD35" s="56">
        <v>4702</v>
      </c>
      <c r="DE35" s="57">
        <v>221610</v>
      </c>
      <c r="DF35" s="58">
        <v>3222703</v>
      </c>
      <c r="DG35" s="52">
        <v>39026</v>
      </c>
      <c r="DH35" s="53">
        <v>0</v>
      </c>
      <c r="DI35" s="54">
        <v>39026</v>
      </c>
      <c r="DJ35" s="54">
        <v>223339</v>
      </c>
      <c r="DK35" s="54">
        <v>240370</v>
      </c>
      <c r="DL35" s="53">
        <v>50855</v>
      </c>
      <c r="DM35" s="53">
        <v>102107</v>
      </c>
      <c r="DN35" s="55">
        <v>162923848</v>
      </c>
      <c r="DO35" s="57">
        <v>9539942</v>
      </c>
      <c r="DP35" s="53">
        <v>9539942</v>
      </c>
      <c r="DQ35" s="55">
        <v>0</v>
      </c>
      <c r="DR35" s="52">
        <v>89865</v>
      </c>
      <c r="DS35" s="53">
        <v>113</v>
      </c>
      <c r="DT35" s="53">
        <v>5543</v>
      </c>
      <c r="DU35" s="55">
        <v>95521</v>
      </c>
      <c r="DV35" s="57">
        <v>2107</v>
      </c>
      <c r="DW35" s="53">
        <v>0</v>
      </c>
      <c r="DX35" s="55">
        <v>2107</v>
      </c>
      <c r="DY35" s="54">
        <v>6700</v>
      </c>
      <c r="DZ35" s="54">
        <v>7211</v>
      </c>
      <c r="EA35" s="53">
        <v>1526</v>
      </c>
      <c r="EB35" s="53">
        <v>3063</v>
      </c>
      <c r="EC35" s="54">
        <v>9656070</v>
      </c>
      <c r="ED35" s="59">
        <f t="shared" si="2"/>
        <v>5.9982490036432856E-2</v>
      </c>
      <c r="EE35" s="57">
        <v>117549610</v>
      </c>
      <c r="EF35" s="53">
        <v>0</v>
      </c>
      <c r="EG35" s="53">
        <v>0</v>
      </c>
      <c r="EH35" s="54">
        <v>117549610</v>
      </c>
      <c r="EI35" s="55">
        <v>0</v>
      </c>
      <c r="EJ35" s="52">
        <v>2495311</v>
      </c>
      <c r="EK35" s="56">
        <v>3545</v>
      </c>
      <c r="EL35" s="57">
        <v>113564</v>
      </c>
      <c r="EM35" s="58">
        <v>2612420</v>
      </c>
      <c r="EN35" s="52">
        <v>39148</v>
      </c>
      <c r="EO35" s="53">
        <v>0</v>
      </c>
      <c r="EP35" s="54">
        <v>39148</v>
      </c>
      <c r="EQ35" s="54">
        <v>379442</v>
      </c>
      <c r="ER35" s="54">
        <v>321101</v>
      </c>
      <c r="ES35" s="53">
        <v>76002</v>
      </c>
      <c r="ET35" s="53">
        <v>118655</v>
      </c>
      <c r="EU35" s="55">
        <v>121096378</v>
      </c>
      <c r="EV35" s="57">
        <v>7051492</v>
      </c>
      <c r="EW35" s="53">
        <v>7051492</v>
      </c>
      <c r="EX35" s="55">
        <v>0</v>
      </c>
      <c r="EY35" s="52">
        <v>74838</v>
      </c>
      <c r="EZ35" s="53">
        <v>85</v>
      </c>
      <c r="FA35" s="53">
        <v>2819</v>
      </c>
      <c r="FB35" s="55">
        <v>77742</v>
      </c>
      <c r="FC35" s="57">
        <v>2114</v>
      </c>
      <c r="FD35" s="53">
        <v>0</v>
      </c>
      <c r="FE35" s="55">
        <v>2114</v>
      </c>
      <c r="FF35" s="54">
        <v>11383</v>
      </c>
      <c r="FG35" s="54">
        <v>9633</v>
      </c>
      <c r="FH35" s="53">
        <v>2280</v>
      </c>
      <c r="FI35" s="53">
        <v>3560</v>
      </c>
      <c r="FJ35" s="54">
        <v>7158204</v>
      </c>
      <c r="FK35" s="59">
        <f t="shared" si="3"/>
        <v>5.9987370438744969E-2</v>
      </c>
      <c r="FL35" s="57">
        <v>119764482</v>
      </c>
      <c r="FM35" s="53">
        <v>55</v>
      </c>
      <c r="FN35" s="53">
        <v>0</v>
      </c>
      <c r="FO35" s="54">
        <v>119764537</v>
      </c>
      <c r="FP35" s="55">
        <v>0</v>
      </c>
      <c r="FQ35" s="52">
        <v>2517889</v>
      </c>
      <c r="FR35" s="56">
        <v>0</v>
      </c>
      <c r="FS35" s="57">
        <v>218455</v>
      </c>
      <c r="FT35" s="58">
        <v>2736344</v>
      </c>
      <c r="FU35" s="52">
        <v>25866</v>
      </c>
      <c r="FV35" s="53">
        <v>0</v>
      </c>
      <c r="FW35" s="54">
        <v>25866</v>
      </c>
      <c r="FX35" s="54">
        <v>680151</v>
      </c>
      <c r="FY35" s="54">
        <v>426203</v>
      </c>
      <c r="FZ35" s="53">
        <v>41997</v>
      </c>
      <c r="GA35" s="53">
        <v>149206</v>
      </c>
      <c r="GB35" s="55">
        <v>123824304</v>
      </c>
      <c r="GC35" s="57">
        <v>7184743</v>
      </c>
      <c r="GD35" s="53">
        <v>7184743</v>
      </c>
      <c r="GE35" s="55">
        <v>0</v>
      </c>
      <c r="GF35" s="52">
        <v>75513</v>
      </c>
      <c r="GG35" s="53">
        <v>0</v>
      </c>
      <c r="GH35" s="53">
        <v>5273</v>
      </c>
      <c r="GI35" s="55">
        <v>80786</v>
      </c>
      <c r="GJ35" s="57">
        <v>1397</v>
      </c>
      <c r="GK35" s="53">
        <v>0</v>
      </c>
      <c r="GL35" s="55">
        <v>1397</v>
      </c>
      <c r="GM35" s="54">
        <v>20405</v>
      </c>
      <c r="GN35" s="54">
        <v>12786</v>
      </c>
      <c r="GO35" s="53">
        <v>1260</v>
      </c>
      <c r="GP35" s="53">
        <v>4476</v>
      </c>
      <c r="GQ35" s="54">
        <v>7305853</v>
      </c>
      <c r="GR35" s="59">
        <f t="shared" si="4"/>
        <v>5.9990571332480501E-2</v>
      </c>
      <c r="GS35" s="57">
        <v>68195041</v>
      </c>
      <c r="GT35" s="53">
        <v>0</v>
      </c>
      <c r="GU35" s="53">
        <v>0</v>
      </c>
      <c r="GV35" s="54">
        <v>68195041</v>
      </c>
      <c r="GW35" s="55">
        <v>0</v>
      </c>
      <c r="GX35" s="52">
        <v>3000953</v>
      </c>
      <c r="GY35" s="56">
        <v>10249</v>
      </c>
      <c r="GZ35" s="57">
        <v>150626</v>
      </c>
      <c r="HA35" s="58">
        <v>3161828</v>
      </c>
      <c r="HB35" s="52">
        <v>7037</v>
      </c>
      <c r="HC35" s="53">
        <v>0</v>
      </c>
      <c r="HD35" s="54">
        <v>7037</v>
      </c>
      <c r="HE35" s="54">
        <v>524794</v>
      </c>
      <c r="HF35" s="54">
        <v>215246</v>
      </c>
      <c r="HG35" s="53">
        <v>32627</v>
      </c>
      <c r="HH35" s="53">
        <v>89467</v>
      </c>
      <c r="HI35" s="55">
        <v>72226040</v>
      </c>
      <c r="HJ35" s="57">
        <v>4091211</v>
      </c>
      <c r="HK35" s="53">
        <v>4091211</v>
      </c>
      <c r="HL35" s="55">
        <v>0</v>
      </c>
      <c r="HM35" s="52">
        <v>90015</v>
      </c>
      <c r="HN35" s="53">
        <v>246</v>
      </c>
      <c r="HO35" s="53">
        <v>4159</v>
      </c>
      <c r="HP35" s="55">
        <v>94420</v>
      </c>
      <c r="HQ35" s="57">
        <v>380</v>
      </c>
      <c r="HR35" s="53">
        <v>0</v>
      </c>
      <c r="HS35" s="55">
        <v>380</v>
      </c>
      <c r="HT35" s="54">
        <v>15744</v>
      </c>
      <c r="HU35" s="54">
        <v>6457</v>
      </c>
      <c r="HV35" s="53">
        <v>979</v>
      </c>
      <c r="HW35" s="53">
        <v>2684</v>
      </c>
      <c r="HX35" s="54">
        <v>4211875</v>
      </c>
      <c r="HY35" s="59">
        <f t="shared" si="5"/>
        <v>5.9992793317625547E-2</v>
      </c>
    </row>
    <row r="36" spans="1:233" s="21" customFormat="1" ht="12" customHeight="1" x14ac:dyDescent="0.2">
      <c r="A36" s="22">
        <v>24</v>
      </c>
      <c r="B36" s="23" t="s">
        <v>85</v>
      </c>
      <c r="C36" s="44">
        <f>SUM(C13:C35)</f>
        <v>6507354</v>
      </c>
      <c r="D36" s="45">
        <f t="shared" ref="D36:AH36" si="7">SUM(D13:D35)</f>
        <v>0</v>
      </c>
      <c r="E36" s="45">
        <f t="shared" si="7"/>
        <v>0</v>
      </c>
      <c r="F36" s="46">
        <f t="shared" si="7"/>
        <v>6507354</v>
      </c>
      <c r="G36" s="47">
        <f t="shared" si="7"/>
        <v>0</v>
      </c>
      <c r="H36" s="44">
        <f t="shared" si="7"/>
        <v>205905390</v>
      </c>
      <c r="I36" s="48">
        <f t="shared" si="7"/>
        <v>1402934</v>
      </c>
      <c r="J36" s="49">
        <f t="shared" si="7"/>
        <v>39735026</v>
      </c>
      <c r="K36" s="50">
        <f t="shared" si="7"/>
        <v>247043350</v>
      </c>
      <c r="L36" s="44">
        <f t="shared" si="7"/>
        <v>3917628</v>
      </c>
      <c r="M36" s="45">
        <f t="shared" si="7"/>
        <v>98619</v>
      </c>
      <c r="N36" s="46">
        <f t="shared" si="7"/>
        <v>4016247</v>
      </c>
      <c r="O36" s="46">
        <f t="shared" si="7"/>
        <v>29979901</v>
      </c>
      <c r="P36" s="46">
        <f t="shared" si="7"/>
        <v>22976729</v>
      </c>
      <c r="Q36" s="45">
        <f t="shared" si="7"/>
        <v>3222220</v>
      </c>
      <c r="R36" s="45">
        <f t="shared" si="7"/>
        <v>9932860</v>
      </c>
      <c r="S36" s="47">
        <f t="shared" si="7"/>
        <v>323678661</v>
      </c>
      <c r="T36" s="49">
        <f t="shared" si="7"/>
        <v>385018</v>
      </c>
      <c r="U36" s="45">
        <f t="shared" si="7"/>
        <v>385018</v>
      </c>
      <c r="V36" s="47">
        <f t="shared" si="7"/>
        <v>0</v>
      </c>
      <c r="W36" s="44">
        <f t="shared" si="7"/>
        <v>6176698</v>
      </c>
      <c r="X36" s="45">
        <f t="shared" si="7"/>
        <v>38604</v>
      </c>
      <c r="Y36" s="45">
        <f t="shared" si="7"/>
        <v>1042957</v>
      </c>
      <c r="Z36" s="47">
        <f t="shared" si="7"/>
        <v>7258259</v>
      </c>
      <c r="AA36" s="49">
        <f t="shared" si="7"/>
        <v>211551</v>
      </c>
      <c r="AB36" s="45">
        <f t="shared" si="7"/>
        <v>2958</v>
      </c>
      <c r="AC36" s="47">
        <f t="shared" si="7"/>
        <v>214509</v>
      </c>
      <c r="AD36" s="46">
        <f t="shared" si="7"/>
        <v>899389</v>
      </c>
      <c r="AE36" s="46">
        <f t="shared" si="7"/>
        <v>689285</v>
      </c>
      <c r="AF36" s="45">
        <f t="shared" si="7"/>
        <v>96665</v>
      </c>
      <c r="AG36" s="45">
        <f t="shared" si="7"/>
        <v>297976</v>
      </c>
      <c r="AH36" s="46">
        <f t="shared" si="7"/>
        <v>9841101</v>
      </c>
      <c r="AI36" s="51">
        <f t="shared" si="6"/>
        <v>5.9166598282497006E-2</v>
      </c>
      <c r="AJ36" s="49">
        <f t="shared" ref="AJ36:BO36" si="8">SUM(AJ13:AJ35)</f>
        <v>654653318</v>
      </c>
      <c r="AK36" s="45">
        <f t="shared" si="8"/>
        <v>2116</v>
      </c>
      <c r="AL36" s="45">
        <f t="shared" si="8"/>
        <v>60</v>
      </c>
      <c r="AM36" s="46">
        <f t="shared" si="8"/>
        <v>654655494</v>
      </c>
      <c r="AN36" s="47">
        <f t="shared" si="8"/>
        <v>0</v>
      </c>
      <c r="AO36" s="44">
        <f t="shared" si="8"/>
        <v>99605028</v>
      </c>
      <c r="AP36" s="48">
        <f t="shared" si="8"/>
        <v>864266</v>
      </c>
      <c r="AQ36" s="49">
        <f t="shared" si="8"/>
        <v>20618644</v>
      </c>
      <c r="AR36" s="50">
        <f t="shared" si="8"/>
        <v>121087938</v>
      </c>
      <c r="AS36" s="44">
        <f t="shared" si="8"/>
        <v>1428072</v>
      </c>
      <c r="AT36" s="45">
        <f t="shared" si="8"/>
        <v>5959</v>
      </c>
      <c r="AU36" s="46">
        <f t="shared" si="8"/>
        <v>1434031</v>
      </c>
      <c r="AV36" s="46">
        <f t="shared" si="8"/>
        <v>14672699</v>
      </c>
      <c r="AW36" s="46">
        <f t="shared" si="8"/>
        <v>11398005</v>
      </c>
      <c r="AX36" s="45">
        <f t="shared" si="8"/>
        <v>1923034</v>
      </c>
      <c r="AY36" s="45">
        <f t="shared" si="8"/>
        <v>2699601</v>
      </c>
      <c r="AZ36" s="47">
        <f t="shared" si="8"/>
        <v>807870802</v>
      </c>
      <c r="BA36" s="49">
        <f t="shared" si="8"/>
        <v>39233364</v>
      </c>
      <c r="BB36" s="45">
        <f t="shared" si="8"/>
        <v>39233364</v>
      </c>
      <c r="BC36" s="47">
        <f t="shared" si="8"/>
        <v>0</v>
      </c>
      <c r="BD36" s="44">
        <f t="shared" si="8"/>
        <v>2987911</v>
      </c>
      <c r="BE36" s="45">
        <f t="shared" si="8"/>
        <v>23347</v>
      </c>
      <c r="BF36" s="45">
        <f t="shared" si="8"/>
        <v>537210</v>
      </c>
      <c r="BG36" s="47">
        <f t="shared" si="8"/>
        <v>3548468</v>
      </c>
      <c r="BH36" s="49">
        <f t="shared" si="8"/>
        <v>77117</v>
      </c>
      <c r="BI36" s="45">
        <f t="shared" si="8"/>
        <v>178</v>
      </c>
      <c r="BJ36" s="47">
        <f t="shared" si="8"/>
        <v>77295</v>
      </c>
      <c r="BK36" s="46">
        <f t="shared" si="8"/>
        <v>440178</v>
      </c>
      <c r="BL36" s="46">
        <f t="shared" si="8"/>
        <v>341939</v>
      </c>
      <c r="BM36" s="45">
        <f t="shared" si="8"/>
        <v>57691</v>
      </c>
      <c r="BN36" s="45">
        <f t="shared" si="8"/>
        <v>80989</v>
      </c>
      <c r="BO36" s="46">
        <f t="shared" si="8"/>
        <v>43779924</v>
      </c>
      <c r="BP36" s="51">
        <f t="shared" si="0"/>
        <v>5.9929786520664254E-2</v>
      </c>
      <c r="BQ36" s="49">
        <f t="shared" ref="BQ36:CV36" si="9">SUM(BQ13:BQ35)</f>
        <v>2022491290</v>
      </c>
      <c r="BR36" s="45">
        <f t="shared" si="9"/>
        <v>8169</v>
      </c>
      <c r="BS36" s="45">
        <f t="shared" si="9"/>
        <v>2338</v>
      </c>
      <c r="BT36" s="46">
        <f t="shared" si="9"/>
        <v>2022501797</v>
      </c>
      <c r="BU36" s="47">
        <f t="shared" si="9"/>
        <v>0</v>
      </c>
      <c r="BV36" s="44">
        <f t="shared" si="9"/>
        <v>94407246</v>
      </c>
      <c r="BW36" s="48">
        <f t="shared" si="9"/>
        <v>927109</v>
      </c>
      <c r="BX36" s="49">
        <f t="shared" si="9"/>
        <v>14444151</v>
      </c>
      <c r="BY36" s="50">
        <f t="shared" si="9"/>
        <v>109778506</v>
      </c>
      <c r="BZ36" s="44">
        <f t="shared" si="9"/>
        <v>1446853</v>
      </c>
      <c r="CA36" s="45">
        <f t="shared" si="9"/>
        <v>0</v>
      </c>
      <c r="CB36" s="46">
        <f t="shared" si="9"/>
        <v>1446853</v>
      </c>
      <c r="CC36" s="46">
        <f t="shared" si="9"/>
        <v>30035046</v>
      </c>
      <c r="CD36" s="46">
        <f t="shared" si="9"/>
        <v>9153713</v>
      </c>
      <c r="CE36" s="45">
        <f t="shared" si="9"/>
        <v>2461548</v>
      </c>
      <c r="CF36" s="45">
        <f t="shared" si="9"/>
        <v>4593622</v>
      </c>
      <c r="CG36" s="47">
        <f t="shared" si="9"/>
        <v>2179971085</v>
      </c>
      <c r="CH36" s="49">
        <f t="shared" si="9"/>
        <v>121291765</v>
      </c>
      <c r="CI36" s="45">
        <f t="shared" si="9"/>
        <v>121291765</v>
      </c>
      <c r="CJ36" s="47">
        <f t="shared" si="9"/>
        <v>0</v>
      </c>
      <c r="CK36" s="44">
        <f t="shared" si="9"/>
        <v>2831961</v>
      </c>
      <c r="CL36" s="45">
        <f t="shared" si="9"/>
        <v>25268</v>
      </c>
      <c r="CM36" s="45">
        <f t="shared" si="9"/>
        <v>374465</v>
      </c>
      <c r="CN36" s="47">
        <f t="shared" si="9"/>
        <v>3231694</v>
      </c>
      <c r="CO36" s="49">
        <f t="shared" si="9"/>
        <v>78129</v>
      </c>
      <c r="CP36" s="45">
        <f t="shared" si="9"/>
        <v>0</v>
      </c>
      <c r="CQ36" s="47">
        <f t="shared" si="9"/>
        <v>78129</v>
      </c>
      <c r="CR36" s="46">
        <f t="shared" si="9"/>
        <v>901051</v>
      </c>
      <c r="CS36" s="46">
        <f t="shared" si="9"/>
        <v>274609</v>
      </c>
      <c r="CT36" s="45">
        <f t="shared" si="9"/>
        <v>73846</v>
      </c>
      <c r="CU36" s="45">
        <f t="shared" si="9"/>
        <v>137806</v>
      </c>
      <c r="CV36" s="46">
        <f t="shared" si="9"/>
        <v>125988900</v>
      </c>
      <c r="CW36" s="51">
        <f t="shared" si="1"/>
        <v>5.997115314305948E-2</v>
      </c>
      <c r="CX36" s="49">
        <f t="shared" ref="CX36:EC36" si="10">SUM(CX13:CX35)</f>
        <v>2306987427</v>
      </c>
      <c r="CY36" s="45">
        <f t="shared" si="10"/>
        <v>2284</v>
      </c>
      <c r="CZ36" s="45">
        <f t="shared" si="10"/>
        <v>5382</v>
      </c>
      <c r="DA36" s="46">
        <f t="shared" si="10"/>
        <v>2306995093</v>
      </c>
      <c r="DB36" s="47">
        <f t="shared" si="10"/>
        <v>0</v>
      </c>
      <c r="DC36" s="44">
        <f t="shared" si="10"/>
        <v>69053890</v>
      </c>
      <c r="DD36" s="48">
        <f t="shared" si="10"/>
        <v>505837</v>
      </c>
      <c r="DE36" s="49">
        <f t="shared" si="10"/>
        <v>11498063</v>
      </c>
      <c r="DF36" s="50">
        <f t="shared" si="10"/>
        <v>81057790</v>
      </c>
      <c r="DG36" s="44">
        <f t="shared" si="10"/>
        <v>979747</v>
      </c>
      <c r="DH36" s="45">
        <f t="shared" si="10"/>
        <v>317</v>
      </c>
      <c r="DI36" s="46">
        <f t="shared" si="10"/>
        <v>980064</v>
      </c>
      <c r="DJ36" s="46">
        <f t="shared" si="10"/>
        <v>19761936</v>
      </c>
      <c r="DK36" s="46">
        <f t="shared" si="10"/>
        <v>11372911</v>
      </c>
      <c r="DL36" s="45">
        <f t="shared" si="10"/>
        <v>2911125</v>
      </c>
      <c r="DM36" s="45">
        <f t="shared" si="10"/>
        <v>3221768</v>
      </c>
      <c r="DN36" s="47">
        <f t="shared" si="10"/>
        <v>2426300687</v>
      </c>
      <c r="DO36" s="49">
        <f t="shared" si="10"/>
        <v>138378526</v>
      </c>
      <c r="DP36" s="45">
        <f t="shared" si="10"/>
        <v>138378526</v>
      </c>
      <c r="DQ36" s="47">
        <f t="shared" si="10"/>
        <v>0</v>
      </c>
      <c r="DR36" s="44">
        <f t="shared" si="10"/>
        <v>2071384</v>
      </c>
      <c r="DS36" s="45">
        <f t="shared" si="10"/>
        <v>13978</v>
      </c>
      <c r="DT36" s="45">
        <f t="shared" si="10"/>
        <v>311630</v>
      </c>
      <c r="DU36" s="47">
        <f t="shared" si="10"/>
        <v>2396992</v>
      </c>
      <c r="DV36" s="49">
        <f t="shared" si="10"/>
        <v>52905</v>
      </c>
      <c r="DW36" s="45">
        <f t="shared" si="10"/>
        <v>9</v>
      </c>
      <c r="DX36" s="47">
        <f t="shared" si="10"/>
        <v>52914</v>
      </c>
      <c r="DY36" s="46">
        <f t="shared" si="10"/>
        <v>592856</v>
      </c>
      <c r="DZ36" s="46">
        <f t="shared" si="10"/>
        <v>341186</v>
      </c>
      <c r="EA36" s="45">
        <f t="shared" si="10"/>
        <v>87330</v>
      </c>
      <c r="EB36" s="45">
        <f t="shared" si="10"/>
        <v>96653</v>
      </c>
      <c r="EC36" s="46">
        <f t="shared" si="10"/>
        <v>141946457</v>
      </c>
      <c r="ED36" s="51">
        <f t="shared" si="2"/>
        <v>5.9982150122414674E-2</v>
      </c>
      <c r="EE36" s="49">
        <f t="shared" ref="EE36:FJ36" si="11">SUM(EE13:EE35)</f>
        <v>1866430671</v>
      </c>
      <c r="EF36" s="45">
        <f t="shared" si="11"/>
        <v>9090</v>
      </c>
      <c r="EG36" s="45">
        <f t="shared" si="11"/>
        <v>8380</v>
      </c>
      <c r="EH36" s="46">
        <f t="shared" si="11"/>
        <v>1866448141</v>
      </c>
      <c r="EI36" s="47">
        <f t="shared" si="11"/>
        <v>0</v>
      </c>
      <c r="EJ36" s="44">
        <f t="shared" si="11"/>
        <v>60204535</v>
      </c>
      <c r="EK36" s="48">
        <f t="shared" si="11"/>
        <v>1008145</v>
      </c>
      <c r="EL36" s="49">
        <f t="shared" si="11"/>
        <v>5218225</v>
      </c>
      <c r="EM36" s="50">
        <f t="shared" si="11"/>
        <v>66430905</v>
      </c>
      <c r="EN36" s="44">
        <f t="shared" si="11"/>
        <v>1039450</v>
      </c>
      <c r="EO36" s="45">
        <f t="shared" si="11"/>
        <v>8223</v>
      </c>
      <c r="EP36" s="46">
        <f t="shared" si="11"/>
        <v>1047673</v>
      </c>
      <c r="EQ36" s="46">
        <f t="shared" si="11"/>
        <v>24083375</v>
      </c>
      <c r="ER36" s="46">
        <f t="shared" si="11"/>
        <v>9999793</v>
      </c>
      <c r="ES36" s="45">
        <f t="shared" si="11"/>
        <v>2285794</v>
      </c>
      <c r="ET36" s="45">
        <f t="shared" si="11"/>
        <v>3295198</v>
      </c>
      <c r="EU36" s="47">
        <f t="shared" si="11"/>
        <v>1973590879</v>
      </c>
      <c r="EV36" s="49">
        <f t="shared" si="11"/>
        <v>111962832</v>
      </c>
      <c r="EW36" s="45">
        <f t="shared" si="11"/>
        <v>111962832</v>
      </c>
      <c r="EX36" s="47">
        <f t="shared" si="11"/>
        <v>0</v>
      </c>
      <c r="EY36" s="44">
        <f t="shared" si="11"/>
        <v>1805925</v>
      </c>
      <c r="EZ36" s="45">
        <f t="shared" si="11"/>
        <v>29488</v>
      </c>
      <c r="FA36" s="45">
        <f t="shared" si="11"/>
        <v>135046</v>
      </c>
      <c r="FB36" s="47">
        <f t="shared" si="11"/>
        <v>1970459</v>
      </c>
      <c r="FC36" s="49">
        <f t="shared" si="11"/>
        <v>56132</v>
      </c>
      <c r="FD36" s="45">
        <f t="shared" si="11"/>
        <v>247</v>
      </c>
      <c r="FE36" s="47">
        <f t="shared" si="11"/>
        <v>56379</v>
      </c>
      <c r="FF36" s="46">
        <f t="shared" si="11"/>
        <v>722497</v>
      </c>
      <c r="FG36" s="46">
        <f t="shared" si="11"/>
        <v>299993</v>
      </c>
      <c r="FH36" s="45">
        <f t="shared" si="11"/>
        <v>68575</v>
      </c>
      <c r="FI36" s="45">
        <f t="shared" si="11"/>
        <v>98855</v>
      </c>
      <c r="FJ36" s="46">
        <f t="shared" si="11"/>
        <v>115179590</v>
      </c>
      <c r="FK36" s="51">
        <f t="shared" si="3"/>
        <v>5.99871111018455E-2</v>
      </c>
      <c r="FL36" s="49">
        <f t="shared" ref="FL36:GQ36" si="12">SUM(FL13:FL35)</f>
        <v>2070765703</v>
      </c>
      <c r="FM36" s="45">
        <f t="shared" si="12"/>
        <v>28167</v>
      </c>
      <c r="FN36" s="45">
        <f t="shared" si="12"/>
        <v>6986</v>
      </c>
      <c r="FO36" s="46">
        <f t="shared" si="12"/>
        <v>2070800856</v>
      </c>
      <c r="FP36" s="47">
        <f t="shared" si="12"/>
        <v>0</v>
      </c>
      <c r="FQ36" s="44">
        <f t="shared" si="12"/>
        <v>62734516</v>
      </c>
      <c r="FR36" s="48">
        <f t="shared" si="12"/>
        <v>1412861</v>
      </c>
      <c r="FS36" s="49">
        <f t="shared" si="12"/>
        <v>3693787</v>
      </c>
      <c r="FT36" s="50">
        <f t="shared" si="12"/>
        <v>67841164</v>
      </c>
      <c r="FU36" s="44">
        <f t="shared" si="12"/>
        <v>1248259</v>
      </c>
      <c r="FV36" s="45">
        <f t="shared" si="12"/>
        <v>0</v>
      </c>
      <c r="FW36" s="46">
        <f t="shared" si="12"/>
        <v>1248259</v>
      </c>
      <c r="FX36" s="46">
        <f t="shared" si="12"/>
        <v>28301184</v>
      </c>
      <c r="FY36" s="46">
        <f t="shared" si="12"/>
        <v>13962417</v>
      </c>
      <c r="FZ36" s="45">
        <f t="shared" si="12"/>
        <v>2917938</v>
      </c>
      <c r="GA36" s="45">
        <f t="shared" si="12"/>
        <v>5523085</v>
      </c>
      <c r="GB36" s="47">
        <f t="shared" si="12"/>
        <v>2190594903</v>
      </c>
      <c r="GC36" s="49">
        <f t="shared" si="12"/>
        <v>124228128</v>
      </c>
      <c r="GD36" s="45">
        <f t="shared" si="12"/>
        <v>124228128</v>
      </c>
      <c r="GE36" s="47">
        <f t="shared" si="12"/>
        <v>0</v>
      </c>
      <c r="GF36" s="44">
        <f t="shared" si="12"/>
        <v>1881783</v>
      </c>
      <c r="GG36" s="45">
        <f t="shared" si="12"/>
        <v>40730</v>
      </c>
      <c r="GH36" s="45">
        <f t="shared" si="12"/>
        <v>91910</v>
      </c>
      <c r="GI36" s="47">
        <f t="shared" si="12"/>
        <v>2014423</v>
      </c>
      <c r="GJ36" s="49">
        <f t="shared" si="12"/>
        <v>67404</v>
      </c>
      <c r="GK36" s="45">
        <f t="shared" si="12"/>
        <v>0</v>
      </c>
      <c r="GL36" s="47">
        <f t="shared" si="12"/>
        <v>67404</v>
      </c>
      <c r="GM36" s="46">
        <f t="shared" si="12"/>
        <v>849034</v>
      </c>
      <c r="GN36" s="46">
        <f t="shared" si="12"/>
        <v>418873</v>
      </c>
      <c r="GO36" s="45">
        <f t="shared" si="12"/>
        <v>87537</v>
      </c>
      <c r="GP36" s="45">
        <f t="shared" si="12"/>
        <v>165693</v>
      </c>
      <c r="GQ36" s="46">
        <f t="shared" si="12"/>
        <v>127831092</v>
      </c>
      <c r="GR36" s="51">
        <f t="shared" si="4"/>
        <v>5.9990378910679765E-2</v>
      </c>
      <c r="GS36" s="49">
        <f t="shared" ref="GS36:HX36" si="13">SUM(GS13:GS35)</f>
        <v>1387001951</v>
      </c>
      <c r="GT36" s="45">
        <f t="shared" si="13"/>
        <v>6861</v>
      </c>
      <c r="GU36" s="45">
        <f t="shared" si="13"/>
        <v>9407</v>
      </c>
      <c r="GV36" s="46">
        <f t="shared" si="13"/>
        <v>1387018219</v>
      </c>
      <c r="GW36" s="47">
        <f t="shared" si="13"/>
        <v>0</v>
      </c>
      <c r="GX36" s="44">
        <f t="shared" si="13"/>
        <v>48145585</v>
      </c>
      <c r="GY36" s="48">
        <f t="shared" si="13"/>
        <v>2714132</v>
      </c>
      <c r="GZ36" s="49">
        <f t="shared" si="13"/>
        <v>3481762</v>
      </c>
      <c r="HA36" s="50">
        <f t="shared" si="13"/>
        <v>54341479</v>
      </c>
      <c r="HB36" s="44">
        <f t="shared" si="13"/>
        <v>1018422</v>
      </c>
      <c r="HC36" s="45">
        <f t="shared" si="13"/>
        <v>0</v>
      </c>
      <c r="HD36" s="46">
        <f t="shared" si="13"/>
        <v>1018422</v>
      </c>
      <c r="HE36" s="46">
        <f t="shared" si="13"/>
        <v>20586157</v>
      </c>
      <c r="HF36" s="46">
        <f t="shared" si="13"/>
        <v>10797574</v>
      </c>
      <c r="HG36" s="45">
        <f t="shared" si="13"/>
        <v>1940770</v>
      </c>
      <c r="HH36" s="45">
        <f t="shared" si="13"/>
        <v>3390279</v>
      </c>
      <c r="HI36" s="47">
        <f t="shared" si="13"/>
        <v>1479092900</v>
      </c>
      <c r="HJ36" s="49">
        <f t="shared" si="13"/>
        <v>83210942</v>
      </c>
      <c r="HK36" s="45">
        <f t="shared" si="13"/>
        <v>83210942</v>
      </c>
      <c r="HL36" s="47">
        <f t="shared" si="13"/>
        <v>0</v>
      </c>
      <c r="HM36" s="44">
        <f t="shared" si="13"/>
        <v>1444192</v>
      </c>
      <c r="HN36" s="45">
        <f t="shared" si="13"/>
        <v>79717</v>
      </c>
      <c r="HO36" s="45">
        <f t="shared" si="13"/>
        <v>91590</v>
      </c>
      <c r="HP36" s="47">
        <f t="shared" si="13"/>
        <v>1615499</v>
      </c>
      <c r="HQ36" s="49">
        <f t="shared" si="13"/>
        <v>54993</v>
      </c>
      <c r="HR36" s="45">
        <f t="shared" si="13"/>
        <v>0</v>
      </c>
      <c r="HS36" s="47">
        <f t="shared" si="13"/>
        <v>54993</v>
      </c>
      <c r="HT36" s="46">
        <f t="shared" si="13"/>
        <v>617581</v>
      </c>
      <c r="HU36" s="46">
        <f t="shared" si="13"/>
        <v>323928</v>
      </c>
      <c r="HV36" s="45">
        <f t="shared" si="13"/>
        <v>58222</v>
      </c>
      <c r="HW36" s="45">
        <f t="shared" si="13"/>
        <v>101707</v>
      </c>
      <c r="HX36" s="46">
        <f t="shared" si="13"/>
        <v>85982872</v>
      </c>
      <c r="HY36" s="51">
        <f>HJ36/GV36</f>
        <v>5.999268132180173E-2</v>
      </c>
    </row>
    <row r="37" spans="1:233" s="21" customFormat="1" ht="12" customHeight="1" x14ac:dyDescent="0.2">
      <c r="A37" s="24">
        <v>25</v>
      </c>
      <c r="B37" s="25" t="s">
        <v>86</v>
      </c>
      <c r="C37" s="52">
        <v>3316971</v>
      </c>
      <c r="D37" s="53">
        <v>30</v>
      </c>
      <c r="E37" s="53">
        <v>0</v>
      </c>
      <c r="F37" s="54">
        <v>3317001</v>
      </c>
      <c r="G37" s="55"/>
      <c r="H37" s="52">
        <v>66566668</v>
      </c>
      <c r="I37" s="56">
        <v>5642990</v>
      </c>
      <c r="J37" s="57">
        <v>8976684</v>
      </c>
      <c r="K37" s="58">
        <v>81186342</v>
      </c>
      <c r="L37" s="52">
        <v>389130</v>
      </c>
      <c r="M37" s="53">
        <v>9982</v>
      </c>
      <c r="N37" s="54">
        <v>399112</v>
      </c>
      <c r="O37" s="54">
        <v>4457748</v>
      </c>
      <c r="P37" s="54">
        <v>6903240</v>
      </c>
      <c r="Q37" s="53">
        <v>264460</v>
      </c>
      <c r="R37" s="53">
        <v>1859667</v>
      </c>
      <c r="S37" s="55">
        <v>98387570</v>
      </c>
      <c r="T37" s="57">
        <v>196236</v>
      </c>
      <c r="U37" s="53">
        <v>196236</v>
      </c>
      <c r="V37" s="55"/>
      <c r="W37" s="52">
        <v>1996881</v>
      </c>
      <c r="X37" s="53">
        <v>162952</v>
      </c>
      <c r="Y37" s="53">
        <v>226586</v>
      </c>
      <c r="Z37" s="55">
        <v>2386419</v>
      </c>
      <c r="AA37" s="57">
        <v>21015</v>
      </c>
      <c r="AB37" s="53">
        <v>299</v>
      </c>
      <c r="AC37" s="55">
        <v>21314</v>
      </c>
      <c r="AD37" s="54">
        <v>133729</v>
      </c>
      <c r="AE37" s="54">
        <v>207095</v>
      </c>
      <c r="AF37" s="53">
        <v>7935</v>
      </c>
      <c r="AG37" s="53">
        <v>55787</v>
      </c>
      <c r="AH37" s="54">
        <v>3008515</v>
      </c>
      <c r="AI37" s="60">
        <f t="shared" si="6"/>
        <v>5.9160669532508432E-2</v>
      </c>
      <c r="AJ37" s="57">
        <v>328834517</v>
      </c>
      <c r="AK37" s="53">
        <v>4144</v>
      </c>
      <c r="AL37" s="53">
        <v>0</v>
      </c>
      <c r="AM37" s="54">
        <v>328838661</v>
      </c>
      <c r="AN37" s="55"/>
      <c r="AO37" s="52">
        <v>32949334</v>
      </c>
      <c r="AP37" s="56">
        <v>2929815</v>
      </c>
      <c r="AQ37" s="57">
        <v>3699879</v>
      </c>
      <c r="AR37" s="58">
        <v>39579028</v>
      </c>
      <c r="AS37" s="52">
        <v>163798</v>
      </c>
      <c r="AT37" s="53">
        <v>495</v>
      </c>
      <c r="AU37" s="54">
        <v>164293</v>
      </c>
      <c r="AV37" s="54">
        <v>2385123</v>
      </c>
      <c r="AW37" s="54">
        <v>2116167</v>
      </c>
      <c r="AX37" s="53">
        <v>713539</v>
      </c>
      <c r="AY37" s="53">
        <v>704808</v>
      </c>
      <c r="AZ37" s="55">
        <v>374501619</v>
      </c>
      <c r="BA37" s="57">
        <v>19707234</v>
      </c>
      <c r="BB37" s="53">
        <v>19707234</v>
      </c>
      <c r="BC37" s="55"/>
      <c r="BD37" s="52">
        <v>988364</v>
      </c>
      <c r="BE37" s="53">
        <v>84883</v>
      </c>
      <c r="BF37" s="53">
        <v>92876</v>
      </c>
      <c r="BG37" s="55">
        <v>1166123</v>
      </c>
      <c r="BH37" s="57">
        <v>8840</v>
      </c>
      <c r="BI37" s="53">
        <v>15</v>
      </c>
      <c r="BJ37" s="55">
        <v>8855</v>
      </c>
      <c r="BK37" s="54">
        <v>71551</v>
      </c>
      <c r="BL37" s="54">
        <v>63482</v>
      </c>
      <c r="BM37" s="53">
        <v>21404</v>
      </c>
      <c r="BN37" s="53">
        <v>21142</v>
      </c>
      <c r="BO37" s="54">
        <v>21059791</v>
      </c>
      <c r="BP37" s="60">
        <f t="shared" si="0"/>
        <v>5.9929796393374805E-2</v>
      </c>
      <c r="BQ37" s="57">
        <v>847828524</v>
      </c>
      <c r="BR37" s="53">
        <v>11491</v>
      </c>
      <c r="BS37" s="53">
        <v>0</v>
      </c>
      <c r="BT37" s="54">
        <v>847840015</v>
      </c>
      <c r="BU37" s="55"/>
      <c r="BV37" s="52">
        <v>32409613</v>
      </c>
      <c r="BW37" s="56">
        <v>1918254</v>
      </c>
      <c r="BX37" s="57">
        <v>3326031</v>
      </c>
      <c r="BY37" s="58">
        <v>37653898</v>
      </c>
      <c r="BZ37" s="52">
        <v>217743</v>
      </c>
      <c r="CA37" s="53">
        <v>0</v>
      </c>
      <c r="CB37" s="54">
        <v>217743</v>
      </c>
      <c r="CC37" s="54">
        <v>5355814</v>
      </c>
      <c r="CD37" s="54">
        <v>4294169</v>
      </c>
      <c r="CE37" s="53">
        <v>523275</v>
      </c>
      <c r="CF37" s="53">
        <v>1014443</v>
      </c>
      <c r="CG37" s="55">
        <v>896899357</v>
      </c>
      <c r="CH37" s="57">
        <v>50846674</v>
      </c>
      <c r="CI37" s="53">
        <v>50846674</v>
      </c>
      <c r="CJ37" s="55"/>
      <c r="CK37" s="52">
        <v>972170</v>
      </c>
      <c r="CL37" s="53">
        <v>54874</v>
      </c>
      <c r="CM37" s="53">
        <v>84631</v>
      </c>
      <c r="CN37" s="55">
        <v>1111675</v>
      </c>
      <c r="CO37" s="57">
        <v>11758</v>
      </c>
      <c r="CP37" s="53">
        <v>0</v>
      </c>
      <c r="CQ37" s="55">
        <v>11758</v>
      </c>
      <c r="CR37" s="54">
        <v>160672</v>
      </c>
      <c r="CS37" s="54">
        <v>128826</v>
      </c>
      <c r="CT37" s="53">
        <v>15700</v>
      </c>
      <c r="CU37" s="53">
        <v>30432</v>
      </c>
      <c r="CV37" s="54">
        <v>52305737</v>
      </c>
      <c r="CW37" s="60">
        <f t="shared" si="1"/>
        <v>5.9972014885379052E-2</v>
      </c>
      <c r="CX37" s="57">
        <v>908903242</v>
      </c>
      <c r="CY37" s="53">
        <v>4086</v>
      </c>
      <c r="CZ37" s="53">
        <v>0</v>
      </c>
      <c r="DA37" s="54">
        <v>908907328</v>
      </c>
      <c r="DB37" s="55"/>
      <c r="DC37" s="52">
        <v>22227847</v>
      </c>
      <c r="DD37" s="56">
        <v>2962204</v>
      </c>
      <c r="DE37" s="57">
        <v>3536897</v>
      </c>
      <c r="DF37" s="58">
        <v>28726948</v>
      </c>
      <c r="DG37" s="52">
        <v>173883</v>
      </c>
      <c r="DH37" s="53">
        <v>0</v>
      </c>
      <c r="DI37" s="54">
        <v>173883</v>
      </c>
      <c r="DJ37" s="54">
        <v>4069170</v>
      </c>
      <c r="DK37" s="54">
        <v>2089800</v>
      </c>
      <c r="DL37" s="53">
        <v>481216</v>
      </c>
      <c r="DM37" s="53">
        <v>785351</v>
      </c>
      <c r="DN37" s="55">
        <v>945233696</v>
      </c>
      <c r="DO37" s="57">
        <v>54518856</v>
      </c>
      <c r="DP37" s="53">
        <v>54518856</v>
      </c>
      <c r="DQ37" s="55"/>
      <c r="DR37" s="52">
        <v>666730</v>
      </c>
      <c r="DS37" s="53">
        <v>85970</v>
      </c>
      <c r="DT37" s="53">
        <v>96460</v>
      </c>
      <c r="DU37" s="55">
        <v>849160</v>
      </c>
      <c r="DV37" s="57">
        <v>9387</v>
      </c>
      <c r="DW37" s="53">
        <v>0</v>
      </c>
      <c r="DX37" s="55">
        <v>9387</v>
      </c>
      <c r="DY37" s="54">
        <v>122068</v>
      </c>
      <c r="DZ37" s="54">
        <v>62694</v>
      </c>
      <c r="EA37" s="53">
        <v>14437</v>
      </c>
      <c r="EB37" s="53">
        <v>23562</v>
      </c>
      <c r="EC37" s="54">
        <v>55600164</v>
      </c>
      <c r="ED37" s="60">
        <f t="shared" si="2"/>
        <v>5.9982854489649358E-2</v>
      </c>
      <c r="EE37" s="57">
        <v>707885122</v>
      </c>
      <c r="EF37" s="53">
        <v>17265</v>
      </c>
      <c r="EG37" s="53">
        <v>3324</v>
      </c>
      <c r="EH37" s="54">
        <v>707905711</v>
      </c>
      <c r="EI37" s="55"/>
      <c r="EJ37" s="52">
        <v>16953467</v>
      </c>
      <c r="EK37" s="56">
        <v>1167709</v>
      </c>
      <c r="EL37" s="57">
        <v>719184</v>
      </c>
      <c r="EM37" s="58">
        <v>18840360</v>
      </c>
      <c r="EN37" s="52">
        <v>231150</v>
      </c>
      <c r="EO37" s="53">
        <v>12333</v>
      </c>
      <c r="EP37" s="54">
        <v>243483</v>
      </c>
      <c r="EQ37" s="54">
        <v>2333442</v>
      </c>
      <c r="ER37" s="54">
        <v>3017373</v>
      </c>
      <c r="ES37" s="53">
        <v>431033</v>
      </c>
      <c r="ET37" s="53">
        <v>874398</v>
      </c>
      <c r="EU37" s="55">
        <v>733645800</v>
      </c>
      <c r="EV37" s="57">
        <v>42465601</v>
      </c>
      <c r="EW37" s="53">
        <v>42465601</v>
      </c>
      <c r="EX37" s="55"/>
      <c r="EY37" s="52">
        <v>508550</v>
      </c>
      <c r="EZ37" s="53">
        <v>33321</v>
      </c>
      <c r="FA37" s="53">
        <v>18541</v>
      </c>
      <c r="FB37" s="55">
        <v>560412</v>
      </c>
      <c r="FC37" s="57">
        <v>12478</v>
      </c>
      <c r="FD37" s="53">
        <v>370</v>
      </c>
      <c r="FE37" s="55">
        <v>12848</v>
      </c>
      <c r="FF37" s="54">
        <v>70004</v>
      </c>
      <c r="FG37" s="54">
        <v>90521</v>
      </c>
      <c r="FH37" s="53">
        <v>12929</v>
      </c>
      <c r="FI37" s="53">
        <v>26231</v>
      </c>
      <c r="FJ37" s="54">
        <v>43238546</v>
      </c>
      <c r="FK37" s="60">
        <f t="shared" si="3"/>
        <v>5.9987651378051954E-2</v>
      </c>
      <c r="FL37" s="57">
        <v>779002028</v>
      </c>
      <c r="FM37" s="53">
        <v>11844</v>
      </c>
      <c r="FN37" s="53">
        <v>4244</v>
      </c>
      <c r="FO37" s="54">
        <v>779018116</v>
      </c>
      <c r="FP37" s="55"/>
      <c r="FQ37" s="52">
        <v>19597280</v>
      </c>
      <c r="FR37" s="56">
        <v>1606394</v>
      </c>
      <c r="FS37" s="57">
        <v>823178</v>
      </c>
      <c r="FT37" s="58">
        <v>22026852</v>
      </c>
      <c r="FU37" s="52">
        <v>250353</v>
      </c>
      <c r="FV37" s="53">
        <v>0</v>
      </c>
      <c r="FW37" s="54">
        <v>250353</v>
      </c>
      <c r="FX37" s="54">
        <v>4754701</v>
      </c>
      <c r="FY37" s="54">
        <v>3784886</v>
      </c>
      <c r="FZ37" s="53">
        <v>552305</v>
      </c>
      <c r="GA37" s="53">
        <v>1061807</v>
      </c>
      <c r="GB37" s="55">
        <v>811449020</v>
      </c>
      <c r="GC37" s="57">
        <v>46733848</v>
      </c>
      <c r="GD37" s="53">
        <v>46733848</v>
      </c>
      <c r="GE37" s="55"/>
      <c r="GF37" s="52">
        <v>587851</v>
      </c>
      <c r="GG37" s="53">
        <v>46822</v>
      </c>
      <c r="GH37" s="53">
        <v>20706</v>
      </c>
      <c r="GI37" s="55">
        <v>655379</v>
      </c>
      <c r="GJ37" s="57">
        <v>13518</v>
      </c>
      <c r="GK37" s="53">
        <v>0</v>
      </c>
      <c r="GL37" s="55">
        <v>13518</v>
      </c>
      <c r="GM37" s="54">
        <v>142641</v>
      </c>
      <c r="GN37" s="54">
        <v>113548</v>
      </c>
      <c r="GO37" s="53">
        <v>16572</v>
      </c>
      <c r="GP37" s="53">
        <v>31854</v>
      </c>
      <c r="GQ37" s="54">
        <v>47707360</v>
      </c>
      <c r="GR37" s="60">
        <f t="shared" si="4"/>
        <v>5.9990707584520409E-2</v>
      </c>
      <c r="GS37" s="57">
        <v>452202074</v>
      </c>
      <c r="GT37" s="53">
        <v>17041</v>
      </c>
      <c r="GU37" s="53">
        <v>5107</v>
      </c>
      <c r="GV37" s="54">
        <v>452224222</v>
      </c>
      <c r="GW37" s="55"/>
      <c r="GX37" s="52">
        <v>12905933</v>
      </c>
      <c r="GY37" s="56">
        <v>4068093</v>
      </c>
      <c r="GZ37" s="57">
        <v>124204</v>
      </c>
      <c r="HA37" s="58">
        <v>17098230</v>
      </c>
      <c r="HB37" s="52">
        <v>151966</v>
      </c>
      <c r="HC37" s="53">
        <v>0</v>
      </c>
      <c r="HD37" s="54">
        <v>151966</v>
      </c>
      <c r="HE37" s="54">
        <v>3379736</v>
      </c>
      <c r="HF37" s="54">
        <v>2159720</v>
      </c>
      <c r="HG37" s="53">
        <v>313874</v>
      </c>
      <c r="HH37" s="53">
        <v>705278</v>
      </c>
      <c r="HI37" s="55">
        <v>476033026</v>
      </c>
      <c r="HJ37" s="57">
        <v>27130269</v>
      </c>
      <c r="HK37" s="53">
        <v>27130269</v>
      </c>
      <c r="HL37" s="55"/>
      <c r="HM37" s="52">
        <v>387133</v>
      </c>
      <c r="HN37" s="53">
        <v>119352</v>
      </c>
      <c r="HO37" s="53">
        <v>3101</v>
      </c>
      <c r="HP37" s="55">
        <v>509586</v>
      </c>
      <c r="HQ37" s="57">
        <v>8207</v>
      </c>
      <c r="HR37" s="53">
        <v>0</v>
      </c>
      <c r="HS37" s="55">
        <v>8207</v>
      </c>
      <c r="HT37" s="54">
        <v>101395</v>
      </c>
      <c r="HU37" s="54">
        <v>64790</v>
      </c>
      <c r="HV37" s="53">
        <v>9417</v>
      </c>
      <c r="HW37" s="53">
        <v>21158</v>
      </c>
      <c r="HX37" s="54">
        <v>27844822</v>
      </c>
      <c r="HY37" s="60">
        <f>HJ37/GV37</f>
        <v>5.999295853728065E-2</v>
      </c>
    </row>
    <row r="38" spans="1:233" s="21" customFormat="1" ht="12" customHeight="1" x14ac:dyDescent="0.2">
      <c r="A38" s="26">
        <v>26</v>
      </c>
      <c r="B38" s="27" t="s">
        <v>87</v>
      </c>
      <c r="C38" s="61">
        <f>C36+C37</f>
        <v>9824325</v>
      </c>
      <c r="D38" s="62">
        <f t="shared" ref="D38:AH38" si="14">D36+D37</f>
        <v>30</v>
      </c>
      <c r="E38" s="62">
        <f t="shared" si="14"/>
        <v>0</v>
      </c>
      <c r="F38" s="63">
        <f t="shared" si="14"/>
        <v>9824355</v>
      </c>
      <c r="G38" s="64">
        <f t="shared" si="14"/>
        <v>0</v>
      </c>
      <c r="H38" s="61">
        <f t="shared" si="14"/>
        <v>272472058</v>
      </c>
      <c r="I38" s="65">
        <f t="shared" si="14"/>
        <v>7045924</v>
      </c>
      <c r="J38" s="66">
        <f t="shared" si="14"/>
        <v>48711710</v>
      </c>
      <c r="K38" s="67">
        <f t="shared" si="14"/>
        <v>328229692</v>
      </c>
      <c r="L38" s="61">
        <f t="shared" si="14"/>
        <v>4306758</v>
      </c>
      <c r="M38" s="62">
        <f t="shared" si="14"/>
        <v>108601</v>
      </c>
      <c r="N38" s="63">
        <f t="shared" si="14"/>
        <v>4415359</v>
      </c>
      <c r="O38" s="63">
        <f t="shared" si="14"/>
        <v>34437649</v>
      </c>
      <c r="P38" s="63">
        <f t="shared" si="14"/>
        <v>29879969</v>
      </c>
      <c r="Q38" s="62">
        <f t="shared" si="14"/>
        <v>3486680</v>
      </c>
      <c r="R38" s="62">
        <f t="shared" si="14"/>
        <v>11792527</v>
      </c>
      <c r="S38" s="64">
        <f t="shared" si="14"/>
        <v>422066231</v>
      </c>
      <c r="T38" s="66">
        <f t="shared" si="14"/>
        <v>581254</v>
      </c>
      <c r="U38" s="62">
        <f t="shared" si="14"/>
        <v>581254</v>
      </c>
      <c r="V38" s="64">
        <f t="shared" si="14"/>
        <v>0</v>
      </c>
      <c r="W38" s="61">
        <f t="shared" si="14"/>
        <v>8173579</v>
      </c>
      <c r="X38" s="62">
        <f t="shared" si="14"/>
        <v>201556</v>
      </c>
      <c r="Y38" s="62">
        <f t="shared" si="14"/>
        <v>1269543</v>
      </c>
      <c r="Z38" s="64">
        <f t="shared" si="14"/>
        <v>9644678</v>
      </c>
      <c r="AA38" s="66">
        <f t="shared" si="14"/>
        <v>232566</v>
      </c>
      <c r="AB38" s="62">
        <f t="shared" si="14"/>
        <v>3257</v>
      </c>
      <c r="AC38" s="64">
        <f t="shared" si="14"/>
        <v>235823</v>
      </c>
      <c r="AD38" s="63">
        <f t="shared" si="14"/>
        <v>1033118</v>
      </c>
      <c r="AE38" s="63">
        <f t="shared" si="14"/>
        <v>896380</v>
      </c>
      <c r="AF38" s="62">
        <f t="shared" si="14"/>
        <v>104600</v>
      </c>
      <c r="AG38" s="62">
        <f t="shared" si="14"/>
        <v>353763</v>
      </c>
      <c r="AH38" s="63">
        <f t="shared" si="14"/>
        <v>12849616</v>
      </c>
      <c r="AI38" s="68">
        <f t="shared" si="6"/>
        <v>5.9164596556211577E-2</v>
      </c>
      <c r="AJ38" s="66">
        <f t="shared" ref="AJ38:BO38" si="15">AJ36+AJ37</f>
        <v>983487835</v>
      </c>
      <c r="AK38" s="62">
        <f t="shared" si="15"/>
        <v>6260</v>
      </c>
      <c r="AL38" s="62">
        <f t="shared" si="15"/>
        <v>60</v>
      </c>
      <c r="AM38" s="63">
        <f t="shared" si="15"/>
        <v>983494155</v>
      </c>
      <c r="AN38" s="64">
        <f t="shared" si="15"/>
        <v>0</v>
      </c>
      <c r="AO38" s="61">
        <f t="shared" si="15"/>
        <v>132554362</v>
      </c>
      <c r="AP38" s="65">
        <f t="shared" si="15"/>
        <v>3794081</v>
      </c>
      <c r="AQ38" s="66">
        <f t="shared" si="15"/>
        <v>24318523</v>
      </c>
      <c r="AR38" s="67">
        <f t="shared" si="15"/>
        <v>160666966</v>
      </c>
      <c r="AS38" s="61">
        <f t="shared" si="15"/>
        <v>1591870</v>
      </c>
      <c r="AT38" s="62">
        <f t="shared" si="15"/>
        <v>6454</v>
      </c>
      <c r="AU38" s="63">
        <f t="shared" si="15"/>
        <v>1598324</v>
      </c>
      <c r="AV38" s="63">
        <f t="shared" si="15"/>
        <v>17057822</v>
      </c>
      <c r="AW38" s="63">
        <f t="shared" si="15"/>
        <v>13514172</v>
      </c>
      <c r="AX38" s="62">
        <f t="shared" si="15"/>
        <v>2636573</v>
      </c>
      <c r="AY38" s="62">
        <f t="shared" si="15"/>
        <v>3404409</v>
      </c>
      <c r="AZ38" s="64">
        <f t="shared" si="15"/>
        <v>1182372421</v>
      </c>
      <c r="BA38" s="66">
        <f t="shared" si="15"/>
        <v>58940598</v>
      </c>
      <c r="BB38" s="62">
        <f t="shared" si="15"/>
        <v>58940598</v>
      </c>
      <c r="BC38" s="64">
        <f t="shared" si="15"/>
        <v>0</v>
      </c>
      <c r="BD38" s="61">
        <f t="shared" si="15"/>
        <v>3976275</v>
      </c>
      <c r="BE38" s="62">
        <f t="shared" si="15"/>
        <v>108230</v>
      </c>
      <c r="BF38" s="62">
        <f t="shared" si="15"/>
        <v>630086</v>
      </c>
      <c r="BG38" s="64">
        <f t="shared" si="15"/>
        <v>4714591</v>
      </c>
      <c r="BH38" s="66">
        <f t="shared" si="15"/>
        <v>85957</v>
      </c>
      <c r="BI38" s="62">
        <f t="shared" si="15"/>
        <v>193</v>
      </c>
      <c r="BJ38" s="64">
        <f t="shared" si="15"/>
        <v>86150</v>
      </c>
      <c r="BK38" s="63">
        <f t="shared" si="15"/>
        <v>511729</v>
      </c>
      <c r="BL38" s="63">
        <f t="shared" si="15"/>
        <v>405421</v>
      </c>
      <c r="BM38" s="62">
        <f t="shared" si="15"/>
        <v>79095</v>
      </c>
      <c r="BN38" s="62">
        <f t="shared" si="15"/>
        <v>102131</v>
      </c>
      <c r="BO38" s="63">
        <f t="shared" si="15"/>
        <v>64839715</v>
      </c>
      <c r="BP38" s="68">
        <f t="shared" si="0"/>
        <v>5.9929789821679215E-2</v>
      </c>
      <c r="BQ38" s="66">
        <f t="shared" ref="BQ38:CV38" si="16">BQ36+BQ37</f>
        <v>2870319814</v>
      </c>
      <c r="BR38" s="62">
        <f t="shared" si="16"/>
        <v>19660</v>
      </c>
      <c r="BS38" s="62">
        <f t="shared" si="16"/>
        <v>2338</v>
      </c>
      <c r="BT38" s="63">
        <f t="shared" si="16"/>
        <v>2870341812</v>
      </c>
      <c r="BU38" s="64">
        <f t="shared" si="16"/>
        <v>0</v>
      </c>
      <c r="BV38" s="61">
        <f t="shared" si="16"/>
        <v>126816859</v>
      </c>
      <c r="BW38" s="65">
        <f t="shared" si="16"/>
        <v>2845363</v>
      </c>
      <c r="BX38" s="66">
        <f t="shared" si="16"/>
        <v>17770182</v>
      </c>
      <c r="BY38" s="67">
        <f t="shared" si="16"/>
        <v>147432404</v>
      </c>
      <c r="BZ38" s="61">
        <f t="shared" si="16"/>
        <v>1664596</v>
      </c>
      <c r="CA38" s="62">
        <f t="shared" si="16"/>
        <v>0</v>
      </c>
      <c r="CB38" s="63">
        <f t="shared" si="16"/>
        <v>1664596</v>
      </c>
      <c r="CC38" s="63">
        <f t="shared" si="16"/>
        <v>35390860</v>
      </c>
      <c r="CD38" s="63">
        <f t="shared" si="16"/>
        <v>13447882</v>
      </c>
      <c r="CE38" s="62">
        <f t="shared" si="16"/>
        <v>2984823</v>
      </c>
      <c r="CF38" s="62">
        <f t="shared" si="16"/>
        <v>5608065</v>
      </c>
      <c r="CG38" s="64">
        <f t="shared" si="16"/>
        <v>3076870442</v>
      </c>
      <c r="CH38" s="66">
        <f t="shared" si="16"/>
        <v>172138439</v>
      </c>
      <c r="CI38" s="62">
        <f t="shared" si="16"/>
        <v>172138439</v>
      </c>
      <c r="CJ38" s="64">
        <f t="shared" si="16"/>
        <v>0</v>
      </c>
      <c r="CK38" s="61">
        <f t="shared" si="16"/>
        <v>3804131</v>
      </c>
      <c r="CL38" s="62">
        <f t="shared" si="16"/>
        <v>80142</v>
      </c>
      <c r="CM38" s="62">
        <f t="shared" si="16"/>
        <v>459096</v>
      </c>
      <c r="CN38" s="64">
        <f t="shared" si="16"/>
        <v>4343369</v>
      </c>
      <c r="CO38" s="66">
        <f t="shared" si="16"/>
        <v>89887</v>
      </c>
      <c r="CP38" s="62">
        <f t="shared" si="16"/>
        <v>0</v>
      </c>
      <c r="CQ38" s="64">
        <f t="shared" si="16"/>
        <v>89887</v>
      </c>
      <c r="CR38" s="63">
        <f t="shared" si="16"/>
        <v>1061723</v>
      </c>
      <c r="CS38" s="63">
        <f t="shared" si="16"/>
        <v>403435</v>
      </c>
      <c r="CT38" s="62">
        <f t="shared" si="16"/>
        <v>89546</v>
      </c>
      <c r="CU38" s="62">
        <f t="shared" si="16"/>
        <v>168238</v>
      </c>
      <c r="CV38" s="63">
        <f t="shared" si="16"/>
        <v>178294637</v>
      </c>
      <c r="CW38" s="68">
        <f t="shared" si="1"/>
        <v>5.9971407684040662E-2</v>
      </c>
      <c r="CX38" s="66">
        <f t="shared" ref="CX38:EC38" si="17">CX36+CX37</f>
        <v>3215890669</v>
      </c>
      <c r="CY38" s="62">
        <f t="shared" si="17"/>
        <v>6370</v>
      </c>
      <c r="CZ38" s="62">
        <f t="shared" si="17"/>
        <v>5382</v>
      </c>
      <c r="DA38" s="63">
        <f t="shared" si="17"/>
        <v>3215902421</v>
      </c>
      <c r="DB38" s="64">
        <f t="shared" si="17"/>
        <v>0</v>
      </c>
      <c r="DC38" s="61">
        <f t="shared" si="17"/>
        <v>91281737</v>
      </c>
      <c r="DD38" s="65">
        <f t="shared" si="17"/>
        <v>3468041</v>
      </c>
      <c r="DE38" s="66">
        <f t="shared" si="17"/>
        <v>15034960</v>
      </c>
      <c r="DF38" s="67">
        <f t="shared" si="17"/>
        <v>109784738</v>
      </c>
      <c r="DG38" s="61">
        <f t="shared" si="17"/>
        <v>1153630</v>
      </c>
      <c r="DH38" s="62">
        <f t="shared" si="17"/>
        <v>317</v>
      </c>
      <c r="DI38" s="63">
        <f t="shared" si="17"/>
        <v>1153947</v>
      </c>
      <c r="DJ38" s="63">
        <f t="shared" si="17"/>
        <v>23831106</v>
      </c>
      <c r="DK38" s="63">
        <f t="shared" si="17"/>
        <v>13462711</v>
      </c>
      <c r="DL38" s="62">
        <f t="shared" si="17"/>
        <v>3392341</v>
      </c>
      <c r="DM38" s="62">
        <f t="shared" si="17"/>
        <v>4007119</v>
      </c>
      <c r="DN38" s="64">
        <f t="shared" si="17"/>
        <v>3371534383</v>
      </c>
      <c r="DO38" s="66">
        <f t="shared" si="17"/>
        <v>192897382</v>
      </c>
      <c r="DP38" s="62">
        <f t="shared" si="17"/>
        <v>192897382</v>
      </c>
      <c r="DQ38" s="64">
        <f t="shared" si="17"/>
        <v>0</v>
      </c>
      <c r="DR38" s="61">
        <f t="shared" si="17"/>
        <v>2738114</v>
      </c>
      <c r="DS38" s="62">
        <f t="shared" si="17"/>
        <v>99948</v>
      </c>
      <c r="DT38" s="62">
        <f t="shared" si="17"/>
        <v>408090</v>
      </c>
      <c r="DU38" s="64">
        <f t="shared" si="17"/>
        <v>3246152</v>
      </c>
      <c r="DV38" s="66">
        <f t="shared" si="17"/>
        <v>62292</v>
      </c>
      <c r="DW38" s="62">
        <f t="shared" si="17"/>
        <v>9</v>
      </c>
      <c r="DX38" s="64">
        <f t="shared" si="17"/>
        <v>62301</v>
      </c>
      <c r="DY38" s="63">
        <f t="shared" si="17"/>
        <v>714924</v>
      </c>
      <c r="DZ38" s="63">
        <f t="shared" si="17"/>
        <v>403880</v>
      </c>
      <c r="EA38" s="62">
        <f t="shared" si="17"/>
        <v>101767</v>
      </c>
      <c r="EB38" s="62">
        <f t="shared" si="17"/>
        <v>120215</v>
      </c>
      <c r="EC38" s="63">
        <f t="shared" si="17"/>
        <v>197546621</v>
      </c>
      <c r="ED38" s="68">
        <f t="shared" si="2"/>
        <v>5.9982349197031187E-2</v>
      </c>
      <c r="EE38" s="66">
        <f t="shared" ref="EE38:FJ38" si="18">EE36+EE37</f>
        <v>2574315793</v>
      </c>
      <c r="EF38" s="62">
        <f t="shared" si="18"/>
        <v>26355</v>
      </c>
      <c r="EG38" s="62">
        <f t="shared" si="18"/>
        <v>11704</v>
      </c>
      <c r="EH38" s="63">
        <f t="shared" si="18"/>
        <v>2574353852</v>
      </c>
      <c r="EI38" s="64">
        <f t="shared" si="18"/>
        <v>0</v>
      </c>
      <c r="EJ38" s="61">
        <f t="shared" si="18"/>
        <v>77158002</v>
      </c>
      <c r="EK38" s="65">
        <f t="shared" si="18"/>
        <v>2175854</v>
      </c>
      <c r="EL38" s="66">
        <f t="shared" si="18"/>
        <v>5937409</v>
      </c>
      <c r="EM38" s="67">
        <f t="shared" si="18"/>
        <v>85271265</v>
      </c>
      <c r="EN38" s="61">
        <f t="shared" si="18"/>
        <v>1270600</v>
      </c>
      <c r="EO38" s="62">
        <f t="shared" si="18"/>
        <v>20556</v>
      </c>
      <c r="EP38" s="63">
        <f t="shared" si="18"/>
        <v>1291156</v>
      </c>
      <c r="EQ38" s="63">
        <f t="shared" si="18"/>
        <v>26416817</v>
      </c>
      <c r="ER38" s="63">
        <f t="shared" si="18"/>
        <v>13017166</v>
      </c>
      <c r="ES38" s="62">
        <f t="shared" si="18"/>
        <v>2716827</v>
      </c>
      <c r="ET38" s="62">
        <f t="shared" si="18"/>
        <v>4169596</v>
      </c>
      <c r="EU38" s="64">
        <f t="shared" si="18"/>
        <v>2707236679</v>
      </c>
      <c r="EV38" s="66">
        <f t="shared" si="18"/>
        <v>154428433</v>
      </c>
      <c r="EW38" s="62">
        <f t="shared" si="18"/>
        <v>154428433</v>
      </c>
      <c r="EX38" s="64">
        <f t="shared" si="18"/>
        <v>0</v>
      </c>
      <c r="EY38" s="61">
        <f t="shared" si="18"/>
        <v>2314475</v>
      </c>
      <c r="EZ38" s="62">
        <f t="shared" si="18"/>
        <v>62809</v>
      </c>
      <c r="FA38" s="62">
        <f t="shared" si="18"/>
        <v>153587</v>
      </c>
      <c r="FB38" s="64">
        <f t="shared" si="18"/>
        <v>2530871</v>
      </c>
      <c r="FC38" s="66">
        <f t="shared" si="18"/>
        <v>68610</v>
      </c>
      <c r="FD38" s="62">
        <f t="shared" si="18"/>
        <v>617</v>
      </c>
      <c r="FE38" s="64">
        <f t="shared" si="18"/>
        <v>69227</v>
      </c>
      <c r="FF38" s="63">
        <f t="shared" si="18"/>
        <v>792501</v>
      </c>
      <c r="FG38" s="63">
        <f t="shared" si="18"/>
        <v>390514</v>
      </c>
      <c r="FH38" s="62">
        <f t="shared" si="18"/>
        <v>81504</v>
      </c>
      <c r="FI38" s="62">
        <f t="shared" si="18"/>
        <v>125086</v>
      </c>
      <c r="FJ38" s="63">
        <f t="shared" si="18"/>
        <v>158418136</v>
      </c>
      <c r="FK38" s="68">
        <f t="shared" si="3"/>
        <v>5.9987259669072097E-2</v>
      </c>
      <c r="FL38" s="66">
        <f t="shared" ref="FL38:GQ38" si="19">FL36+FL37</f>
        <v>2849767731</v>
      </c>
      <c r="FM38" s="62">
        <f t="shared" si="19"/>
        <v>40011</v>
      </c>
      <c r="FN38" s="62">
        <f t="shared" si="19"/>
        <v>11230</v>
      </c>
      <c r="FO38" s="63">
        <f t="shared" si="19"/>
        <v>2849818972</v>
      </c>
      <c r="FP38" s="64">
        <f t="shared" si="19"/>
        <v>0</v>
      </c>
      <c r="FQ38" s="61">
        <f t="shared" si="19"/>
        <v>82331796</v>
      </c>
      <c r="FR38" s="65">
        <f t="shared" si="19"/>
        <v>3019255</v>
      </c>
      <c r="FS38" s="66">
        <f t="shared" si="19"/>
        <v>4516965</v>
      </c>
      <c r="FT38" s="67">
        <f t="shared" si="19"/>
        <v>89868016</v>
      </c>
      <c r="FU38" s="61">
        <f t="shared" si="19"/>
        <v>1498612</v>
      </c>
      <c r="FV38" s="62">
        <f t="shared" si="19"/>
        <v>0</v>
      </c>
      <c r="FW38" s="63">
        <f t="shared" si="19"/>
        <v>1498612</v>
      </c>
      <c r="FX38" s="63">
        <f t="shared" si="19"/>
        <v>33055885</v>
      </c>
      <c r="FY38" s="63">
        <f t="shared" si="19"/>
        <v>17747303</v>
      </c>
      <c r="FZ38" s="62">
        <f t="shared" si="19"/>
        <v>3470243</v>
      </c>
      <c r="GA38" s="62">
        <f t="shared" si="19"/>
        <v>6584892</v>
      </c>
      <c r="GB38" s="64">
        <f t="shared" si="19"/>
        <v>3002043923</v>
      </c>
      <c r="GC38" s="66">
        <f t="shared" si="19"/>
        <v>170961976</v>
      </c>
      <c r="GD38" s="62">
        <f t="shared" si="19"/>
        <v>170961976</v>
      </c>
      <c r="GE38" s="64">
        <f t="shared" si="19"/>
        <v>0</v>
      </c>
      <c r="GF38" s="61">
        <f t="shared" si="19"/>
        <v>2469634</v>
      </c>
      <c r="GG38" s="62">
        <f t="shared" si="19"/>
        <v>87552</v>
      </c>
      <c r="GH38" s="62">
        <f t="shared" si="19"/>
        <v>112616</v>
      </c>
      <c r="GI38" s="64">
        <f t="shared" si="19"/>
        <v>2669802</v>
      </c>
      <c r="GJ38" s="66">
        <f t="shared" si="19"/>
        <v>80922</v>
      </c>
      <c r="GK38" s="62">
        <f t="shared" si="19"/>
        <v>0</v>
      </c>
      <c r="GL38" s="64">
        <f t="shared" si="19"/>
        <v>80922</v>
      </c>
      <c r="GM38" s="63">
        <f t="shared" si="19"/>
        <v>991675</v>
      </c>
      <c r="GN38" s="63">
        <f t="shared" si="19"/>
        <v>532421</v>
      </c>
      <c r="GO38" s="62">
        <f t="shared" si="19"/>
        <v>104109</v>
      </c>
      <c r="GP38" s="62">
        <f t="shared" si="19"/>
        <v>197547</v>
      </c>
      <c r="GQ38" s="63">
        <f t="shared" si="19"/>
        <v>175538452</v>
      </c>
      <c r="GR38" s="68">
        <f t="shared" si="4"/>
        <v>5.9990468755992267E-2</v>
      </c>
      <c r="GS38" s="66">
        <f t="shared" ref="GS38:HX38" si="20">GS36+GS37</f>
        <v>1839204025</v>
      </c>
      <c r="GT38" s="62">
        <f t="shared" si="20"/>
        <v>23902</v>
      </c>
      <c r="GU38" s="62">
        <f t="shared" si="20"/>
        <v>14514</v>
      </c>
      <c r="GV38" s="63">
        <f t="shared" si="20"/>
        <v>1839242441</v>
      </c>
      <c r="GW38" s="64">
        <f t="shared" si="20"/>
        <v>0</v>
      </c>
      <c r="GX38" s="61">
        <f t="shared" si="20"/>
        <v>61051518</v>
      </c>
      <c r="GY38" s="65">
        <f t="shared" si="20"/>
        <v>6782225</v>
      </c>
      <c r="GZ38" s="66">
        <f t="shared" si="20"/>
        <v>3605966</v>
      </c>
      <c r="HA38" s="67">
        <f t="shared" si="20"/>
        <v>71439709</v>
      </c>
      <c r="HB38" s="61">
        <f t="shared" si="20"/>
        <v>1170388</v>
      </c>
      <c r="HC38" s="62">
        <f t="shared" si="20"/>
        <v>0</v>
      </c>
      <c r="HD38" s="63">
        <f t="shared" si="20"/>
        <v>1170388</v>
      </c>
      <c r="HE38" s="63">
        <f t="shared" si="20"/>
        <v>23965893</v>
      </c>
      <c r="HF38" s="63">
        <f t="shared" si="20"/>
        <v>12957294</v>
      </c>
      <c r="HG38" s="62">
        <f t="shared" si="20"/>
        <v>2254644</v>
      </c>
      <c r="HH38" s="62">
        <f t="shared" si="20"/>
        <v>4095557</v>
      </c>
      <c r="HI38" s="64">
        <f t="shared" si="20"/>
        <v>1955125926</v>
      </c>
      <c r="HJ38" s="66">
        <f t="shared" si="20"/>
        <v>110341211</v>
      </c>
      <c r="HK38" s="62">
        <f t="shared" si="20"/>
        <v>110341211</v>
      </c>
      <c r="HL38" s="64">
        <f t="shared" si="20"/>
        <v>0</v>
      </c>
      <c r="HM38" s="61">
        <f t="shared" si="20"/>
        <v>1831325</v>
      </c>
      <c r="HN38" s="62">
        <f t="shared" si="20"/>
        <v>199069</v>
      </c>
      <c r="HO38" s="62">
        <f t="shared" si="20"/>
        <v>94691</v>
      </c>
      <c r="HP38" s="64">
        <f t="shared" si="20"/>
        <v>2125085</v>
      </c>
      <c r="HQ38" s="66">
        <f t="shared" si="20"/>
        <v>63200</v>
      </c>
      <c r="HR38" s="62">
        <f t="shared" si="20"/>
        <v>0</v>
      </c>
      <c r="HS38" s="64">
        <f t="shared" si="20"/>
        <v>63200</v>
      </c>
      <c r="HT38" s="63">
        <f t="shared" si="20"/>
        <v>718976</v>
      </c>
      <c r="HU38" s="63">
        <f t="shared" si="20"/>
        <v>388718</v>
      </c>
      <c r="HV38" s="62">
        <f t="shared" si="20"/>
        <v>67639</v>
      </c>
      <c r="HW38" s="62">
        <f t="shared" si="20"/>
        <v>122865</v>
      </c>
      <c r="HX38" s="63">
        <f t="shared" si="20"/>
        <v>113827694</v>
      </c>
      <c r="HY38" s="68">
        <f>HJ38/GV38</f>
        <v>5.9992749482230982E-2</v>
      </c>
    </row>
  </sheetData>
  <mergeCells count="444">
    <mergeCell ref="AQ4:AR4"/>
    <mergeCell ref="W4:Z4"/>
    <mergeCell ref="AA4:AC4"/>
    <mergeCell ref="AD4:AH4"/>
    <mergeCell ref="AJ4:AN4"/>
    <mergeCell ref="A4:B4"/>
    <mergeCell ref="C4:G4"/>
    <mergeCell ref="H4:I4"/>
    <mergeCell ref="J4:K4"/>
    <mergeCell ref="L4:S4"/>
    <mergeCell ref="T4:V4"/>
    <mergeCell ref="AO4:AP4"/>
    <mergeCell ref="DR4:DU4"/>
    <mergeCell ref="DV4:DX4"/>
    <mergeCell ref="AS4:AZ4"/>
    <mergeCell ref="BA4:BC4"/>
    <mergeCell ref="BD4:BG4"/>
    <mergeCell ref="BH4:BJ4"/>
    <mergeCell ref="BK4:BO4"/>
    <mergeCell ref="BQ4:BU4"/>
    <mergeCell ref="BV4:BW4"/>
    <mergeCell ref="BX4:BY4"/>
    <mergeCell ref="BZ4:CG4"/>
    <mergeCell ref="CH4:CJ4"/>
    <mergeCell ref="CK4:CN4"/>
    <mergeCell ref="CO4:CQ4"/>
    <mergeCell ref="DE4:DF4"/>
    <mergeCell ref="DG4:DN4"/>
    <mergeCell ref="DO4:DQ4"/>
    <mergeCell ref="GF4:GI4"/>
    <mergeCell ref="GJ4:GL4"/>
    <mergeCell ref="EE4:EI4"/>
    <mergeCell ref="EJ4:EK4"/>
    <mergeCell ref="EL4:EM4"/>
    <mergeCell ref="FQ4:FR4"/>
    <mergeCell ref="FS4:FT4"/>
    <mergeCell ref="FU4:GB4"/>
    <mergeCell ref="GC4:GE4"/>
    <mergeCell ref="EY4:FB4"/>
    <mergeCell ref="FC4:FE4"/>
    <mergeCell ref="FF4:FJ4"/>
    <mergeCell ref="FL4:FP4"/>
    <mergeCell ref="HM4:HP4"/>
    <mergeCell ref="HQ4:HS4"/>
    <mergeCell ref="HT4:HX4"/>
    <mergeCell ref="GM4:GQ4"/>
    <mergeCell ref="GS4:GW4"/>
    <mergeCell ref="GX4:GY4"/>
    <mergeCell ref="GZ4:HA4"/>
    <mergeCell ref="HB4:HI4"/>
    <mergeCell ref="HJ4:HL4"/>
    <mergeCell ref="BA6:BC6"/>
    <mergeCell ref="BD6:BG6"/>
    <mergeCell ref="EN4:EU4"/>
    <mergeCell ref="EV4:EX4"/>
    <mergeCell ref="CR4:CV4"/>
    <mergeCell ref="CX4:DB4"/>
    <mergeCell ref="DC4:DD4"/>
    <mergeCell ref="DY4:EC4"/>
    <mergeCell ref="AA5:AC5"/>
    <mergeCell ref="DO5:DQ5"/>
    <mergeCell ref="DR5:DU5"/>
    <mergeCell ref="CX5:DB5"/>
    <mergeCell ref="DC5:DD5"/>
    <mergeCell ref="DE5:DF5"/>
    <mergeCell ref="DG5:DN5"/>
    <mergeCell ref="AJ5:AN5"/>
    <mergeCell ref="AO5:AP5"/>
    <mergeCell ref="AQ5:AR5"/>
    <mergeCell ref="AS5:AZ5"/>
    <mergeCell ref="BA5:BC5"/>
    <mergeCell ref="BD5:BG5"/>
    <mergeCell ref="CH5:CJ5"/>
    <mergeCell ref="CK5:CN5"/>
    <mergeCell ref="BH5:BJ5"/>
    <mergeCell ref="A5:B6"/>
    <mergeCell ref="C5:G5"/>
    <mergeCell ref="H5:I5"/>
    <mergeCell ref="J5:K5"/>
    <mergeCell ref="AA6:AC6"/>
    <mergeCell ref="AD5:AI5"/>
    <mergeCell ref="C6:G6"/>
    <mergeCell ref="H6:I6"/>
    <mergeCell ref="J6:K6"/>
    <mergeCell ref="L6:S6"/>
    <mergeCell ref="T6:V6"/>
    <mergeCell ref="W6:Z6"/>
    <mergeCell ref="L5:S5"/>
    <mergeCell ref="T5:V5"/>
    <mergeCell ref="W5:Z5"/>
    <mergeCell ref="AD6:AI6"/>
    <mergeCell ref="BK5:BP5"/>
    <mergeCell ref="BQ5:BU5"/>
    <mergeCell ref="BV5:BW5"/>
    <mergeCell ref="BX5:BY5"/>
    <mergeCell ref="BZ5:CG5"/>
    <mergeCell ref="DV5:DX5"/>
    <mergeCell ref="DY5:ED5"/>
    <mergeCell ref="GC5:GE5"/>
    <mergeCell ref="GF5:GI5"/>
    <mergeCell ref="FF5:FK5"/>
    <mergeCell ref="FL5:FP5"/>
    <mergeCell ref="FQ5:FR5"/>
    <mergeCell ref="EV5:EX5"/>
    <mergeCell ref="EY5:FB5"/>
    <mergeCell ref="FS5:FT5"/>
    <mergeCell ref="AJ6:AN6"/>
    <mergeCell ref="AO6:AP6"/>
    <mergeCell ref="AQ6:AR6"/>
    <mergeCell ref="HQ5:HS5"/>
    <mergeCell ref="HT5:HY5"/>
    <mergeCell ref="HB5:HI5"/>
    <mergeCell ref="HJ5:HL5"/>
    <mergeCell ref="DE6:DF6"/>
    <mergeCell ref="DG6:DN6"/>
    <mergeCell ref="HM5:HP5"/>
    <mergeCell ref="GF6:GI6"/>
    <mergeCell ref="EE6:EI6"/>
    <mergeCell ref="EJ6:EK6"/>
    <mergeCell ref="EL6:EM6"/>
    <mergeCell ref="EN6:EU6"/>
    <mergeCell ref="GJ5:GL5"/>
    <mergeCell ref="FU5:GB5"/>
    <mergeCell ref="FC5:FE5"/>
    <mergeCell ref="EE5:EI5"/>
    <mergeCell ref="CO5:CQ5"/>
    <mergeCell ref="CR5:CW5"/>
    <mergeCell ref="DR6:DU6"/>
    <mergeCell ref="BX6:BY6"/>
    <mergeCell ref="BH6:BJ6"/>
    <mergeCell ref="BK6:BP6"/>
    <mergeCell ref="BQ6:BU6"/>
    <mergeCell ref="BV6:BW6"/>
    <mergeCell ref="DO6:DQ6"/>
    <mergeCell ref="AS6:AZ6"/>
    <mergeCell ref="CX6:DB6"/>
    <mergeCell ref="GJ6:GL6"/>
    <mergeCell ref="GZ5:HA5"/>
    <mergeCell ref="GM5:GR5"/>
    <mergeCell ref="GS5:GW5"/>
    <mergeCell ref="GX5:GY5"/>
    <mergeCell ref="FS6:FT6"/>
    <mergeCell ref="FU6:GB6"/>
    <mergeCell ref="GC6:GE6"/>
    <mergeCell ref="BZ6:CG6"/>
    <mergeCell ref="CH6:CJ6"/>
    <mergeCell ref="CK6:CN6"/>
    <mergeCell ref="CO6:CQ6"/>
    <mergeCell ref="CR6:CW6"/>
    <mergeCell ref="DC6:DD6"/>
    <mergeCell ref="EJ5:EK5"/>
    <mergeCell ref="EL5:EM5"/>
    <mergeCell ref="EN5:EU5"/>
    <mergeCell ref="GM6:GR6"/>
    <mergeCell ref="EV6:EX6"/>
    <mergeCell ref="EY6:FB6"/>
    <mergeCell ref="FC6:FE6"/>
    <mergeCell ref="FF6:FK6"/>
    <mergeCell ref="FL6:FP6"/>
    <mergeCell ref="FQ6:FR6"/>
    <mergeCell ref="DV6:DX6"/>
    <mergeCell ref="DY6:ED6"/>
    <mergeCell ref="HQ6:HS6"/>
    <mergeCell ref="HT6:HY6"/>
    <mergeCell ref="GS6:GW6"/>
    <mergeCell ref="GX6:GY6"/>
    <mergeCell ref="GZ6:HA6"/>
    <mergeCell ref="HB6:HI6"/>
    <mergeCell ref="HJ6:HL6"/>
    <mergeCell ref="HM6:HP6"/>
    <mergeCell ref="L7:N7"/>
    <mergeCell ref="Q7:Q11"/>
    <mergeCell ref="R7:R11"/>
    <mergeCell ref="AN7:AN11"/>
    <mergeCell ref="Z8:Z11"/>
    <mergeCell ref="W7:Z7"/>
    <mergeCell ref="AA7:AC7"/>
    <mergeCell ref="W8:W11"/>
    <mergeCell ref="X8:X11"/>
    <mergeCell ref="AO7:AP7"/>
    <mergeCell ref="AQ7:AR7"/>
    <mergeCell ref="AO8:AO11"/>
    <mergeCell ref="AP8:AP11"/>
    <mergeCell ref="AQ8:AQ11"/>
    <mergeCell ref="AR8:AR11"/>
    <mergeCell ref="AJ7:AJ11"/>
    <mergeCell ref="DI8:DI11"/>
    <mergeCell ref="A7:B12"/>
    <mergeCell ref="C7:C11"/>
    <mergeCell ref="D7:D11"/>
    <mergeCell ref="E7:E11"/>
    <mergeCell ref="AM7:AM11"/>
    <mergeCell ref="AF7:AF11"/>
    <mergeCell ref="AG7:AG11"/>
    <mergeCell ref="AH7:AH11"/>
    <mergeCell ref="H7:I7"/>
    <mergeCell ref="M8:M11"/>
    <mergeCell ref="N8:N11"/>
    <mergeCell ref="AI7:AI11"/>
    <mergeCell ref="AA8:AA11"/>
    <mergeCell ref="F7:F11"/>
    <mergeCell ref="G7:G11"/>
    <mergeCell ref="AK7:AK11"/>
    <mergeCell ref="AL7:AL11"/>
    <mergeCell ref="H8:H11"/>
    <mergeCell ref="I8:I11"/>
    <mergeCell ref="J8:J11"/>
    <mergeCell ref="K8:K11"/>
    <mergeCell ref="L8:L11"/>
    <mergeCell ref="J7:K7"/>
    <mergeCell ref="S7:S11"/>
    <mergeCell ref="CY7:CY11"/>
    <mergeCell ref="AX7:AX11"/>
    <mergeCell ref="AY7:AY11"/>
    <mergeCell ref="CB8:CB11"/>
    <mergeCell ref="BV8:BV11"/>
    <mergeCell ref="BW8:BW11"/>
    <mergeCell ref="BX8:BX11"/>
    <mergeCell ref="BY8:BY11"/>
    <mergeCell ref="AZ7:AZ11"/>
    <mergeCell ref="BA7:BA11"/>
    <mergeCell ref="BQ7:BQ11"/>
    <mergeCell ref="BO7:BO11"/>
    <mergeCell ref="BP7:BP11"/>
    <mergeCell ref="BD8:BD11"/>
    <mergeCell ref="BE8:BE11"/>
    <mergeCell ref="BF8:BF11"/>
    <mergeCell ref="BG8:BG11"/>
    <mergeCell ref="BR7:BR11"/>
    <mergeCell ref="BS7:BS11"/>
    <mergeCell ref="CT7:CT11"/>
    <mergeCell ref="CK7:CN7"/>
    <mergeCell ref="CE7:CE11"/>
    <mergeCell ref="CF7:CF11"/>
    <mergeCell ref="CR7:CR11"/>
    <mergeCell ref="FX7:FX11"/>
    <mergeCell ref="GM7:GM11"/>
    <mergeCell ref="GC7:GC11"/>
    <mergeCell ref="EH7:EH11"/>
    <mergeCell ref="EI7:EI11"/>
    <mergeCell ref="EJ7:EK7"/>
    <mergeCell ref="EL7:EM7"/>
    <mergeCell ref="EJ8:EJ11"/>
    <mergeCell ref="EK8:EK11"/>
    <mergeCell ref="EL8:EL11"/>
    <mergeCell ref="EM8:EM11"/>
    <mergeCell ref="EX7:EX11"/>
    <mergeCell ref="FA8:FA11"/>
    <mergeCell ref="EN7:EP7"/>
    <mergeCell ref="EN8:EN11"/>
    <mergeCell ref="EQ7:EQ11"/>
    <mergeCell ref="EY8:EY11"/>
    <mergeCell ref="EZ8:EZ11"/>
    <mergeCell ref="ES7:ES11"/>
    <mergeCell ref="ET7:ET11"/>
    <mergeCell ref="EP8:EP11"/>
    <mergeCell ref="EU7:EU11"/>
    <mergeCell ref="ER7:ER11"/>
    <mergeCell ref="EO8:EO11"/>
    <mergeCell ref="FE8:FE11"/>
    <mergeCell ref="FU7:FW7"/>
    <mergeCell ref="FU8:FU11"/>
    <mergeCell ref="FV8:FV11"/>
    <mergeCell ref="FW8:FW11"/>
    <mergeCell ref="FI7:FI11"/>
    <mergeCell ref="FJ7:FJ11"/>
    <mergeCell ref="FK7:FK11"/>
    <mergeCell ref="FL7:FL11"/>
    <mergeCell ref="FM7:FM11"/>
    <mergeCell ref="FN7:FN11"/>
    <mergeCell ref="FQ8:FQ11"/>
    <mergeCell ref="FR8:FR11"/>
    <mergeCell ref="FS8:FS11"/>
    <mergeCell ref="FT8:FT11"/>
    <mergeCell ref="FO7:FO11"/>
    <mergeCell ref="FP7:FP11"/>
    <mergeCell ref="FQ7:FR7"/>
    <mergeCell ref="FS7:FT7"/>
    <mergeCell ref="FF7:FF11"/>
    <mergeCell ref="HY7:HY11"/>
    <mergeCell ref="HV7:HV11"/>
    <mergeCell ref="HW7:HW11"/>
    <mergeCell ref="HT7:HT11"/>
    <mergeCell ref="HN8:HN11"/>
    <mergeCell ref="HX7:HX11"/>
    <mergeCell ref="HQ8:HQ11"/>
    <mergeCell ref="HR8:HR11"/>
    <mergeCell ref="HS8:HS11"/>
    <mergeCell ref="HM7:HP7"/>
    <mergeCell ref="HP8:HP11"/>
    <mergeCell ref="HU7:HU11"/>
    <mergeCell ref="CW7:CW11"/>
    <mergeCell ref="HI7:HI11"/>
    <mergeCell ref="GY8:GY11"/>
    <mergeCell ref="GZ8:GZ11"/>
    <mergeCell ref="HF7:HF11"/>
    <mergeCell ref="GX7:GY7"/>
    <mergeCell ref="GZ7:HA7"/>
    <mergeCell ref="GR7:GR11"/>
    <mergeCell ref="GS7:GS11"/>
    <mergeCell ref="GT7:GT11"/>
    <mergeCell ref="GU7:GU11"/>
    <mergeCell ref="GV7:GV11"/>
    <mergeCell ref="GW7:GW11"/>
    <mergeCell ref="GF7:GI7"/>
    <mergeCell ref="GJ7:GL7"/>
    <mergeCell ref="GO7:GO11"/>
    <mergeCell ref="GF8:GF11"/>
    <mergeCell ref="EW7:EW8"/>
    <mergeCell ref="HC8:HC11"/>
    <mergeCell ref="HD8:HD11"/>
    <mergeCell ref="EG7:EG11"/>
    <mergeCell ref="DN7:DN11"/>
    <mergeCell ref="DB7:DB11"/>
    <mergeCell ref="GX8:GX11"/>
    <mergeCell ref="T7:T11"/>
    <mergeCell ref="U7:U8"/>
    <mergeCell ref="V7:V11"/>
    <mergeCell ref="Y8:Y11"/>
    <mergeCell ref="CK8:CK11"/>
    <mergeCell ref="BT7:BT11"/>
    <mergeCell ref="BU7:BU11"/>
    <mergeCell ref="BV7:BW7"/>
    <mergeCell ref="AB8:AB11"/>
    <mergeCell ref="BX7:BY7"/>
    <mergeCell ref="BZ7:CB7"/>
    <mergeCell ref="BZ8:BZ11"/>
    <mergeCell ref="CA8:CA11"/>
    <mergeCell ref="AS7:AU7"/>
    <mergeCell ref="AS8:AS11"/>
    <mergeCell ref="AT8:AT11"/>
    <mergeCell ref="AU8:AU11"/>
    <mergeCell ref="BB7:BB8"/>
    <mergeCell ref="BC7:BC11"/>
    <mergeCell ref="BD7:BG7"/>
    <mergeCell ref="BH7:BJ7"/>
    <mergeCell ref="BM7:BM11"/>
    <mergeCell ref="BH8:BH11"/>
    <mergeCell ref="AC8:AC11"/>
    <mergeCell ref="BL7:BL11"/>
    <mergeCell ref="CL8:CL11"/>
    <mergeCell ref="CM8:CM11"/>
    <mergeCell ref="CN8:CN11"/>
    <mergeCell ref="CO7:CQ7"/>
    <mergeCell ref="CP8:CP11"/>
    <mergeCell ref="CI9:CI11"/>
    <mergeCell ref="CQ8:CQ11"/>
    <mergeCell ref="CO8:CO11"/>
    <mergeCell ref="CG7:CG11"/>
    <mergeCell ref="CH7:CH11"/>
    <mergeCell ref="CI7:CI8"/>
    <mergeCell ref="CJ7:CJ11"/>
    <mergeCell ref="BI8:BI11"/>
    <mergeCell ref="BJ8:BJ11"/>
    <mergeCell ref="BN7:BN11"/>
    <mergeCell ref="O7:O11"/>
    <mergeCell ref="AD7:AD11"/>
    <mergeCell ref="AV7:AV11"/>
    <mergeCell ref="BK7:BK11"/>
    <mergeCell ref="CC7:CC11"/>
    <mergeCell ref="DO7:DO11"/>
    <mergeCell ref="DG7:DI7"/>
    <mergeCell ref="DL7:DL11"/>
    <mergeCell ref="DJ7:DJ11"/>
    <mergeCell ref="DM7:DM11"/>
    <mergeCell ref="P7:P11"/>
    <mergeCell ref="AE7:AE11"/>
    <mergeCell ref="AW7:AW11"/>
    <mergeCell ref="CD7:CD11"/>
    <mergeCell ref="DK7:DK11"/>
    <mergeCell ref="U9:U11"/>
    <mergeCell ref="BB9:BB11"/>
    <mergeCell ref="DA7:DA11"/>
    <mergeCell ref="DG8:DG11"/>
    <mergeCell ref="DH8:DH11"/>
    <mergeCell ref="CZ7:CZ11"/>
    <mergeCell ref="DE7:DF7"/>
    <mergeCell ref="DR8:DR11"/>
    <mergeCell ref="DS8:DS11"/>
    <mergeCell ref="DT8:DT11"/>
    <mergeCell ref="DU8:DU11"/>
    <mergeCell ref="ED7:ED11"/>
    <mergeCell ref="EA7:EA11"/>
    <mergeCell ref="DP7:DP8"/>
    <mergeCell ref="DQ7:DQ11"/>
    <mergeCell ref="DR7:DU7"/>
    <mergeCell ref="DP9:DP11"/>
    <mergeCell ref="EF7:EF11"/>
    <mergeCell ref="EB7:EB11"/>
    <mergeCell ref="EC7:EC11"/>
    <mergeCell ref="DV7:DX7"/>
    <mergeCell ref="DV8:DV11"/>
    <mergeCell ref="DW8:DW11"/>
    <mergeCell ref="DX8:DX11"/>
    <mergeCell ref="EE7:EE11"/>
    <mergeCell ref="DY7:DY11"/>
    <mergeCell ref="CS7:CS11"/>
    <mergeCell ref="DZ7:DZ11"/>
    <mergeCell ref="FG7:FG11"/>
    <mergeCell ref="GN7:GN11"/>
    <mergeCell ref="EV7:EV11"/>
    <mergeCell ref="EY7:FB7"/>
    <mergeCell ref="FZ7:FZ11"/>
    <mergeCell ref="FC7:FE7"/>
    <mergeCell ref="FH7:FH11"/>
    <mergeCell ref="FC8:FC11"/>
    <mergeCell ref="FD8:FD11"/>
    <mergeCell ref="EW9:EW11"/>
    <mergeCell ref="GD7:GD8"/>
    <mergeCell ref="FB8:FB11"/>
    <mergeCell ref="DE8:DE11"/>
    <mergeCell ref="DF8:DF11"/>
    <mergeCell ref="CX7:CX11"/>
    <mergeCell ref="DC8:DC11"/>
    <mergeCell ref="CU7:CU11"/>
    <mergeCell ref="CV7:CV11"/>
    <mergeCell ref="DC7:DD7"/>
    <mergeCell ref="DD8:DD11"/>
    <mergeCell ref="GA7:GA11"/>
    <mergeCell ref="GB7:GB11"/>
    <mergeCell ref="FY7:FY11"/>
    <mergeCell ref="GE7:GE11"/>
    <mergeCell ref="GD9:GD11"/>
    <mergeCell ref="HM8:HM11"/>
    <mergeCell ref="HL7:HL11"/>
    <mergeCell ref="HO8:HO11"/>
    <mergeCell ref="HQ7:HS7"/>
    <mergeCell ref="HJ7:HJ11"/>
    <mergeCell ref="HK7:HK8"/>
    <mergeCell ref="HK9:HK11"/>
    <mergeCell ref="GG8:GG11"/>
    <mergeCell ref="GH8:GH11"/>
    <mergeCell ref="GI8:GI11"/>
    <mergeCell ref="GK8:GK11"/>
    <mergeCell ref="GL8:GL11"/>
    <mergeCell ref="GJ8:GJ11"/>
    <mergeCell ref="GP7:GP11"/>
    <mergeCell ref="HG7:HG11"/>
    <mergeCell ref="HH7:HH11"/>
    <mergeCell ref="HB8:HB11"/>
    <mergeCell ref="HB7:HD7"/>
    <mergeCell ref="HA8:HA11"/>
    <mergeCell ref="GQ7:GQ11"/>
    <mergeCell ref="HE7:HE11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AH13:AH38 BO13:BO38 CV13:CV38 EC13:EC38 FJ13:FJ38 GQ13:GQ38 HX13:HX38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3:U38 HM13:HO38 W13:Y38 BA13:BB38 AD13:AG38 BD13:BF38 CH13:CI38 BK13:BN38 CK13:CM38 DO13:DP38 FF13:FI38 DR13:DT38 EV13:EW38 GM13:GP38 EY13:FA38 GC13:GD38 HT13:HW38 GF13:GH38 HJ13:HK38 CR13:CU38 DY13:EB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AV13:AY38 AO13:AQ38 CC13:CF38 BV13:BX38 DJ13:DM38 DC13:DE38 EQ13:ET38 EJ13:EL38 FX13:GA38 FQ13:FS38 HE13:HH38 GX13:GZ38 O13:R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BZ13:CA38 BR13:BR38 DG13:DH38 CY13:CY38 EN13:EO38 EF13:EF38 FU13:FV38 FM13:FM38 HB13:HC38 GT13:GT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 BH13:BI38 CO13:CP38 DV13:DW38 FC13:FD38 GJ13:GK38 HQ13:HR38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 AZ13:AZ38 CG13:CG38 DN13:DN38 EU13:EU38 GB13:GB38 HI13:HI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L13:AL38 BS13:BS38 CZ13:CZ38 EG13:EG38 FN13:FN38 GU13:GU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J13:AJ38 BQ13:BQ38 CX13:CX38 EE13:EE38 FL13:FL38 GS13:GS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27" manualBreakCount="27">
    <brk id="9" max="37" man="1"/>
    <brk id="19" max="37" man="1"/>
    <brk id="26" max="1048575" man="1"/>
    <brk id="35" max="1048575" man="1"/>
    <brk id="42" max="37" man="1"/>
    <brk id="52" max="37" man="1"/>
    <brk id="59" max="37" man="1"/>
    <brk id="68" max="37" man="1"/>
    <brk id="75" max="1048575" man="1"/>
    <brk id="85" max="37" man="1"/>
    <brk id="92" max="37" man="1"/>
    <brk id="101" max="37" man="1"/>
    <brk id="108" max="37" man="1"/>
    <brk id="118" max="37" man="1"/>
    <brk id="125" max="37" man="1"/>
    <brk id="134" max="37" man="1"/>
    <brk id="141" max="37" man="1"/>
    <brk id="151" max="37" man="1"/>
    <brk id="158" max="37" man="1"/>
    <brk id="167" max="37" man="1"/>
    <brk id="174" max="37" man="1"/>
    <brk id="184" max="37" man="1"/>
    <brk id="191" max="37" man="1"/>
    <brk id="200" max="37" man="1"/>
    <brk id="207" max="37" man="1"/>
    <brk id="217" max="37" man="1"/>
    <brk id="224" max="37" man="1"/>
  </colBreaks>
  <ignoredErrors>
    <ignoredError sqref="C3:HX3" numberStoredAsText="1"/>
    <ignoredError sqref="C36:AH36 AJ36:BO36 BQ36:CV36 CX36:EC36 EE36:FJ36 FL36:GQ36 GS36:HY36 C38:AH38 AJ38:BO38 BQ38:CV38 CX38:EC38 EE38:FJ38 FL38:GQ38 GS38:HY38 HY37" unlockedFormula="1"/>
    <ignoredError sqref="AI36:AI38 BP36:BP38 CW36:CW38 ED36:ED38 FK36:FK38 GR36:GR38" formula="1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2">
    <tabColor theme="8"/>
  </sheetPr>
  <dimension ref="A1:HA38"/>
  <sheetViews>
    <sheetView showGridLines="0" view="pageBreakPreview" topLeftCell="GI1" zoomScale="80" zoomScaleNormal="70" zoomScaleSheetLayoutView="80" workbookViewId="0">
      <selection activeCell="FL37" sqref="FL37:GQ37"/>
    </sheetView>
  </sheetViews>
  <sheetFormatPr defaultColWidth="20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640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4414062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640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4414062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16384" width="20" style="1"/>
  </cols>
  <sheetData>
    <row r="1" spans="1:209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09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09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/>
      <c r="GT3" s="4"/>
      <c r="GU3" s="4"/>
      <c r="GV3" s="4"/>
      <c r="GW3" s="4"/>
      <c r="GX3" s="4"/>
      <c r="GY3" s="4"/>
      <c r="GZ3" s="4"/>
      <c r="HA3" s="4"/>
    </row>
    <row r="4" spans="1:209" ht="13.5" customHeight="1" x14ac:dyDescent="0.2">
      <c r="A4" s="159" t="s">
        <v>18</v>
      </c>
      <c r="B4" s="160"/>
      <c r="C4" s="155">
        <v>80</v>
      </c>
      <c r="D4" s="155"/>
      <c r="E4" s="155"/>
      <c r="F4" s="155"/>
      <c r="G4" s="156"/>
      <c r="H4" s="155">
        <v>81</v>
      </c>
      <c r="I4" s="156"/>
      <c r="J4" s="155">
        <v>81</v>
      </c>
      <c r="K4" s="156"/>
      <c r="L4" s="155">
        <v>82</v>
      </c>
      <c r="M4" s="155"/>
      <c r="N4" s="155"/>
      <c r="O4" s="155"/>
      <c r="P4" s="155"/>
      <c r="Q4" s="155"/>
      <c r="R4" s="155"/>
      <c r="S4" s="156"/>
      <c r="T4" s="155">
        <v>83</v>
      </c>
      <c r="U4" s="155"/>
      <c r="V4" s="156"/>
      <c r="W4" s="155">
        <v>84</v>
      </c>
      <c r="X4" s="155"/>
      <c r="Y4" s="155"/>
      <c r="Z4" s="156"/>
      <c r="AA4" s="155">
        <v>84</v>
      </c>
      <c r="AB4" s="155"/>
      <c r="AC4" s="156"/>
      <c r="AD4" s="157">
        <v>85</v>
      </c>
      <c r="AE4" s="157"/>
      <c r="AF4" s="157"/>
      <c r="AG4" s="157"/>
      <c r="AH4" s="158"/>
      <c r="AI4" s="5"/>
      <c r="AJ4" s="155">
        <v>90</v>
      </c>
      <c r="AK4" s="155"/>
      <c r="AL4" s="155"/>
      <c r="AM4" s="155"/>
      <c r="AN4" s="156"/>
      <c r="AO4" s="155">
        <v>91</v>
      </c>
      <c r="AP4" s="156"/>
      <c r="AQ4" s="155">
        <v>91</v>
      </c>
      <c r="AR4" s="156"/>
      <c r="AS4" s="155">
        <v>92</v>
      </c>
      <c r="AT4" s="155"/>
      <c r="AU4" s="155"/>
      <c r="AV4" s="155"/>
      <c r="AW4" s="155"/>
      <c r="AX4" s="155"/>
      <c r="AY4" s="155"/>
      <c r="AZ4" s="156"/>
      <c r="BA4" s="155">
        <v>93</v>
      </c>
      <c r="BB4" s="155"/>
      <c r="BC4" s="156"/>
      <c r="BD4" s="155">
        <v>94</v>
      </c>
      <c r="BE4" s="155"/>
      <c r="BF4" s="155"/>
      <c r="BG4" s="156"/>
      <c r="BH4" s="155">
        <v>94</v>
      </c>
      <c r="BI4" s="155"/>
      <c r="BJ4" s="156"/>
      <c r="BK4" s="157">
        <v>95</v>
      </c>
      <c r="BL4" s="157"/>
      <c r="BM4" s="157"/>
      <c r="BN4" s="157"/>
      <c r="BO4" s="158"/>
      <c r="BP4" s="5"/>
      <c r="BQ4" s="155">
        <v>100</v>
      </c>
      <c r="BR4" s="155"/>
      <c r="BS4" s="155"/>
      <c r="BT4" s="155"/>
      <c r="BU4" s="156"/>
      <c r="BV4" s="155">
        <v>101</v>
      </c>
      <c r="BW4" s="156"/>
      <c r="BX4" s="155">
        <v>101</v>
      </c>
      <c r="BY4" s="156"/>
      <c r="BZ4" s="155">
        <v>102</v>
      </c>
      <c r="CA4" s="155"/>
      <c r="CB4" s="155"/>
      <c r="CC4" s="155"/>
      <c r="CD4" s="155"/>
      <c r="CE4" s="155"/>
      <c r="CF4" s="155"/>
      <c r="CG4" s="156"/>
      <c r="CH4" s="155">
        <v>103</v>
      </c>
      <c r="CI4" s="155"/>
      <c r="CJ4" s="156"/>
      <c r="CK4" s="155">
        <v>104</v>
      </c>
      <c r="CL4" s="155"/>
      <c r="CM4" s="155"/>
      <c r="CN4" s="156"/>
      <c r="CO4" s="155">
        <v>104</v>
      </c>
      <c r="CP4" s="155"/>
      <c r="CQ4" s="156"/>
      <c r="CR4" s="157">
        <v>105</v>
      </c>
      <c r="CS4" s="157"/>
      <c r="CT4" s="157"/>
      <c r="CU4" s="157"/>
      <c r="CV4" s="158"/>
      <c r="CW4" s="5"/>
      <c r="CX4" s="155">
        <v>110</v>
      </c>
      <c r="CY4" s="155"/>
      <c r="CZ4" s="155"/>
      <c r="DA4" s="155"/>
      <c r="DB4" s="156"/>
      <c r="DC4" s="155">
        <v>111</v>
      </c>
      <c r="DD4" s="156"/>
      <c r="DE4" s="155">
        <v>111</v>
      </c>
      <c r="DF4" s="156"/>
      <c r="DG4" s="155">
        <v>112</v>
      </c>
      <c r="DH4" s="155"/>
      <c r="DI4" s="155"/>
      <c r="DJ4" s="155"/>
      <c r="DK4" s="155"/>
      <c r="DL4" s="155"/>
      <c r="DM4" s="155"/>
      <c r="DN4" s="156"/>
      <c r="DO4" s="155">
        <v>113</v>
      </c>
      <c r="DP4" s="155"/>
      <c r="DQ4" s="156"/>
      <c r="DR4" s="155">
        <v>114</v>
      </c>
      <c r="DS4" s="155"/>
      <c r="DT4" s="155"/>
      <c r="DU4" s="156"/>
      <c r="DV4" s="155">
        <v>114</v>
      </c>
      <c r="DW4" s="155"/>
      <c r="DX4" s="156"/>
      <c r="DY4" s="157">
        <v>115</v>
      </c>
      <c r="DZ4" s="157"/>
      <c r="EA4" s="157"/>
      <c r="EB4" s="157"/>
      <c r="EC4" s="158"/>
      <c r="ED4" s="5"/>
      <c r="EE4" s="155">
        <v>120</v>
      </c>
      <c r="EF4" s="155"/>
      <c r="EG4" s="155"/>
      <c r="EH4" s="155"/>
      <c r="EI4" s="156"/>
      <c r="EJ4" s="155">
        <v>121</v>
      </c>
      <c r="EK4" s="156"/>
      <c r="EL4" s="155">
        <v>121</v>
      </c>
      <c r="EM4" s="156"/>
      <c r="EN4" s="155">
        <v>122</v>
      </c>
      <c r="EO4" s="155"/>
      <c r="EP4" s="155"/>
      <c r="EQ4" s="155"/>
      <c r="ER4" s="155"/>
      <c r="ES4" s="155"/>
      <c r="ET4" s="155"/>
      <c r="EU4" s="156"/>
      <c r="EV4" s="155">
        <v>123</v>
      </c>
      <c r="EW4" s="155"/>
      <c r="EX4" s="156"/>
      <c r="EY4" s="155">
        <v>124</v>
      </c>
      <c r="EZ4" s="155"/>
      <c r="FA4" s="155"/>
      <c r="FB4" s="156"/>
      <c r="FC4" s="155">
        <v>124</v>
      </c>
      <c r="FD4" s="155"/>
      <c r="FE4" s="156"/>
      <c r="FF4" s="157">
        <v>125</v>
      </c>
      <c r="FG4" s="157"/>
      <c r="FH4" s="157"/>
      <c r="FI4" s="157"/>
      <c r="FJ4" s="158"/>
      <c r="FK4" s="5"/>
      <c r="FL4" s="155">
        <v>130</v>
      </c>
      <c r="FM4" s="155"/>
      <c r="FN4" s="155"/>
      <c r="FO4" s="155"/>
      <c r="FP4" s="156"/>
      <c r="FQ4" s="155">
        <v>131</v>
      </c>
      <c r="FR4" s="156"/>
      <c r="FS4" s="155">
        <v>131</v>
      </c>
      <c r="FT4" s="156"/>
      <c r="FU4" s="155">
        <v>132</v>
      </c>
      <c r="FV4" s="155"/>
      <c r="FW4" s="155"/>
      <c r="FX4" s="155"/>
      <c r="FY4" s="155"/>
      <c r="FZ4" s="155"/>
      <c r="GA4" s="155"/>
      <c r="GB4" s="156"/>
      <c r="GC4" s="155">
        <v>133</v>
      </c>
      <c r="GD4" s="155"/>
      <c r="GE4" s="156"/>
      <c r="GF4" s="155">
        <v>134</v>
      </c>
      <c r="GG4" s="155"/>
      <c r="GH4" s="155"/>
      <c r="GI4" s="156"/>
      <c r="GJ4" s="155">
        <v>134</v>
      </c>
      <c r="GK4" s="155"/>
      <c r="GL4" s="156"/>
      <c r="GM4" s="157">
        <v>135</v>
      </c>
      <c r="GN4" s="157"/>
      <c r="GO4" s="157"/>
      <c r="GP4" s="157"/>
      <c r="GQ4" s="158"/>
      <c r="GR4" s="5"/>
    </row>
    <row r="5" spans="1:209" ht="13.5" customHeight="1" x14ac:dyDescent="0.2">
      <c r="A5" s="151" t="s">
        <v>19</v>
      </c>
      <c r="B5" s="152"/>
      <c r="C5" s="148" t="s">
        <v>97</v>
      </c>
      <c r="D5" s="148"/>
      <c r="E5" s="148"/>
      <c r="F5" s="148"/>
      <c r="G5" s="149"/>
      <c r="H5" s="148" t="s">
        <v>97</v>
      </c>
      <c r="I5" s="149"/>
      <c r="J5" s="148" t="s">
        <v>97</v>
      </c>
      <c r="K5" s="149"/>
      <c r="L5" s="148" t="s">
        <v>97</v>
      </c>
      <c r="M5" s="148"/>
      <c r="N5" s="148"/>
      <c r="O5" s="148"/>
      <c r="P5" s="148"/>
      <c r="Q5" s="148"/>
      <c r="R5" s="148"/>
      <c r="S5" s="149"/>
      <c r="T5" s="148" t="s">
        <v>97</v>
      </c>
      <c r="U5" s="148"/>
      <c r="V5" s="149"/>
      <c r="W5" s="148" t="s">
        <v>97</v>
      </c>
      <c r="X5" s="148"/>
      <c r="Y5" s="148"/>
      <c r="Z5" s="149"/>
      <c r="AA5" s="148" t="s">
        <v>97</v>
      </c>
      <c r="AB5" s="148"/>
      <c r="AC5" s="149"/>
      <c r="AD5" s="148" t="s">
        <v>97</v>
      </c>
      <c r="AE5" s="148"/>
      <c r="AF5" s="148"/>
      <c r="AG5" s="148"/>
      <c r="AH5" s="148"/>
      <c r="AI5" s="150"/>
      <c r="AJ5" s="148" t="s">
        <v>97</v>
      </c>
      <c r="AK5" s="148"/>
      <c r="AL5" s="148"/>
      <c r="AM5" s="148"/>
      <c r="AN5" s="149"/>
      <c r="AO5" s="148" t="s">
        <v>97</v>
      </c>
      <c r="AP5" s="149"/>
      <c r="AQ5" s="148" t="s">
        <v>97</v>
      </c>
      <c r="AR5" s="149"/>
      <c r="AS5" s="148" t="s">
        <v>97</v>
      </c>
      <c r="AT5" s="148"/>
      <c r="AU5" s="148"/>
      <c r="AV5" s="148"/>
      <c r="AW5" s="148"/>
      <c r="AX5" s="148"/>
      <c r="AY5" s="148"/>
      <c r="AZ5" s="149"/>
      <c r="BA5" s="148" t="s">
        <v>97</v>
      </c>
      <c r="BB5" s="148"/>
      <c r="BC5" s="149"/>
      <c r="BD5" s="148" t="s">
        <v>97</v>
      </c>
      <c r="BE5" s="148"/>
      <c r="BF5" s="148"/>
      <c r="BG5" s="149"/>
      <c r="BH5" s="148" t="s">
        <v>97</v>
      </c>
      <c r="BI5" s="148"/>
      <c r="BJ5" s="149"/>
      <c r="BK5" s="148" t="s">
        <v>97</v>
      </c>
      <c r="BL5" s="148"/>
      <c r="BM5" s="148"/>
      <c r="BN5" s="148"/>
      <c r="BO5" s="148"/>
      <c r="BP5" s="150"/>
      <c r="BQ5" s="148" t="s">
        <v>97</v>
      </c>
      <c r="BR5" s="148"/>
      <c r="BS5" s="148"/>
      <c r="BT5" s="148"/>
      <c r="BU5" s="149"/>
      <c r="BV5" s="148" t="s">
        <v>97</v>
      </c>
      <c r="BW5" s="149"/>
      <c r="BX5" s="148" t="s">
        <v>97</v>
      </c>
      <c r="BY5" s="149"/>
      <c r="BZ5" s="148" t="s">
        <v>97</v>
      </c>
      <c r="CA5" s="148"/>
      <c r="CB5" s="148"/>
      <c r="CC5" s="148"/>
      <c r="CD5" s="148"/>
      <c r="CE5" s="148"/>
      <c r="CF5" s="148"/>
      <c r="CG5" s="149"/>
      <c r="CH5" s="148" t="s">
        <v>97</v>
      </c>
      <c r="CI5" s="148"/>
      <c r="CJ5" s="149"/>
      <c r="CK5" s="148" t="s">
        <v>97</v>
      </c>
      <c r="CL5" s="148"/>
      <c r="CM5" s="148"/>
      <c r="CN5" s="149"/>
      <c r="CO5" s="148" t="s">
        <v>97</v>
      </c>
      <c r="CP5" s="148"/>
      <c r="CQ5" s="149"/>
      <c r="CR5" s="148" t="s">
        <v>97</v>
      </c>
      <c r="CS5" s="148"/>
      <c r="CT5" s="148"/>
      <c r="CU5" s="148"/>
      <c r="CV5" s="148"/>
      <c r="CW5" s="150"/>
      <c r="CX5" s="148" t="s">
        <v>97</v>
      </c>
      <c r="CY5" s="148"/>
      <c r="CZ5" s="148"/>
      <c r="DA5" s="148"/>
      <c r="DB5" s="149"/>
      <c r="DC5" s="148" t="s">
        <v>97</v>
      </c>
      <c r="DD5" s="149"/>
      <c r="DE5" s="148" t="s">
        <v>97</v>
      </c>
      <c r="DF5" s="149"/>
      <c r="DG5" s="148" t="s">
        <v>97</v>
      </c>
      <c r="DH5" s="148"/>
      <c r="DI5" s="148"/>
      <c r="DJ5" s="148"/>
      <c r="DK5" s="148"/>
      <c r="DL5" s="148"/>
      <c r="DM5" s="148"/>
      <c r="DN5" s="149"/>
      <c r="DO5" s="148" t="s">
        <v>97</v>
      </c>
      <c r="DP5" s="148"/>
      <c r="DQ5" s="149"/>
      <c r="DR5" s="148" t="s">
        <v>97</v>
      </c>
      <c r="DS5" s="148"/>
      <c r="DT5" s="148"/>
      <c r="DU5" s="149"/>
      <c r="DV5" s="148" t="s">
        <v>97</v>
      </c>
      <c r="DW5" s="148"/>
      <c r="DX5" s="149"/>
      <c r="DY5" s="148" t="s">
        <v>97</v>
      </c>
      <c r="DZ5" s="148"/>
      <c r="EA5" s="148"/>
      <c r="EB5" s="148"/>
      <c r="EC5" s="148"/>
      <c r="ED5" s="150"/>
      <c r="EE5" s="148" t="s">
        <v>97</v>
      </c>
      <c r="EF5" s="148"/>
      <c r="EG5" s="148"/>
      <c r="EH5" s="148"/>
      <c r="EI5" s="149"/>
      <c r="EJ5" s="148" t="s">
        <v>97</v>
      </c>
      <c r="EK5" s="149"/>
      <c r="EL5" s="148" t="s">
        <v>97</v>
      </c>
      <c r="EM5" s="149"/>
      <c r="EN5" s="148" t="s">
        <v>97</v>
      </c>
      <c r="EO5" s="148"/>
      <c r="EP5" s="148"/>
      <c r="EQ5" s="148"/>
      <c r="ER5" s="148"/>
      <c r="ES5" s="148"/>
      <c r="ET5" s="148"/>
      <c r="EU5" s="149"/>
      <c r="EV5" s="148" t="s">
        <v>97</v>
      </c>
      <c r="EW5" s="148"/>
      <c r="EX5" s="149"/>
      <c r="EY5" s="148" t="s">
        <v>97</v>
      </c>
      <c r="EZ5" s="148"/>
      <c r="FA5" s="148"/>
      <c r="FB5" s="149"/>
      <c r="FC5" s="148" t="s">
        <v>97</v>
      </c>
      <c r="FD5" s="148"/>
      <c r="FE5" s="149"/>
      <c r="FF5" s="148" t="s">
        <v>97</v>
      </c>
      <c r="FG5" s="148"/>
      <c r="FH5" s="148"/>
      <c r="FI5" s="148"/>
      <c r="FJ5" s="148"/>
      <c r="FK5" s="150"/>
      <c r="FL5" s="148" t="s">
        <v>97</v>
      </c>
      <c r="FM5" s="148"/>
      <c r="FN5" s="148"/>
      <c r="FO5" s="148"/>
      <c r="FP5" s="149"/>
      <c r="FQ5" s="148" t="s">
        <v>97</v>
      </c>
      <c r="FR5" s="149"/>
      <c r="FS5" s="148" t="s">
        <v>97</v>
      </c>
      <c r="FT5" s="149"/>
      <c r="FU5" s="148" t="s">
        <v>97</v>
      </c>
      <c r="FV5" s="148"/>
      <c r="FW5" s="148"/>
      <c r="FX5" s="148"/>
      <c r="FY5" s="148"/>
      <c r="FZ5" s="148"/>
      <c r="GA5" s="148"/>
      <c r="GB5" s="149"/>
      <c r="GC5" s="148" t="s">
        <v>97</v>
      </c>
      <c r="GD5" s="148"/>
      <c r="GE5" s="149"/>
      <c r="GF5" s="148" t="s">
        <v>97</v>
      </c>
      <c r="GG5" s="148"/>
      <c r="GH5" s="148"/>
      <c r="GI5" s="149"/>
      <c r="GJ5" s="148" t="s">
        <v>97</v>
      </c>
      <c r="GK5" s="148"/>
      <c r="GL5" s="149"/>
      <c r="GM5" s="148" t="s">
        <v>97</v>
      </c>
      <c r="GN5" s="148"/>
      <c r="GO5" s="148"/>
      <c r="GP5" s="148"/>
      <c r="GQ5" s="148"/>
      <c r="GR5" s="150"/>
    </row>
    <row r="6" spans="1:209" ht="13.5" customHeight="1" x14ac:dyDescent="0.2">
      <c r="A6" s="153"/>
      <c r="B6" s="154"/>
      <c r="C6" s="146" t="s">
        <v>29</v>
      </c>
      <c r="D6" s="146"/>
      <c r="E6" s="146"/>
      <c r="F6" s="146"/>
      <c r="G6" s="147"/>
      <c r="H6" s="146" t="s">
        <v>29</v>
      </c>
      <c r="I6" s="147"/>
      <c r="J6" s="146" t="s">
        <v>29</v>
      </c>
      <c r="K6" s="147"/>
      <c r="L6" s="146" t="s">
        <v>29</v>
      </c>
      <c r="M6" s="146"/>
      <c r="N6" s="146"/>
      <c r="O6" s="146"/>
      <c r="P6" s="146"/>
      <c r="Q6" s="146"/>
      <c r="R6" s="146"/>
      <c r="S6" s="147"/>
      <c r="T6" s="146" t="s">
        <v>29</v>
      </c>
      <c r="U6" s="146"/>
      <c r="V6" s="147"/>
      <c r="W6" s="146" t="s">
        <v>29</v>
      </c>
      <c r="X6" s="146"/>
      <c r="Y6" s="146"/>
      <c r="Z6" s="147"/>
      <c r="AA6" s="146" t="s">
        <v>29</v>
      </c>
      <c r="AB6" s="146"/>
      <c r="AC6" s="147"/>
      <c r="AD6" s="146" t="s">
        <v>29</v>
      </c>
      <c r="AE6" s="146"/>
      <c r="AF6" s="146"/>
      <c r="AG6" s="146"/>
      <c r="AH6" s="146"/>
      <c r="AI6" s="147"/>
      <c r="AJ6" s="161" t="s">
        <v>146</v>
      </c>
      <c r="AK6" s="162"/>
      <c r="AL6" s="162"/>
      <c r="AM6" s="162"/>
      <c r="AN6" s="163"/>
      <c r="AO6" s="146" t="s">
        <v>146</v>
      </c>
      <c r="AP6" s="147"/>
      <c r="AQ6" s="146" t="s">
        <v>146</v>
      </c>
      <c r="AR6" s="147"/>
      <c r="AS6" s="146" t="s">
        <v>146</v>
      </c>
      <c r="AT6" s="146"/>
      <c r="AU6" s="146"/>
      <c r="AV6" s="146"/>
      <c r="AW6" s="146"/>
      <c r="AX6" s="146"/>
      <c r="AY6" s="146"/>
      <c r="AZ6" s="147"/>
      <c r="BA6" s="146" t="s">
        <v>146</v>
      </c>
      <c r="BB6" s="146"/>
      <c r="BC6" s="147"/>
      <c r="BD6" s="146" t="s">
        <v>146</v>
      </c>
      <c r="BE6" s="146"/>
      <c r="BF6" s="146"/>
      <c r="BG6" s="147"/>
      <c r="BH6" s="146" t="s">
        <v>146</v>
      </c>
      <c r="BI6" s="146"/>
      <c r="BJ6" s="147"/>
      <c r="BK6" s="146" t="s">
        <v>146</v>
      </c>
      <c r="BL6" s="146"/>
      <c r="BM6" s="146"/>
      <c r="BN6" s="146"/>
      <c r="BO6" s="146"/>
      <c r="BP6" s="147"/>
      <c r="BQ6" s="146" t="s">
        <v>147</v>
      </c>
      <c r="BR6" s="146"/>
      <c r="BS6" s="146"/>
      <c r="BT6" s="146"/>
      <c r="BU6" s="147"/>
      <c r="BV6" s="146" t="s">
        <v>147</v>
      </c>
      <c r="BW6" s="147"/>
      <c r="BX6" s="146" t="s">
        <v>147</v>
      </c>
      <c r="BY6" s="147"/>
      <c r="BZ6" s="146" t="s">
        <v>147</v>
      </c>
      <c r="CA6" s="146"/>
      <c r="CB6" s="146"/>
      <c r="CC6" s="146"/>
      <c r="CD6" s="146"/>
      <c r="CE6" s="146"/>
      <c r="CF6" s="146"/>
      <c r="CG6" s="147"/>
      <c r="CH6" s="146" t="s">
        <v>147</v>
      </c>
      <c r="CI6" s="146"/>
      <c r="CJ6" s="147"/>
      <c r="CK6" s="146" t="s">
        <v>147</v>
      </c>
      <c r="CL6" s="146"/>
      <c r="CM6" s="146"/>
      <c r="CN6" s="147"/>
      <c r="CO6" s="146" t="s">
        <v>147</v>
      </c>
      <c r="CP6" s="146"/>
      <c r="CQ6" s="147"/>
      <c r="CR6" s="146" t="s">
        <v>147</v>
      </c>
      <c r="CS6" s="146"/>
      <c r="CT6" s="146"/>
      <c r="CU6" s="146"/>
      <c r="CV6" s="146"/>
      <c r="CW6" s="147"/>
      <c r="CX6" s="146" t="s">
        <v>148</v>
      </c>
      <c r="CY6" s="146"/>
      <c r="CZ6" s="146"/>
      <c r="DA6" s="146"/>
      <c r="DB6" s="147"/>
      <c r="DC6" s="146" t="s">
        <v>149</v>
      </c>
      <c r="DD6" s="147"/>
      <c r="DE6" s="146" t="s">
        <v>149</v>
      </c>
      <c r="DF6" s="147"/>
      <c r="DG6" s="146" t="s">
        <v>149</v>
      </c>
      <c r="DH6" s="146"/>
      <c r="DI6" s="146"/>
      <c r="DJ6" s="146"/>
      <c r="DK6" s="146"/>
      <c r="DL6" s="146"/>
      <c r="DM6" s="146"/>
      <c r="DN6" s="147"/>
      <c r="DO6" s="146" t="s">
        <v>149</v>
      </c>
      <c r="DP6" s="146"/>
      <c r="DQ6" s="147"/>
      <c r="DR6" s="146" t="s">
        <v>149</v>
      </c>
      <c r="DS6" s="146"/>
      <c r="DT6" s="146"/>
      <c r="DU6" s="147"/>
      <c r="DV6" s="146" t="s">
        <v>149</v>
      </c>
      <c r="DW6" s="146"/>
      <c r="DX6" s="147"/>
      <c r="DY6" s="146" t="s">
        <v>149</v>
      </c>
      <c r="DZ6" s="146"/>
      <c r="EA6" s="146"/>
      <c r="EB6" s="146"/>
      <c r="EC6" s="146"/>
      <c r="ED6" s="147"/>
      <c r="EE6" s="146" t="s">
        <v>150</v>
      </c>
      <c r="EF6" s="146"/>
      <c r="EG6" s="146"/>
      <c r="EH6" s="146"/>
      <c r="EI6" s="147"/>
      <c r="EJ6" s="146" t="s">
        <v>150</v>
      </c>
      <c r="EK6" s="147"/>
      <c r="EL6" s="146" t="s">
        <v>150</v>
      </c>
      <c r="EM6" s="147"/>
      <c r="EN6" s="146" t="s">
        <v>150</v>
      </c>
      <c r="EO6" s="146"/>
      <c r="EP6" s="146"/>
      <c r="EQ6" s="146"/>
      <c r="ER6" s="146"/>
      <c r="ES6" s="146"/>
      <c r="ET6" s="146"/>
      <c r="EU6" s="147"/>
      <c r="EV6" s="146" t="s">
        <v>150</v>
      </c>
      <c r="EW6" s="146"/>
      <c r="EX6" s="147"/>
      <c r="EY6" s="146" t="s">
        <v>150</v>
      </c>
      <c r="EZ6" s="146"/>
      <c r="FA6" s="146"/>
      <c r="FB6" s="147"/>
      <c r="FC6" s="146" t="s">
        <v>150</v>
      </c>
      <c r="FD6" s="146"/>
      <c r="FE6" s="147"/>
      <c r="FF6" s="146" t="s">
        <v>150</v>
      </c>
      <c r="FG6" s="146"/>
      <c r="FH6" s="146"/>
      <c r="FI6" s="146"/>
      <c r="FJ6" s="146"/>
      <c r="FK6" s="147"/>
      <c r="FL6" s="146" t="s">
        <v>151</v>
      </c>
      <c r="FM6" s="146"/>
      <c r="FN6" s="146"/>
      <c r="FO6" s="146"/>
      <c r="FP6" s="147"/>
      <c r="FQ6" s="146" t="s">
        <v>151</v>
      </c>
      <c r="FR6" s="147"/>
      <c r="FS6" s="146" t="s">
        <v>151</v>
      </c>
      <c r="FT6" s="147"/>
      <c r="FU6" s="146" t="s">
        <v>151</v>
      </c>
      <c r="FV6" s="146"/>
      <c r="FW6" s="146"/>
      <c r="FX6" s="146"/>
      <c r="FY6" s="146"/>
      <c r="FZ6" s="146"/>
      <c r="GA6" s="146"/>
      <c r="GB6" s="147"/>
      <c r="GC6" s="146" t="s">
        <v>151</v>
      </c>
      <c r="GD6" s="146"/>
      <c r="GE6" s="147"/>
      <c r="GF6" s="146" t="s">
        <v>151</v>
      </c>
      <c r="GG6" s="146"/>
      <c r="GH6" s="146"/>
      <c r="GI6" s="147"/>
      <c r="GJ6" s="146" t="s">
        <v>151</v>
      </c>
      <c r="GK6" s="146"/>
      <c r="GL6" s="147"/>
      <c r="GM6" s="146" t="s">
        <v>151</v>
      </c>
      <c r="GN6" s="146"/>
      <c r="GO6" s="146"/>
      <c r="GP6" s="146"/>
      <c r="GQ6" s="146"/>
      <c r="GR6" s="147"/>
    </row>
    <row r="7" spans="1:209" ht="15" customHeight="1" x14ac:dyDescent="0.2">
      <c r="A7" s="140" t="s">
        <v>33</v>
      </c>
      <c r="B7" s="141"/>
      <c r="C7" s="112" t="s">
        <v>34</v>
      </c>
      <c r="D7" s="114" t="s">
        <v>35</v>
      </c>
      <c r="E7" s="114" t="s">
        <v>36</v>
      </c>
      <c r="F7" s="114" t="s">
        <v>37</v>
      </c>
      <c r="G7" s="107" t="s">
        <v>38</v>
      </c>
      <c r="H7" s="130" t="s">
        <v>39</v>
      </c>
      <c r="I7" s="131"/>
      <c r="J7" s="136" t="s">
        <v>99</v>
      </c>
      <c r="K7" s="137"/>
      <c r="L7" s="125" t="s">
        <v>40</v>
      </c>
      <c r="M7" s="126"/>
      <c r="N7" s="127"/>
      <c r="O7" s="105" t="s">
        <v>137</v>
      </c>
      <c r="P7" s="105" t="s">
        <v>138</v>
      </c>
      <c r="Q7" s="114" t="s">
        <v>139</v>
      </c>
      <c r="R7" s="114" t="s">
        <v>140</v>
      </c>
      <c r="S7" s="132" t="s">
        <v>41</v>
      </c>
      <c r="T7" s="118" t="s">
        <v>42</v>
      </c>
      <c r="U7" s="112"/>
      <c r="V7" s="107" t="s">
        <v>43</v>
      </c>
      <c r="W7" s="119" t="s">
        <v>44</v>
      </c>
      <c r="X7" s="128"/>
      <c r="Y7" s="128"/>
      <c r="Z7" s="129"/>
      <c r="AA7" s="115" t="s">
        <v>45</v>
      </c>
      <c r="AB7" s="116"/>
      <c r="AC7" s="117"/>
      <c r="AD7" s="134" t="s">
        <v>144</v>
      </c>
      <c r="AE7" s="123" t="s">
        <v>145</v>
      </c>
      <c r="AF7" s="123" t="s">
        <v>141</v>
      </c>
      <c r="AG7" s="123" t="s">
        <v>142</v>
      </c>
      <c r="AH7" s="114" t="s">
        <v>41</v>
      </c>
      <c r="AI7" s="138" t="s">
        <v>46</v>
      </c>
      <c r="AJ7" s="112" t="s">
        <v>34</v>
      </c>
      <c r="AK7" s="114" t="s">
        <v>35</v>
      </c>
      <c r="AL7" s="114" t="s">
        <v>36</v>
      </c>
      <c r="AM7" s="114" t="s">
        <v>37</v>
      </c>
      <c r="AN7" s="107" t="s">
        <v>38</v>
      </c>
      <c r="AO7" s="130" t="s">
        <v>39</v>
      </c>
      <c r="AP7" s="131"/>
      <c r="AQ7" s="136" t="s">
        <v>99</v>
      </c>
      <c r="AR7" s="137"/>
      <c r="AS7" s="125" t="s">
        <v>40</v>
      </c>
      <c r="AT7" s="126"/>
      <c r="AU7" s="127"/>
      <c r="AV7" s="105" t="s">
        <v>137</v>
      </c>
      <c r="AW7" s="105" t="s">
        <v>138</v>
      </c>
      <c r="AX7" s="105" t="s">
        <v>139</v>
      </c>
      <c r="AY7" s="105" t="s">
        <v>140</v>
      </c>
      <c r="AZ7" s="132" t="s">
        <v>41</v>
      </c>
      <c r="BA7" s="118" t="s">
        <v>42</v>
      </c>
      <c r="BB7" s="112"/>
      <c r="BC7" s="107" t="s">
        <v>43</v>
      </c>
      <c r="BD7" s="119" t="s">
        <v>44</v>
      </c>
      <c r="BE7" s="128"/>
      <c r="BF7" s="128"/>
      <c r="BG7" s="129"/>
      <c r="BH7" s="115" t="s">
        <v>45</v>
      </c>
      <c r="BI7" s="116"/>
      <c r="BJ7" s="117"/>
      <c r="BK7" s="134" t="s">
        <v>144</v>
      </c>
      <c r="BL7" s="123" t="s">
        <v>145</v>
      </c>
      <c r="BM7" s="123" t="s">
        <v>141</v>
      </c>
      <c r="BN7" s="123" t="s">
        <v>142</v>
      </c>
      <c r="BO7" s="114" t="s">
        <v>41</v>
      </c>
      <c r="BP7" s="138" t="s">
        <v>46</v>
      </c>
      <c r="BQ7" s="112" t="s">
        <v>34</v>
      </c>
      <c r="BR7" s="114" t="s">
        <v>35</v>
      </c>
      <c r="BS7" s="114" t="s">
        <v>36</v>
      </c>
      <c r="BT7" s="114" t="s">
        <v>37</v>
      </c>
      <c r="BU7" s="107" t="s">
        <v>38</v>
      </c>
      <c r="BV7" s="130" t="s">
        <v>39</v>
      </c>
      <c r="BW7" s="131"/>
      <c r="BX7" s="136" t="s">
        <v>99</v>
      </c>
      <c r="BY7" s="137"/>
      <c r="BZ7" s="125" t="s">
        <v>40</v>
      </c>
      <c r="CA7" s="126"/>
      <c r="CB7" s="127"/>
      <c r="CC7" s="105" t="s">
        <v>137</v>
      </c>
      <c r="CD7" s="105" t="s">
        <v>138</v>
      </c>
      <c r="CE7" s="114" t="s">
        <v>139</v>
      </c>
      <c r="CF7" s="114" t="s">
        <v>140</v>
      </c>
      <c r="CG7" s="132" t="s">
        <v>41</v>
      </c>
      <c r="CH7" s="118" t="s">
        <v>42</v>
      </c>
      <c r="CI7" s="112"/>
      <c r="CJ7" s="107" t="s">
        <v>43</v>
      </c>
      <c r="CK7" s="119" t="s">
        <v>44</v>
      </c>
      <c r="CL7" s="128"/>
      <c r="CM7" s="128"/>
      <c r="CN7" s="129"/>
      <c r="CO7" s="115" t="s">
        <v>45</v>
      </c>
      <c r="CP7" s="116"/>
      <c r="CQ7" s="117"/>
      <c r="CR7" s="134" t="s">
        <v>144</v>
      </c>
      <c r="CS7" s="123" t="s">
        <v>145</v>
      </c>
      <c r="CT7" s="123" t="s">
        <v>141</v>
      </c>
      <c r="CU7" s="123" t="s">
        <v>142</v>
      </c>
      <c r="CV7" s="114" t="s">
        <v>41</v>
      </c>
      <c r="CW7" s="138" t="s">
        <v>46</v>
      </c>
      <c r="CX7" s="112" t="s">
        <v>34</v>
      </c>
      <c r="CY7" s="114" t="s">
        <v>35</v>
      </c>
      <c r="CZ7" s="114" t="s">
        <v>36</v>
      </c>
      <c r="DA7" s="114" t="s">
        <v>37</v>
      </c>
      <c r="DB7" s="107" t="s">
        <v>38</v>
      </c>
      <c r="DC7" s="130" t="s">
        <v>39</v>
      </c>
      <c r="DD7" s="131"/>
      <c r="DE7" s="136" t="s">
        <v>99</v>
      </c>
      <c r="DF7" s="137"/>
      <c r="DG7" s="125" t="s">
        <v>40</v>
      </c>
      <c r="DH7" s="126"/>
      <c r="DI7" s="127"/>
      <c r="DJ7" s="105" t="s">
        <v>137</v>
      </c>
      <c r="DK7" s="105" t="s">
        <v>138</v>
      </c>
      <c r="DL7" s="114" t="s">
        <v>139</v>
      </c>
      <c r="DM7" s="114" t="s">
        <v>140</v>
      </c>
      <c r="DN7" s="132" t="s">
        <v>41</v>
      </c>
      <c r="DO7" s="118" t="s">
        <v>42</v>
      </c>
      <c r="DP7" s="112"/>
      <c r="DQ7" s="107" t="s">
        <v>43</v>
      </c>
      <c r="DR7" s="119" t="s">
        <v>44</v>
      </c>
      <c r="DS7" s="128"/>
      <c r="DT7" s="128"/>
      <c r="DU7" s="129"/>
      <c r="DV7" s="115" t="s">
        <v>45</v>
      </c>
      <c r="DW7" s="116"/>
      <c r="DX7" s="117"/>
      <c r="DY7" s="134" t="s">
        <v>144</v>
      </c>
      <c r="DZ7" s="123" t="s">
        <v>145</v>
      </c>
      <c r="EA7" s="123" t="s">
        <v>141</v>
      </c>
      <c r="EB7" s="123" t="s">
        <v>142</v>
      </c>
      <c r="EC7" s="114" t="s">
        <v>41</v>
      </c>
      <c r="ED7" s="138" t="s">
        <v>46</v>
      </c>
      <c r="EE7" s="112" t="s">
        <v>34</v>
      </c>
      <c r="EF7" s="114" t="s">
        <v>35</v>
      </c>
      <c r="EG7" s="114" t="s">
        <v>36</v>
      </c>
      <c r="EH7" s="114" t="s">
        <v>37</v>
      </c>
      <c r="EI7" s="107" t="s">
        <v>38</v>
      </c>
      <c r="EJ7" s="130" t="s">
        <v>39</v>
      </c>
      <c r="EK7" s="131"/>
      <c r="EL7" s="136" t="s">
        <v>99</v>
      </c>
      <c r="EM7" s="137"/>
      <c r="EN7" s="125" t="s">
        <v>40</v>
      </c>
      <c r="EO7" s="126"/>
      <c r="EP7" s="127"/>
      <c r="EQ7" s="105" t="s">
        <v>137</v>
      </c>
      <c r="ER7" s="105" t="s">
        <v>138</v>
      </c>
      <c r="ES7" s="114" t="s">
        <v>139</v>
      </c>
      <c r="ET7" s="114" t="s">
        <v>140</v>
      </c>
      <c r="EU7" s="132" t="s">
        <v>41</v>
      </c>
      <c r="EV7" s="118" t="s">
        <v>42</v>
      </c>
      <c r="EW7" s="112"/>
      <c r="EX7" s="107" t="s">
        <v>43</v>
      </c>
      <c r="EY7" s="119" t="s">
        <v>44</v>
      </c>
      <c r="EZ7" s="128"/>
      <c r="FA7" s="128"/>
      <c r="FB7" s="129"/>
      <c r="FC7" s="115" t="s">
        <v>45</v>
      </c>
      <c r="FD7" s="116"/>
      <c r="FE7" s="117"/>
      <c r="FF7" s="134" t="s">
        <v>144</v>
      </c>
      <c r="FG7" s="123" t="s">
        <v>145</v>
      </c>
      <c r="FH7" s="123" t="s">
        <v>141</v>
      </c>
      <c r="FI7" s="123" t="s">
        <v>142</v>
      </c>
      <c r="FJ7" s="114" t="s">
        <v>41</v>
      </c>
      <c r="FK7" s="138" t="s">
        <v>46</v>
      </c>
      <c r="FL7" s="112" t="s">
        <v>34</v>
      </c>
      <c r="FM7" s="114" t="s">
        <v>35</v>
      </c>
      <c r="FN7" s="114" t="s">
        <v>36</v>
      </c>
      <c r="FO7" s="114" t="s">
        <v>37</v>
      </c>
      <c r="FP7" s="107" t="s">
        <v>38</v>
      </c>
      <c r="FQ7" s="130" t="s">
        <v>39</v>
      </c>
      <c r="FR7" s="131"/>
      <c r="FS7" s="136" t="s">
        <v>99</v>
      </c>
      <c r="FT7" s="137"/>
      <c r="FU7" s="125" t="s">
        <v>40</v>
      </c>
      <c r="FV7" s="126"/>
      <c r="FW7" s="127"/>
      <c r="FX7" s="105" t="s">
        <v>137</v>
      </c>
      <c r="FY7" s="105" t="s">
        <v>138</v>
      </c>
      <c r="FZ7" s="114" t="s">
        <v>139</v>
      </c>
      <c r="GA7" s="114" t="s">
        <v>140</v>
      </c>
      <c r="GB7" s="132" t="s">
        <v>41</v>
      </c>
      <c r="GC7" s="118" t="s">
        <v>42</v>
      </c>
      <c r="GD7" s="112"/>
      <c r="GE7" s="107" t="s">
        <v>43</v>
      </c>
      <c r="GF7" s="119" t="s">
        <v>44</v>
      </c>
      <c r="GG7" s="128"/>
      <c r="GH7" s="128"/>
      <c r="GI7" s="129"/>
      <c r="GJ7" s="115" t="s">
        <v>45</v>
      </c>
      <c r="GK7" s="116"/>
      <c r="GL7" s="117"/>
      <c r="GM7" s="134" t="s">
        <v>144</v>
      </c>
      <c r="GN7" s="123" t="s">
        <v>145</v>
      </c>
      <c r="GO7" s="123" t="s">
        <v>141</v>
      </c>
      <c r="GP7" s="123" t="s">
        <v>142</v>
      </c>
      <c r="GQ7" s="114" t="s">
        <v>41</v>
      </c>
      <c r="GR7" s="138" t="s">
        <v>46</v>
      </c>
    </row>
    <row r="8" spans="1:209" ht="10.5" customHeight="1" x14ac:dyDescent="0.2">
      <c r="A8" s="142"/>
      <c r="B8" s="143"/>
      <c r="C8" s="112"/>
      <c r="D8" s="114"/>
      <c r="E8" s="114"/>
      <c r="F8" s="114"/>
      <c r="G8" s="108"/>
      <c r="H8" s="111" t="s">
        <v>47</v>
      </c>
      <c r="I8" s="120" t="s">
        <v>48</v>
      </c>
      <c r="J8" s="111" t="s">
        <v>49</v>
      </c>
      <c r="K8" s="120" t="s">
        <v>37</v>
      </c>
      <c r="L8" s="111" t="s">
        <v>47</v>
      </c>
      <c r="M8" s="121" t="s">
        <v>50</v>
      </c>
      <c r="N8" s="113" t="s">
        <v>37</v>
      </c>
      <c r="O8" s="106"/>
      <c r="P8" s="106"/>
      <c r="Q8" s="114"/>
      <c r="R8" s="114"/>
      <c r="S8" s="133"/>
      <c r="T8" s="118"/>
      <c r="U8" s="119"/>
      <c r="V8" s="108"/>
      <c r="W8" s="111" t="s">
        <v>51</v>
      </c>
      <c r="X8" s="113" t="s">
        <v>52</v>
      </c>
      <c r="Y8" s="113" t="s">
        <v>53</v>
      </c>
      <c r="Z8" s="120" t="s">
        <v>37</v>
      </c>
      <c r="AA8" s="111" t="s">
        <v>51</v>
      </c>
      <c r="AB8" s="121" t="s">
        <v>54</v>
      </c>
      <c r="AC8" s="120" t="s">
        <v>37</v>
      </c>
      <c r="AD8" s="135"/>
      <c r="AE8" s="124"/>
      <c r="AF8" s="124"/>
      <c r="AG8" s="124"/>
      <c r="AH8" s="114"/>
      <c r="AI8" s="139"/>
      <c r="AJ8" s="112"/>
      <c r="AK8" s="114"/>
      <c r="AL8" s="114"/>
      <c r="AM8" s="114"/>
      <c r="AN8" s="108"/>
      <c r="AO8" s="111" t="s">
        <v>47</v>
      </c>
      <c r="AP8" s="120" t="s">
        <v>48</v>
      </c>
      <c r="AQ8" s="111" t="s">
        <v>49</v>
      </c>
      <c r="AR8" s="120" t="s">
        <v>37</v>
      </c>
      <c r="AS8" s="111" t="s">
        <v>47</v>
      </c>
      <c r="AT8" s="121" t="s">
        <v>50</v>
      </c>
      <c r="AU8" s="113" t="s">
        <v>37</v>
      </c>
      <c r="AV8" s="114"/>
      <c r="AW8" s="114"/>
      <c r="AX8" s="114"/>
      <c r="AY8" s="114"/>
      <c r="AZ8" s="133"/>
      <c r="BA8" s="118"/>
      <c r="BB8" s="119"/>
      <c r="BC8" s="108"/>
      <c r="BD8" s="111" t="s">
        <v>51</v>
      </c>
      <c r="BE8" s="113" t="s">
        <v>52</v>
      </c>
      <c r="BF8" s="113" t="s">
        <v>53</v>
      </c>
      <c r="BG8" s="120" t="s">
        <v>37</v>
      </c>
      <c r="BH8" s="111" t="s">
        <v>51</v>
      </c>
      <c r="BI8" s="121" t="s">
        <v>54</v>
      </c>
      <c r="BJ8" s="120" t="s">
        <v>37</v>
      </c>
      <c r="BK8" s="135"/>
      <c r="BL8" s="124"/>
      <c r="BM8" s="124"/>
      <c r="BN8" s="124"/>
      <c r="BO8" s="114"/>
      <c r="BP8" s="139"/>
      <c r="BQ8" s="112"/>
      <c r="BR8" s="114"/>
      <c r="BS8" s="114"/>
      <c r="BT8" s="114"/>
      <c r="BU8" s="108"/>
      <c r="BV8" s="111" t="s">
        <v>47</v>
      </c>
      <c r="BW8" s="120" t="s">
        <v>48</v>
      </c>
      <c r="BX8" s="111" t="s">
        <v>49</v>
      </c>
      <c r="BY8" s="120" t="s">
        <v>37</v>
      </c>
      <c r="BZ8" s="111" t="s">
        <v>47</v>
      </c>
      <c r="CA8" s="121" t="s">
        <v>50</v>
      </c>
      <c r="CB8" s="113" t="s">
        <v>37</v>
      </c>
      <c r="CC8" s="106"/>
      <c r="CD8" s="106"/>
      <c r="CE8" s="114"/>
      <c r="CF8" s="114"/>
      <c r="CG8" s="133"/>
      <c r="CH8" s="118"/>
      <c r="CI8" s="119"/>
      <c r="CJ8" s="108"/>
      <c r="CK8" s="111" t="s">
        <v>51</v>
      </c>
      <c r="CL8" s="113" t="s">
        <v>52</v>
      </c>
      <c r="CM8" s="113" t="s">
        <v>53</v>
      </c>
      <c r="CN8" s="120" t="s">
        <v>37</v>
      </c>
      <c r="CO8" s="111" t="s">
        <v>51</v>
      </c>
      <c r="CP8" s="121" t="s">
        <v>54</v>
      </c>
      <c r="CQ8" s="120" t="s">
        <v>37</v>
      </c>
      <c r="CR8" s="135"/>
      <c r="CS8" s="124"/>
      <c r="CT8" s="124"/>
      <c r="CU8" s="124"/>
      <c r="CV8" s="114"/>
      <c r="CW8" s="139"/>
      <c r="CX8" s="112"/>
      <c r="CY8" s="114"/>
      <c r="CZ8" s="114"/>
      <c r="DA8" s="114"/>
      <c r="DB8" s="108"/>
      <c r="DC8" s="111" t="s">
        <v>47</v>
      </c>
      <c r="DD8" s="120" t="s">
        <v>48</v>
      </c>
      <c r="DE8" s="111" t="s">
        <v>49</v>
      </c>
      <c r="DF8" s="120" t="s">
        <v>37</v>
      </c>
      <c r="DG8" s="111" t="s">
        <v>47</v>
      </c>
      <c r="DH8" s="121" t="s">
        <v>50</v>
      </c>
      <c r="DI8" s="113" t="s">
        <v>37</v>
      </c>
      <c r="DJ8" s="106"/>
      <c r="DK8" s="106"/>
      <c r="DL8" s="114"/>
      <c r="DM8" s="114"/>
      <c r="DN8" s="133"/>
      <c r="DO8" s="118"/>
      <c r="DP8" s="119"/>
      <c r="DQ8" s="108"/>
      <c r="DR8" s="111" t="s">
        <v>51</v>
      </c>
      <c r="DS8" s="113" t="s">
        <v>52</v>
      </c>
      <c r="DT8" s="113" t="s">
        <v>53</v>
      </c>
      <c r="DU8" s="120" t="s">
        <v>37</v>
      </c>
      <c r="DV8" s="111" t="s">
        <v>51</v>
      </c>
      <c r="DW8" s="121" t="s">
        <v>54</v>
      </c>
      <c r="DX8" s="120" t="s">
        <v>37</v>
      </c>
      <c r="DY8" s="135"/>
      <c r="DZ8" s="124"/>
      <c r="EA8" s="124"/>
      <c r="EB8" s="124"/>
      <c r="EC8" s="114"/>
      <c r="ED8" s="139"/>
      <c r="EE8" s="112"/>
      <c r="EF8" s="114"/>
      <c r="EG8" s="114"/>
      <c r="EH8" s="114"/>
      <c r="EI8" s="108"/>
      <c r="EJ8" s="111" t="s">
        <v>47</v>
      </c>
      <c r="EK8" s="120" t="s">
        <v>48</v>
      </c>
      <c r="EL8" s="111" t="s">
        <v>49</v>
      </c>
      <c r="EM8" s="120" t="s">
        <v>37</v>
      </c>
      <c r="EN8" s="111" t="s">
        <v>47</v>
      </c>
      <c r="EO8" s="121" t="s">
        <v>50</v>
      </c>
      <c r="EP8" s="113" t="s">
        <v>37</v>
      </c>
      <c r="EQ8" s="106"/>
      <c r="ER8" s="106"/>
      <c r="ES8" s="114"/>
      <c r="ET8" s="114"/>
      <c r="EU8" s="133"/>
      <c r="EV8" s="118"/>
      <c r="EW8" s="119"/>
      <c r="EX8" s="108"/>
      <c r="EY8" s="111" t="s">
        <v>51</v>
      </c>
      <c r="EZ8" s="113" t="s">
        <v>52</v>
      </c>
      <c r="FA8" s="113" t="s">
        <v>53</v>
      </c>
      <c r="FB8" s="120" t="s">
        <v>37</v>
      </c>
      <c r="FC8" s="111" t="s">
        <v>51</v>
      </c>
      <c r="FD8" s="121" t="s">
        <v>54</v>
      </c>
      <c r="FE8" s="120" t="s">
        <v>37</v>
      </c>
      <c r="FF8" s="135"/>
      <c r="FG8" s="124"/>
      <c r="FH8" s="124"/>
      <c r="FI8" s="124"/>
      <c r="FJ8" s="114"/>
      <c r="FK8" s="139"/>
      <c r="FL8" s="112"/>
      <c r="FM8" s="114"/>
      <c r="FN8" s="114"/>
      <c r="FO8" s="114"/>
      <c r="FP8" s="108"/>
      <c r="FQ8" s="111" t="s">
        <v>47</v>
      </c>
      <c r="FR8" s="120" t="s">
        <v>48</v>
      </c>
      <c r="FS8" s="111" t="s">
        <v>49</v>
      </c>
      <c r="FT8" s="120" t="s">
        <v>37</v>
      </c>
      <c r="FU8" s="111" t="s">
        <v>47</v>
      </c>
      <c r="FV8" s="121" t="s">
        <v>50</v>
      </c>
      <c r="FW8" s="113" t="s">
        <v>37</v>
      </c>
      <c r="FX8" s="106"/>
      <c r="FY8" s="106"/>
      <c r="FZ8" s="114"/>
      <c r="GA8" s="114"/>
      <c r="GB8" s="133"/>
      <c r="GC8" s="118"/>
      <c r="GD8" s="119"/>
      <c r="GE8" s="108"/>
      <c r="GF8" s="111" t="s">
        <v>51</v>
      </c>
      <c r="GG8" s="113" t="s">
        <v>52</v>
      </c>
      <c r="GH8" s="113" t="s">
        <v>53</v>
      </c>
      <c r="GI8" s="120" t="s">
        <v>37</v>
      </c>
      <c r="GJ8" s="111" t="s">
        <v>51</v>
      </c>
      <c r="GK8" s="121" t="s">
        <v>54</v>
      </c>
      <c r="GL8" s="120" t="s">
        <v>37</v>
      </c>
      <c r="GM8" s="135"/>
      <c r="GN8" s="124"/>
      <c r="GO8" s="124"/>
      <c r="GP8" s="124"/>
      <c r="GQ8" s="114"/>
      <c r="GR8" s="139"/>
    </row>
    <row r="9" spans="1:209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06"/>
      <c r="P9" s="106"/>
      <c r="Q9" s="114"/>
      <c r="R9" s="114"/>
      <c r="S9" s="133"/>
      <c r="T9" s="112"/>
      <c r="U9" s="109" t="s">
        <v>55</v>
      </c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  <c r="AJ9" s="112"/>
      <c r="AK9" s="114"/>
      <c r="AL9" s="114"/>
      <c r="AM9" s="114"/>
      <c r="AN9" s="108"/>
      <c r="AO9" s="112"/>
      <c r="AP9" s="108"/>
      <c r="AQ9" s="112"/>
      <c r="AR9" s="108"/>
      <c r="AS9" s="112"/>
      <c r="AT9" s="122"/>
      <c r="AU9" s="114"/>
      <c r="AV9" s="114"/>
      <c r="AW9" s="114"/>
      <c r="AX9" s="114"/>
      <c r="AY9" s="114"/>
      <c r="AZ9" s="133"/>
      <c r="BA9" s="112"/>
      <c r="BB9" s="109" t="s">
        <v>55</v>
      </c>
      <c r="BC9" s="108"/>
      <c r="BD9" s="112"/>
      <c r="BE9" s="114"/>
      <c r="BF9" s="114"/>
      <c r="BG9" s="108"/>
      <c r="BH9" s="112"/>
      <c r="BI9" s="122"/>
      <c r="BJ9" s="108"/>
      <c r="BK9" s="135"/>
      <c r="BL9" s="124"/>
      <c r="BM9" s="124"/>
      <c r="BN9" s="124"/>
      <c r="BO9" s="114"/>
      <c r="BP9" s="139"/>
      <c r="BQ9" s="112"/>
      <c r="BR9" s="114"/>
      <c r="BS9" s="114"/>
      <c r="BT9" s="114"/>
      <c r="BU9" s="108"/>
      <c r="BV9" s="112"/>
      <c r="BW9" s="108"/>
      <c r="BX9" s="112"/>
      <c r="BY9" s="108"/>
      <c r="BZ9" s="112"/>
      <c r="CA9" s="122"/>
      <c r="CB9" s="114"/>
      <c r="CC9" s="106"/>
      <c r="CD9" s="106"/>
      <c r="CE9" s="114"/>
      <c r="CF9" s="114"/>
      <c r="CG9" s="133"/>
      <c r="CH9" s="112"/>
      <c r="CI9" s="109" t="s">
        <v>55</v>
      </c>
      <c r="CJ9" s="108"/>
      <c r="CK9" s="112"/>
      <c r="CL9" s="114"/>
      <c r="CM9" s="114"/>
      <c r="CN9" s="108"/>
      <c r="CO9" s="112"/>
      <c r="CP9" s="122"/>
      <c r="CQ9" s="108"/>
      <c r="CR9" s="135"/>
      <c r="CS9" s="124"/>
      <c r="CT9" s="124"/>
      <c r="CU9" s="124"/>
      <c r="CV9" s="114"/>
      <c r="CW9" s="139"/>
      <c r="CX9" s="112"/>
      <c r="CY9" s="114"/>
      <c r="CZ9" s="114"/>
      <c r="DA9" s="114"/>
      <c r="DB9" s="108"/>
      <c r="DC9" s="112"/>
      <c r="DD9" s="108"/>
      <c r="DE9" s="112"/>
      <c r="DF9" s="108"/>
      <c r="DG9" s="112"/>
      <c r="DH9" s="122"/>
      <c r="DI9" s="114"/>
      <c r="DJ9" s="106"/>
      <c r="DK9" s="106"/>
      <c r="DL9" s="114"/>
      <c r="DM9" s="114"/>
      <c r="DN9" s="133"/>
      <c r="DO9" s="112"/>
      <c r="DP9" s="109" t="s">
        <v>55</v>
      </c>
      <c r="DQ9" s="108"/>
      <c r="DR9" s="112"/>
      <c r="DS9" s="114"/>
      <c r="DT9" s="114"/>
      <c r="DU9" s="108"/>
      <c r="DV9" s="112"/>
      <c r="DW9" s="122"/>
      <c r="DX9" s="108"/>
      <c r="DY9" s="135"/>
      <c r="DZ9" s="124"/>
      <c r="EA9" s="124"/>
      <c r="EB9" s="124"/>
      <c r="EC9" s="114"/>
      <c r="ED9" s="139"/>
      <c r="EE9" s="112"/>
      <c r="EF9" s="114"/>
      <c r="EG9" s="114"/>
      <c r="EH9" s="114"/>
      <c r="EI9" s="108"/>
      <c r="EJ9" s="112"/>
      <c r="EK9" s="108"/>
      <c r="EL9" s="112"/>
      <c r="EM9" s="108"/>
      <c r="EN9" s="112"/>
      <c r="EO9" s="122"/>
      <c r="EP9" s="114"/>
      <c r="EQ9" s="106"/>
      <c r="ER9" s="106"/>
      <c r="ES9" s="114"/>
      <c r="ET9" s="114"/>
      <c r="EU9" s="133"/>
      <c r="EV9" s="112"/>
      <c r="EW9" s="109" t="s">
        <v>55</v>
      </c>
      <c r="EX9" s="108"/>
      <c r="EY9" s="112"/>
      <c r="EZ9" s="114"/>
      <c r="FA9" s="114"/>
      <c r="FB9" s="108"/>
      <c r="FC9" s="112"/>
      <c r="FD9" s="122"/>
      <c r="FE9" s="108"/>
      <c r="FF9" s="135"/>
      <c r="FG9" s="124"/>
      <c r="FH9" s="124"/>
      <c r="FI9" s="124"/>
      <c r="FJ9" s="114"/>
      <c r="FK9" s="139"/>
      <c r="FL9" s="112"/>
      <c r="FM9" s="114"/>
      <c r="FN9" s="114"/>
      <c r="FO9" s="114"/>
      <c r="FP9" s="108"/>
      <c r="FQ9" s="112"/>
      <c r="FR9" s="108"/>
      <c r="FS9" s="112"/>
      <c r="FT9" s="108"/>
      <c r="FU9" s="112"/>
      <c r="FV9" s="122"/>
      <c r="FW9" s="114"/>
      <c r="FX9" s="106"/>
      <c r="FY9" s="106"/>
      <c r="FZ9" s="114"/>
      <c r="GA9" s="114"/>
      <c r="GB9" s="133"/>
      <c r="GC9" s="112"/>
      <c r="GD9" s="109" t="s">
        <v>55</v>
      </c>
      <c r="GE9" s="108"/>
      <c r="GF9" s="112"/>
      <c r="GG9" s="114"/>
      <c r="GH9" s="114"/>
      <c r="GI9" s="108"/>
      <c r="GJ9" s="112"/>
      <c r="GK9" s="122"/>
      <c r="GL9" s="108"/>
      <c r="GM9" s="135"/>
      <c r="GN9" s="124"/>
      <c r="GO9" s="124"/>
      <c r="GP9" s="124"/>
      <c r="GQ9" s="114"/>
      <c r="GR9" s="139"/>
    </row>
    <row r="10" spans="1:209" ht="15" customHeight="1" x14ac:dyDescent="0.2">
      <c r="A10" s="142"/>
      <c r="B10" s="143"/>
      <c r="C10" s="112"/>
      <c r="D10" s="114"/>
      <c r="E10" s="114"/>
      <c r="F10" s="114"/>
      <c r="G10" s="108"/>
      <c r="H10" s="112"/>
      <c r="I10" s="108"/>
      <c r="J10" s="112"/>
      <c r="K10" s="108"/>
      <c r="L10" s="112"/>
      <c r="M10" s="122"/>
      <c r="N10" s="114"/>
      <c r="O10" s="106"/>
      <c r="P10" s="106"/>
      <c r="Q10" s="114"/>
      <c r="R10" s="114"/>
      <c r="S10" s="133"/>
      <c r="T10" s="112"/>
      <c r="U10" s="110"/>
      <c r="V10" s="108"/>
      <c r="W10" s="112"/>
      <c r="X10" s="114"/>
      <c r="Y10" s="114"/>
      <c r="Z10" s="108"/>
      <c r="AA10" s="112"/>
      <c r="AB10" s="122"/>
      <c r="AC10" s="108"/>
      <c r="AD10" s="135"/>
      <c r="AE10" s="124"/>
      <c r="AF10" s="124"/>
      <c r="AG10" s="124"/>
      <c r="AH10" s="114"/>
      <c r="AI10" s="139"/>
      <c r="AJ10" s="112"/>
      <c r="AK10" s="114"/>
      <c r="AL10" s="114"/>
      <c r="AM10" s="114"/>
      <c r="AN10" s="108"/>
      <c r="AO10" s="112"/>
      <c r="AP10" s="108"/>
      <c r="AQ10" s="112"/>
      <c r="AR10" s="108"/>
      <c r="AS10" s="112"/>
      <c r="AT10" s="122"/>
      <c r="AU10" s="114"/>
      <c r="AV10" s="114"/>
      <c r="AW10" s="114"/>
      <c r="AX10" s="114"/>
      <c r="AY10" s="114"/>
      <c r="AZ10" s="133"/>
      <c r="BA10" s="112"/>
      <c r="BB10" s="110"/>
      <c r="BC10" s="108"/>
      <c r="BD10" s="112"/>
      <c r="BE10" s="114"/>
      <c r="BF10" s="114"/>
      <c r="BG10" s="108"/>
      <c r="BH10" s="112"/>
      <c r="BI10" s="122"/>
      <c r="BJ10" s="108"/>
      <c r="BK10" s="135"/>
      <c r="BL10" s="124"/>
      <c r="BM10" s="124"/>
      <c r="BN10" s="124"/>
      <c r="BO10" s="114"/>
      <c r="BP10" s="139"/>
      <c r="BQ10" s="112"/>
      <c r="BR10" s="114"/>
      <c r="BS10" s="114"/>
      <c r="BT10" s="114"/>
      <c r="BU10" s="108"/>
      <c r="BV10" s="112"/>
      <c r="BW10" s="108"/>
      <c r="BX10" s="112"/>
      <c r="BY10" s="108"/>
      <c r="BZ10" s="112"/>
      <c r="CA10" s="122"/>
      <c r="CB10" s="114"/>
      <c r="CC10" s="106"/>
      <c r="CD10" s="106"/>
      <c r="CE10" s="114"/>
      <c r="CF10" s="114"/>
      <c r="CG10" s="133"/>
      <c r="CH10" s="112"/>
      <c r="CI10" s="110"/>
      <c r="CJ10" s="108"/>
      <c r="CK10" s="112"/>
      <c r="CL10" s="114"/>
      <c r="CM10" s="114"/>
      <c r="CN10" s="108"/>
      <c r="CO10" s="112"/>
      <c r="CP10" s="122"/>
      <c r="CQ10" s="108"/>
      <c r="CR10" s="135"/>
      <c r="CS10" s="124"/>
      <c r="CT10" s="124"/>
      <c r="CU10" s="124"/>
      <c r="CV10" s="114"/>
      <c r="CW10" s="139"/>
      <c r="CX10" s="112"/>
      <c r="CY10" s="114"/>
      <c r="CZ10" s="114"/>
      <c r="DA10" s="114"/>
      <c r="DB10" s="108"/>
      <c r="DC10" s="112"/>
      <c r="DD10" s="108"/>
      <c r="DE10" s="112"/>
      <c r="DF10" s="108"/>
      <c r="DG10" s="112"/>
      <c r="DH10" s="122"/>
      <c r="DI10" s="114"/>
      <c r="DJ10" s="106"/>
      <c r="DK10" s="106"/>
      <c r="DL10" s="114"/>
      <c r="DM10" s="114"/>
      <c r="DN10" s="133"/>
      <c r="DO10" s="112"/>
      <c r="DP10" s="110"/>
      <c r="DQ10" s="108"/>
      <c r="DR10" s="112"/>
      <c r="DS10" s="114"/>
      <c r="DT10" s="114"/>
      <c r="DU10" s="108"/>
      <c r="DV10" s="112"/>
      <c r="DW10" s="122"/>
      <c r="DX10" s="108"/>
      <c r="DY10" s="135"/>
      <c r="DZ10" s="124"/>
      <c r="EA10" s="124"/>
      <c r="EB10" s="124"/>
      <c r="EC10" s="114"/>
      <c r="ED10" s="139"/>
      <c r="EE10" s="112"/>
      <c r="EF10" s="114"/>
      <c r="EG10" s="114"/>
      <c r="EH10" s="114"/>
      <c r="EI10" s="108"/>
      <c r="EJ10" s="112"/>
      <c r="EK10" s="108"/>
      <c r="EL10" s="112"/>
      <c r="EM10" s="108"/>
      <c r="EN10" s="112"/>
      <c r="EO10" s="122"/>
      <c r="EP10" s="114"/>
      <c r="EQ10" s="106"/>
      <c r="ER10" s="106"/>
      <c r="ES10" s="114"/>
      <c r="ET10" s="114"/>
      <c r="EU10" s="133"/>
      <c r="EV10" s="112"/>
      <c r="EW10" s="110"/>
      <c r="EX10" s="108"/>
      <c r="EY10" s="112"/>
      <c r="EZ10" s="114"/>
      <c r="FA10" s="114"/>
      <c r="FB10" s="108"/>
      <c r="FC10" s="112"/>
      <c r="FD10" s="122"/>
      <c r="FE10" s="108"/>
      <c r="FF10" s="135"/>
      <c r="FG10" s="124"/>
      <c r="FH10" s="124"/>
      <c r="FI10" s="124"/>
      <c r="FJ10" s="114"/>
      <c r="FK10" s="139"/>
      <c r="FL10" s="112"/>
      <c r="FM10" s="114"/>
      <c r="FN10" s="114"/>
      <c r="FO10" s="114"/>
      <c r="FP10" s="108"/>
      <c r="FQ10" s="112"/>
      <c r="FR10" s="108"/>
      <c r="FS10" s="112"/>
      <c r="FT10" s="108"/>
      <c r="FU10" s="112"/>
      <c r="FV10" s="122"/>
      <c r="FW10" s="114"/>
      <c r="FX10" s="106"/>
      <c r="FY10" s="106"/>
      <c r="FZ10" s="114"/>
      <c r="GA10" s="114"/>
      <c r="GB10" s="133"/>
      <c r="GC10" s="112"/>
      <c r="GD10" s="110"/>
      <c r="GE10" s="108"/>
      <c r="GF10" s="112"/>
      <c r="GG10" s="114"/>
      <c r="GH10" s="114"/>
      <c r="GI10" s="108"/>
      <c r="GJ10" s="112"/>
      <c r="GK10" s="122"/>
      <c r="GL10" s="108"/>
      <c r="GM10" s="135"/>
      <c r="GN10" s="124"/>
      <c r="GO10" s="124"/>
      <c r="GP10" s="124"/>
      <c r="GQ10" s="114"/>
      <c r="GR10" s="139"/>
    </row>
    <row r="11" spans="1:209" ht="15" customHeight="1" x14ac:dyDescent="0.2">
      <c r="A11" s="142"/>
      <c r="B11" s="143"/>
      <c r="C11" s="112"/>
      <c r="D11" s="114"/>
      <c r="E11" s="114"/>
      <c r="F11" s="114"/>
      <c r="G11" s="108"/>
      <c r="H11" s="112"/>
      <c r="I11" s="108"/>
      <c r="J11" s="112"/>
      <c r="K11" s="108"/>
      <c r="L11" s="112"/>
      <c r="M11" s="122"/>
      <c r="N11" s="114"/>
      <c r="O11" s="106"/>
      <c r="P11" s="106"/>
      <c r="Q11" s="114"/>
      <c r="R11" s="114"/>
      <c r="S11" s="133"/>
      <c r="T11" s="112"/>
      <c r="U11" s="110"/>
      <c r="V11" s="108"/>
      <c r="W11" s="112"/>
      <c r="X11" s="114"/>
      <c r="Y11" s="114"/>
      <c r="Z11" s="108"/>
      <c r="AA11" s="112"/>
      <c r="AB11" s="122"/>
      <c r="AC11" s="108"/>
      <c r="AD11" s="135"/>
      <c r="AE11" s="124"/>
      <c r="AF11" s="124"/>
      <c r="AG11" s="124"/>
      <c r="AH11" s="114"/>
      <c r="AI11" s="139"/>
      <c r="AJ11" s="112"/>
      <c r="AK11" s="114"/>
      <c r="AL11" s="114"/>
      <c r="AM11" s="114"/>
      <c r="AN11" s="108"/>
      <c r="AO11" s="112"/>
      <c r="AP11" s="108"/>
      <c r="AQ11" s="112"/>
      <c r="AR11" s="108"/>
      <c r="AS11" s="112"/>
      <c r="AT11" s="122"/>
      <c r="AU11" s="114"/>
      <c r="AV11" s="114"/>
      <c r="AW11" s="114"/>
      <c r="AX11" s="114"/>
      <c r="AY11" s="114"/>
      <c r="AZ11" s="133"/>
      <c r="BA11" s="112"/>
      <c r="BB11" s="110"/>
      <c r="BC11" s="108"/>
      <c r="BD11" s="112"/>
      <c r="BE11" s="114"/>
      <c r="BF11" s="114"/>
      <c r="BG11" s="108"/>
      <c r="BH11" s="112"/>
      <c r="BI11" s="122"/>
      <c r="BJ11" s="108"/>
      <c r="BK11" s="135"/>
      <c r="BL11" s="124"/>
      <c r="BM11" s="124"/>
      <c r="BN11" s="124"/>
      <c r="BO11" s="114"/>
      <c r="BP11" s="139"/>
      <c r="BQ11" s="112"/>
      <c r="BR11" s="114"/>
      <c r="BS11" s="114"/>
      <c r="BT11" s="114"/>
      <c r="BU11" s="108"/>
      <c r="BV11" s="112"/>
      <c r="BW11" s="108"/>
      <c r="BX11" s="112"/>
      <c r="BY11" s="108"/>
      <c r="BZ11" s="112"/>
      <c r="CA11" s="122"/>
      <c r="CB11" s="114"/>
      <c r="CC11" s="106"/>
      <c r="CD11" s="106"/>
      <c r="CE11" s="114"/>
      <c r="CF11" s="114"/>
      <c r="CG11" s="133"/>
      <c r="CH11" s="112"/>
      <c r="CI11" s="110"/>
      <c r="CJ11" s="108"/>
      <c r="CK11" s="112"/>
      <c r="CL11" s="114"/>
      <c r="CM11" s="114"/>
      <c r="CN11" s="108"/>
      <c r="CO11" s="112"/>
      <c r="CP11" s="122"/>
      <c r="CQ11" s="108"/>
      <c r="CR11" s="135"/>
      <c r="CS11" s="124"/>
      <c r="CT11" s="124"/>
      <c r="CU11" s="124"/>
      <c r="CV11" s="114"/>
      <c r="CW11" s="139"/>
      <c r="CX11" s="112"/>
      <c r="CY11" s="114"/>
      <c r="CZ11" s="114"/>
      <c r="DA11" s="114"/>
      <c r="DB11" s="108"/>
      <c r="DC11" s="112"/>
      <c r="DD11" s="108"/>
      <c r="DE11" s="112"/>
      <c r="DF11" s="108"/>
      <c r="DG11" s="112"/>
      <c r="DH11" s="122"/>
      <c r="DI11" s="114"/>
      <c r="DJ11" s="106"/>
      <c r="DK11" s="106"/>
      <c r="DL11" s="114"/>
      <c r="DM11" s="114"/>
      <c r="DN11" s="133"/>
      <c r="DO11" s="112"/>
      <c r="DP11" s="110"/>
      <c r="DQ11" s="108"/>
      <c r="DR11" s="112"/>
      <c r="DS11" s="114"/>
      <c r="DT11" s="114"/>
      <c r="DU11" s="108"/>
      <c r="DV11" s="112"/>
      <c r="DW11" s="122"/>
      <c r="DX11" s="108"/>
      <c r="DY11" s="135"/>
      <c r="DZ11" s="124"/>
      <c r="EA11" s="124"/>
      <c r="EB11" s="124"/>
      <c r="EC11" s="114"/>
      <c r="ED11" s="139"/>
      <c r="EE11" s="112"/>
      <c r="EF11" s="114"/>
      <c r="EG11" s="114"/>
      <c r="EH11" s="114"/>
      <c r="EI11" s="108"/>
      <c r="EJ11" s="112"/>
      <c r="EK11" s="108"/>
      <c r="EL11" s="112"/>
      <c r="EM11" s="108"/>
      <c r="EN11" s="112"/>
      <c r="EO11" s="122"/>
      <c r="EP11" s="114"/>
      <c r="EQ11" s="106"/>
      <c r="ER11" s="106"/>
      <c r="ES11" s="114"/>
      <c r="ET11" s="114"/>
      <c r="EU11" s="133"/>
      <c r="EV11" s="112"/>
      <c r="EW11" s="110"/>
      <c r="EX11" s="108"/>
      <c r="EY11" s="112"/>
      <c r="EZ11" s="114"/>
      <c r="FA11" s="114"/>
      <c r="FB11" s="108"/>
      <c r="FC11" s="112"/>
      <c r="FD11" s="122"/>
      <c r="FE11" s="108"/>
      <c r="FF11" s="135"/>
      <c r="FG11" s="124"/>
      <c r="FH11" s="124"/>
      <c r="FI11" s="124"/>
      <c r="FJ11" s="114"/>
      <c r="FK11" s="139"/>
      <c r="FL11" s="112"/>
      <c r="FM11" s="114"/>
      <c r="FN11" s="114"/>
      <c r="FO11" s="114"/>
      <c r="FP11" s="108"/>
      <c r="FQ11" s="112"/>
      <c r="FR11" s="108"/>
      <c r="FS11" s="112"/>
      <c r="FT11" s="108"/>
      <c r="FU11" s="112"/>
      <c r="FV11" s="122"/>
      <c r="FW11" s="114"/>
      <c r="FX11" s="106"/>
      <c r="FY11" s="106"/>
      <c r="FZ11" s="114"/>
      <c r="GA11" s="114"/>
      <c r="GB11" s="133"/>
      <c r="GC11" s="112"/>
      <c r="GD11" s="110"/>
      <c r="GE11" s="108"/>
      <c r="GF11" s="112"/>
      <c r="GG11" s="114"/>
      <c r="GH11" s="114"/>
      <c r="GI11" s="108"/>
      <c r="GJ11" s="112"/>
      <c r="GK11" s="122"/>
      <c r="GL11" s="108"/>
      <c r="GM11" s="135"/>
      <c r="GN11" s="124"/>
      <c r="GO11" s="124"/>
      <c r="GP11" s="124"/>
      <c r="GQ11" s="114"/>
      <c r="GR11" s="139"/>
    </row>
    <row r="12" spans="1:209" ht="15" customHeight="1" x14ac:dyDescent="0.2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10" t="s">
        <v>56</v>
      </c>
      <c r="EK12" s="11" t="s">
        <v>56</v>
      </c>
      <c r="EL12" s="10" t="s">
        <v>56</v>
      </c>
      <c r="EM12" s="11" t="s">
        <v>56</v>
      </c>
      <c r="EN12" s="12" t="s">
        <v>56</v>
      </c>
      <c r="EO12" s="13" t="s">
        <v>56</v>
      </c>
      <c r="EP12" s="13" t="s">
        <v>56</v>
      </c>
      <c r="EQ12" s="102" t="s">
        <v>136</v>
      </c>
      <c r="ER12" s="102" t="s">
        <v>136</v>
      </c>
      <c r="ES12" s="102" t="s">
        <v>136</v>
      </c>
      <c r="ET12" s="102" t="s">
        <v>136</v>
      </c>
      <c r="EU12" s="14" t="s">
        <v>56</v>
      </c>
      <c r="EV12" s="15" t="s">
        <v>58</v>
      </c>
      <c r="EW12" s="16" t="s">
        <v>59</v>
      </c>
      <c r="EX12" s="17" t="s">
        <v>60</v>
      </c>
      <c r="EY12" s="12" t="s">
        <v>56</v>
      </c>
      <c r="EZ12" s="13" t="s">
        <v>56</v>
      </c>
      <c r="FA12" s="13" t="s">
        <v>56</v>
      </c>
      <c r="FB12" s="14" t="s">
        <v>56</v>
      </c>
      <c r="FC12" s="12" t="s">
        <v>56</v>
      </c>
      <c r="FD12" s="13" t="s">
        <v>56</v>
      </c>
      <c r="FE12" s="14" t="s">
        <v>56</v>
      </c>
      <c r="FF12" s="18" t="s">
        <v>56</v>
      </c>
      <c r="FG12" s="18" t="s">
        <v>56</v>
      </c>
      <c r="FH12" s="18" t="s">
        <v>56</v>
      </c>
      <c r="FI12" s="18" t="s">
        <v>56</v>
      </c>
      <c r="FJ12" s="18" t="s">
        <v>56</v>
      </c>
      <c r="FK12" s="17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10" t="s">
        <v>56</v>
      </c>
      <c r="FR12" s="11" t="s">
        <v>56</v>
      </c>
      <c r="FS12" s="10" t="s">
        <v>56</v>
      </c>
      <c r="FT12" s="11" t="s">
        <v>56</v>
      </c>
      <c r="FU12" s="12" t="s">
        <v>56</v>
      </c>
      <c r="FV12" s="13" t="s">
        <v>56</v>
      </c>
      <c r="FW12" s="13" t="s">
        <v>56</v>
      </c>
      <c r="FX12" s="102" t="s">
        <v>136</v>
      </c>
      <c r="FY12" s="102" t="s">
        <v>136</v>
      </c>
      <c r="FZ12" s="102" t="s">
        <v>136</v>
      </c>
      <c r="GA12" s="102" t="s">
        <v>136</v>
      </c>
      <c r="GB12" s="14" t="s">
        <v>56</v>
      </c>
      <c r="GC12" s="15" t="s">
        <v>58</v>
      </c>
      <c r="GD12" s="16" t="s">
        <v>59</v>
      </c>
      <c r="GE12" s="17" t="s">
        <v>60</v>
      </c>
      <c r="GF12" s="12" t="s">
        <v>56</v>
      </c>
      <c r="GG12" s="13" t="s">
        <v>56</v>
      </c>
      <c r="GH12" s="13" t="s">
        <v>56</v>
      </c>
      <c r="GI12" s="14" t="s">
        <v>56</v>
      </c>
      <c r="GJ12" s="12" t="s">
        <v>56</v>
      </c>
      <c r="GK12" s="13" t="s">
        <v>56</v>
      </c>
      <c r="GL12" s="14" t="s">
        <v>56</v>
      </c>
      <c r="GM12" s="18" t="s">
        <v>56</v>
      </c>
      <c r="GN12" s="18" t="s">
        <v>56</v>
      </c>
      <c r="GO12" s="18" t="s">
        <v>56</v>
      </c>
      <c r="GP12" s="18" t="s">
        <v>56</v>
      </c>
      <c r="GQ12" s="18" t="s">
        <v>56</v>
      </c>
      <c r="GR12" s="17" t="s">
        <v>61</v>
      </c>
    </row>
    <row r="13" spans="1:209" s="21" customFormat="1" ht="12" customHeight="1" x14ac:dyDescent="0.2">
      <c r="A13" s="19">
        <v>1</v>
      </c>
      <c r="B13" s="20" t="s">
        <v>62</v>
      </c>
      <c r="C13" s="36">
        <v>29757075</v>
      </c>
      <c r="D13" s="37">
        <v>0</v>
      </c>
      <c r="E13" s="37">
        <v>0</v>
      </c>
      <c r="F13" s="38">
        <v>29757075</v>
      </c>
      <c r="G13" s="39">
        <v>0</v>
      </c>
      <c r="H13" s="36">
        <v>3150557</v>
      </c>
      <c r="I13" s="40">
        <v>0</v>
      </c>
      <c r="J13" s="41">
        <v>64641</v>
      </c>
      <c r="K13" s="42">
        <v>3215198</v>
      </c>
      <c r="L13" s="36">
        <v>148256</v>
      </c>
      <c r="M13" s="37">
        <v>0</v>
      </c>
      <c r="N13" s="38">
        <v>148256</v>
      </c>
      <c r="O13" s="38">
        <v>1133549</v>
      </c>
      <c r="P13" s="38">
        <v>474350</v>
      </c>
      <c r="Q13" s="37">
        <v>68977</v>
      </c>
      <c r="R13" s="37">
        <v>98184</v>
      </c>
      <c r="S13" s="39">
        <v>34895589</v>
      </c>
      <c r="T13" s="41">
        <v>1785263</v>
      </c>
      <c r="U13" s="37">
        <v>1785263</v>
      </c>
      <c r="V13" s="39">
        <v>0</v>
      </c>
      <c r="W13" s="36">
        <v>94513</v>
      </c>
      <c r="X13" s="37">
        <v>0</v>
      </c>
      <c r="Y13" s="37">
        <v>1551</v>
      </c>
      <c r="Z13" s="39">
        <v>96064</v>
      </c>
      <c r="AA13" s="41">
        <v>8006</v>
      </c>
      <c r="AB13" s="37">
        <v>0</v>
      </c>
      <c r="AC13" s="39">
        <v>8006</v>
      </c>
      <c r="AD13" s="38">
        <v>34005</v>
      </c>
      <c r="AE13" s="38">
        <v>14230</v>
      </c>
      <c r="AF13" s="37">
        <v>2069</v>
      </c>
      <c r="AG13" s="37">
        <v>2945</v>
      </c>
      <c r="AH13" s="38">
        <v>1942582</v>
      </c>
      <c r="AI13" s="43">
        <f t="shared" ref="AI13:AI38" si="0">T13/F13</f>
        <v>5.9994572719260883E-2</v>
      </c>
      <c r="AJ13" s="41">
        <v>60879064</v>
      </c>
      <c r="AK13" s="37">
        <v>0</v>
      </c>
      <c r="AL13" s="37">
        <v>16541</v>
      </c>
      <c r="AM13" s="38">
        <v>60895605</v>
      </c>
      <c r="AN13" s="39">
        <v>0</v>
      </c>
      <c r="AO13" s="36">
        <v>1677722</v>
      </c>
      <c r="AP13" s="40">
        <v>0</v>
      </c>
      <c r="AQ13" s="41">
        <v>274429</v>
      </c>
      <c r="AR13" s="42">
        <v>1952151</v>
      </c>
      <c r="AS13" s="36">
        <v>290079</v>
      </c>
      <c r="AT13" s="37">
        <v>0</v>
      </c>
      <c r="AU13" s="38">
        <v>290079</v>
      </c>
      <c r="AV13" s="38">
        <v>2416755</v>
      </c>
      <c r="AW13" s="38">
        <v>2168087</v>
      </c>
      <c r="AX13" s="37">
        <v>509958</v>
      </c>
      <c r="AY13" s="37">
        <v>307568</v>
      </c>
      <c r="AZ13" s="39">
        <v>68540203</v>
      </c>
      <c r="BA13" s="41">
        <v>3654529</v>
      </c>
      <c r="BB13" s="37">
        <v>3654529</v>
      </c>
      <c r="BC13" s="39">
        <v>0</v>
      </c>
      <c r="BD13" s="36">
        <v>50330</v>
      </c>
      <c r="BE13" s="37">
        <v>0</v>
      </c>
      <c r="BF13" s="37">
        <v>7407</v>
      </c>
      <c r="BG13" s="39">
        <v>57737</v>
      </c>
      <c r="BH13" s="41">
        <v>15664</v>
      </c>
      <c r="BI13" s="37">
        <v>0</v>
      </c>
      <c r="BJ13" s="39">
        <v>15664</v>
      </c>
      <c r="BK13" s="38">
        <v>72500</v>
      </c>
      <c r="BL13" s="38">
        <v>65040</v>
      </c>
      <c r="BM13" s="37">
        <v>15298</v>
      </c>
      <c r="BN13" s="37">
        <v>9227</v>
      </c>
      <c r="BO13" s="38">
        <v>3889995</v>
      </c>
      <c r="BP13" s="43">
        <f t="shared" ref="BP13:BP38" si="1">BA13/AM13</f>
        <v>6.00130173597914E-2</v>
      </c>
      <c r="BQ13" s="41">
        <v>60062129</v>
      </c>
      <c r="BR13" s="37">
        <v>8362</v>
      </c>
      <c r="BS13" s="37">
        <v>0</v>
      </c>
      <c r="BT13" s="38">
        <v>60070491</v>
      </c>
      <c r="BU13" s="39">
        <v>0</v>
      </c>
      <c r="BV13" s="36">
        <v>5506847</v>
      </c>
      <c r="BW13" s="40">
        <v>0</v>
      </c>
      <c r="BX13" s="41">
        <v>37036</v>
      </c>
      <c r="BY13" s="42">
        <v>5543883</v>
      </c>
      <c r="BZ13" s="36">
        <v>165249</v>
      </c>
      <c r="CA13" s="37">
        <v>0</v>
      </c>
      <c r="CB13" s="38">
        <v>165249</v>
      </c>
      <c r="CC13" s="38">
        <v>4695442</v>
      </c>
      <c r="CD13" s="38">
        <v>1985894</v>
      </c>
      <c r="CE13" s="37">
        <v>400708</v>
      </c>
      <c r="CF13" s="37">
        <v>41038</v>
      </c>
      <c r="CG13" s="39">
        <v>72902705</v>
      </c>
      <c r="CH13" s="41">
        <v>3604144</v>
      </c>
      <c r="CI13" s="37">
        <v>3604144</v>
      </c>
      <c r="CJ13" s="39">
        <v>0</v>
      </c>
      <c r="CK13" s="36">
        <v>165203</v>
      </c>
      <c r="CL13" s="37">
        <v>0</v>
      </c>
      <c r="CM13" s="37">
        <v>889</v>
      </c>
      <c r="CN13" s="39">
        <v>166092</v>
      </c>
      <c r="CO13" s="41">
        <v>8923</v>
      </c>
      <c r="CP13" s="37">
        <v>0</v>
      </c>
      <c r="CQ13" s="39">
        <v>8923</v>
      </c>
      <c r="CR13" s="38">
        <v>140861</v>
      </c>
      <c r="CS13" s="38">
        <v>59576</v>
      </c>
      <c r="CT13" s="37">
        <v>12021</v>
      </c>
      <c r="CU13" s="37">
        <v>1231</v>
      </c>
      <c r="CV13" s="38">
        <v>3992848</v>
      </c>
      <c r="CW13" s="43">
        <f t="shared" ref="CW13:CW38" si="2">CH13/BT13</f>
        <v>5.9998577338081019E-2</v>
      </c>
      <c r="CX13" s="41">
        <v>35072749</v>
      </c>
      <c r="CY13" s="37">
        <v>0</v>
      </c>
      <c r="CZ13" s="37">
        <v>0</v>
      </c>
      <c r="DA13" s="38">
        <v>35072749</v>
      </c>
      <c r="DB13" s="39">
        <v>0</v>
      </c>
      <c r="DC13" s="36">
        <v>58473</v>
      </c>
      <c r="DD13" s="40">
        <v>0</v>
      </c>
      <c r="DE13" s="41">
        <v>0</v>
      </c>
      <c r="DF13" s="42">
        <v>58473</v>
      </c>
      <c r="DG13" s="36">
        <v>91484</v>
      </c>
      <c r="DH13" s="37">
        <v>0</v>
      </c>
      <c r="DI13" s="38">
        <v>91484</v>
      </c>
      <c r="DJ13" s="38">
        <v>19094222</v>
      </c>
      <c r="DK13" s="38">
        <v>810351</v>
      </c>
      <c r="DL13" s="37">
        <v>218485</v>
      </c>
      <c r="DM13" s="37">
        <v>136148</v>
      </c>
      <c r="DN13" s="39">
        <v>55481912</v>
      </c>
      <c r="DO13" s="41">
        <v>2104343</v>
      </c>
      <c r="DP13" s="37">
        <v>2104343</v>
      </c>
      <c r="DQ13" s="39">
        <v>0</v>
      </c>
      <c r="DR13" s="36">
        <v>1754</v>
      </c>
      <c r="DS13" s="37">
        <v>0</v>
      </c>
      <c r="DT13" s="37">
        <v>0</v>
      </c>
      <c r="DU13" s="39">
        <v>1754</v>
      </c>
      <c r="DV13" s="41">
        <v>4940</v>
      </c>
      <c r="DW13" s="37">
        <v>0</v>
      </c>
      <c r="DX13" s="39">
        <v>4940</v>
      </c>
      <c r="DY13" s="38">
        <v>572824</v>
      </c>
      <c r="DZ13" s="38">
        <v>24310</v>
      </c>
      <c r="EA13" s="37">
        <v>6555</v>
      </c>
      <c r="EB13" s="37">
        <v>4085</v>
      </c>
      <c r="EC13" s="38">
        <v>2718811</v>
      </c>
      <c r="ED13" s="43">
        <f t="shared" ref="ED13:ED38" si="3">DO13/DA13</f>
        <v>5.9999374443103957E-2</v>
      </c>
      <c r="EE13" s="41">
        <v>56189207</v>
      </c>
      <c r="EF13" s="37">
        <v>13781</v>
      </c>
      <c r="EG13" s="37">
        <v>0</v>
      </c>
      <c r="EH13" s="38">
        <v>56202988</v>
      </c>
      <c r="EI13" s="39">
        <v>0</v>
      </c>
      <c r="EJ13" s="36">
        <v>962392</v>
      </c>
      <c r="EK13" s="40">
        <v>40712</v>
      </c>
      <c r="EL13" s="41">
        <v>0</v>
      </c>
      <c r="EM13" s="42">
        <v>1003104</v>
      </c>
      <c r="EN13" s="36">
        <v>50980</v>
      </c>
      <c r="EO13" s="37">
        <v>0</v>
      </c>
      <c r="EP13" s="38">
        <v>50980</v>
      </c>
      <c r="EQ13" s="38">
        <v>1414550</v>
      </c>
      <c r="ER13" s="38">
        <v>6824657</v>
      </c>
      <c r="ES13" s="37">
        <v>317623</v>
      </c>
      <c r="ET13" s="37">
        <v>23078</v>
      </c>
      <c r="EU13" s="39">
        <v>65836980</v>
      </c>
      <c r="EV13" s="41">
        <v>3372168</v>
      </c>
      <c r="EW13" s="37">
        <v>3372168</v>
      </c>
      <c r="EX13" s="39">
        <v>0</v>
      </c>
      <c r="EY13" s="36">
        <v>28872</v>
      </c>
      <c r="EZ13" s="37">
        <v>1101</v>
      </c>
      <c r="FA13" s="37">
        <v>0</v>
      </c>
      <c r="FB13" s="39">
        <v>29973</v>
      </c>
      <c r="FC13" s="41">
        <v>2753</v>
      </c>
      <c r="FD13" s="37">
        <v>0</v>
      </c>
      <c r="FE13" s="39">
        <v>2753</v>
      </c>
      <c r="FF13" s="38">
        <v>42436</v>
      </c>
      <c r="FG13" s="38">
        <v>204739</v>
      </c>
      <c r="FH13" s="37">
        <v>9529</v>
      </c>
      <c r="FI13" s="37">
        <v>692</v>
      </c>
      <c r="FJ13" s="38">
        <v>3662290</v>
      </c>
      <c r="FK13" s="43">
        <f t="shared" ref="FK13:FK38" si="4">EV13/EH13</f>
        <v>5.9999799298926952E-2</v>
      </c>
      <c r="FL13" s="41">
        <v>325206064</v>
      </c>
      <c r="FM13" s="37">
        <v>22143</v>
      </c>
      <c r="FN13" s="37">
        <v>16541</v>
      </c>
      <c r="FO13" s="38">
        <v>325244748</v>
      </c>
      <c r="FP13" s="39">
        <v>0</v>
      </c>
      <c r="FQ13" s="36">
        <v>18248649</v>
      </c>
      <c r="FR13" s="40">
        <v>52242</v>
      </c>
      <c r="FS13" s="41">
        <v>2757018</v>
      </c>
      <c r="FT13" s="42">
        <v>21057909</v>
      </c>
      <c r="FU13" s="36">
        <v>900715</v>
      </c>
      <c r="FV13" s="37">
        <v>0</v>
      </c>
      <c r="FW13" s="38">
        <v>900715</v>
      </c>
      <c r="FX13" s="38">
        <v>30958185</v>
      </c>
      <c r="FY13" s="38">
        <v>16513042</v>
      </c>
      <c r="FZ13" s="37">
        <v>2201868</v>
      </c>
      <c r="GA13" s="37">
        <v>2139203</v>
      </c>
      <c r="GB13" s="39">
        <v>399015670</v>
      </c>
      <c r="GC13" s="41">
        <v>19513898</v>
      </c>
      <c r="GD13" s="37">
        <v>19513898</v>
      </c>
      <c r="GE13" s="39">
        <v>0</v>
      </c>
      <c r="GF13" s="36">
        <v>547438</v>
      </c>
      <c r="GG13" s="37">
        <v>1378</v>
      </c>
      <c r="GH13" s="37">
        <v>74722</v>
      </c>
      <c r="GI13" s="39">
        <v>623538</v>
      </c>
      <c r="GJ13" s="41">
        <v>48638</v>
      </c>
      <c r="GK13" s="37">
        <v>0</v>
      </c>
      <c r="GL13" s="39">
        <v>48638</v>
      </c>
      <c r="GM13" s="38">
        <v>928732</v>
      </c>
      <c r="GN13" s="38">
        <v>495381</v>
      </c>
      <c r="GO13" s="37">
        <v>66053</v>
      </c>
      <c r="GP13" s="37">
        <v>64173</v>
      </c>
      <c r="GQ13" s="38">
        <v>21740413</v>
      </c>
      <c r="GR13" s="43">
        <f t="shared" ref="GR13:GR38" si="5">GC13/FO13</f>
        <v>5.9997580652708958E-2</v>
      </c>
    </row>
    <row r="14" spans="1:209" s="21" customFormat="1" ht="12" customHeight="1" x14ac:dyDescent="0.2">
      <c r="A14" s="22">
        <v>2</v>
      </c>
      <c r="B14" s="23" t="s">
        <v>63</v>
      </c>
      <c r="C14" s="44">
        <v>76940679</v>
      </c>
      <c r="D14" s="45">
        <v>0</v>
      </c>
      <c r="E14" s="45">
        <v>0</v>
      </c>
      <c r="F14" s="46">
        <v>76940679</v>
      </c>
      <c r="G14" s="47">
        <v>0</v>
      </c>
      <c r="H14" s="44">
        <v>2864985</v>
      </c>
      <c r="I14" s="48">
        <v>14621</v>
      </c>
      <c r="J14" s="49">
        <v>260451</v>
      </c>
      <c r="K14" s="50">
        <v>3140057</v>
      </c>
      <c r="L14" s="44">
        <v>79053</v>
      </c>
      <c r="M14" s="45">
        <v>0</v>
      </c>
      <c r="N14" s="46">
        <v>79053</v>
      </c>
      <c r="O14" s="46">
        <v>1070134</v>
      </c>
      <c r="P14" s="46">
        <v>1482065</v>
      </c>
      <c r="Q14" s="45">
        <v>104062</v>
      </c>
      <c r="R14" s="45">
        <v>224016</v>
      </c>
      <c r="S14" s="47">
        <v>83040066</v>
      </c>
      <c r="T14" s="49">
        <v>4616028</v>
      </c>
      <c r="U14" s="45">
        <v>4616028</v>
      </c>
      <c r="V14" s="47">
        <v>0</v>
      </c>
      <c r="W14" s="44">
        <v>85927</v>
      </c>
      <c r="X14" s="45">
        <v>372</v>
      </c>
      <c r="Y14" s="45">
        <v>6802</v>
      </c>
      <c r="Z14" s="47">
        <v>93101</v>
      </c>
      <c r="AA14" s="49">
        <v>4269</v>
      </c>
      <c r="AB14" s="45">
        <v>0</v>
      </c>
      <c r="AC14" s="47">
        <v>4269</v>
      </c>
      <c r="AD14" s="46">
        <v>32104</v>
      </c>
      <c r="AE14" s="46">
        <v>44462</v>
      </c>
      <c r="AF14" s="45">
        <v>3122</v>
      </c>
      <c r="AG14" s="45">
        <v>6720</v>
      </c>
      <c r="AH14" s="46">
        <v>4799806</v>
      </c>
      <c r="AI14" s="51">
        <f t="shared" si="0"/>
        <v>5.9994635607517839E-2</v>
      </c>
      <c r="AJ14" s="49">
        <v>131847204</v>
      </c>
      <c r="AK14" s="45">
        <v>0</v>
      </c>
      <c r="AL14" s="45">
        <v>0</v>
      </c>
      <c r="AM14" s="46">
        <v>131847204</v>
      </c>
      <c r="AN14" s="47">
        <v>0</v>
      </c>
      <c r="AO14" s="44">
        <v>3897463</v>
      </c>
      <c r="AP14" s="48">
        <v>0</v>
      </c>
      <c r="AQ14" s="49">
        <v>127344</v>
      </c>
      <c r="AR14" s="50">
        <v>4024807</v>
      </c>
      <c r="AS14" s="44">
        <v>198937</v>
      </c>
      <c r="AT14" s="45">
        <v>0</v>
      </c>
      <c r="AU14" s="46">
        <v>198937</v>
      </c>
      <c r="AV14" s="46">
        <v>2913411</v>
      </c>
      <c r="AW14" s="46">
        <v>1918992</v>
      </c>
      <c r="AX14" s="45">
        <v>317895</v>
      </c>
      <c r="AY14" s="45">
        <v>285075</v>
      </c>
      <c r="AZ14" s="47">
        <v>141506321</v>
      </c>
      <c r="BA14" s="49">
        <v>7910408</v>
      </c>
      <c r="BB14" s="45">
        <v>7910408</v>
      </c>
      <c r="BC14" s="47">
        <v>0</v>
      </c>
      <c r="BD14" s="44">
        <v>116886</v>
      </c>
      <c r="BE14" s="45">
        <v>0</v>
      </c>
      <c r="BF14" s="45">
        <v>3057</v>
      </c>
      <c r="BG14" s="47">
        <v>119943</v>
      </c>
      <c r="BH14" s="49">
        <v>10743</v>
      </c>
      <c r="BI14" s="45">
        <v>0</v>
      </c>
      <c r="BJ14" s="47">
        <v>10743</v>
      </c>
      <c r="BK14" s="46">
        <v>87402</v>
      </c>
      <c r="BL14" s="46">
        <v>57570</v>
      </c>
      <c r="BM14" s="45">
        <v>9537</v>
      </c>
      <c r="BN14" s="45">
        <v>8552</v>
      </c>
      <c r="BO14" s="46">
        <v>8204155</v>
      </c>
      <c r="BP14" s="51">
        <f t="shared" si="1"/>
        <v>5.9996782336013736E-2</v>
      </c>
      <c r="BQ14" s="49">
        <v>85201609</v>
      </c>
      <c r="BR14" s="45">
        <v>0</v>
      </c>
      <c r="BS14" s="45">
        <v>0</v>
      </c>
      <c r="BT14" s="46">
        <v>85201609</v>
      </c>
      <c r="BU14" s="47">
        <v>0</v>
      </c>
      <c r="BV14" s="44">
        <v>762959</v>
      </c>
      <c r="BW14" s="48">
        <v>328990</v>
      </c>
      <c r="BX14" s="49">
        <v>122198</v>
      </c>
      <c r="BY14" s="50">
        <v>1214147</v>
      </c>
      <c r="BZ14" s="44">
        <v>111191</v>
      </c>
      <c r="CA14" s="45">
        <v>0</v>
      </c>
      <c r="CB14" s="46">
        <v>111191</v>
      </c>
      <c r="CC14" s="46">
        <v>2918471</v>
      </c>
      <c r="CD14" s="46">
        <v>1816455</v>
      </c>
      <c r="CE14" s="45">
        <v>445242</v>
      </c>
      <c r="CF14" s="45">
        <v>92036</v>
      </c>
      <c r="CG14" s="47">
        <v>91799151</v>
      </c>
      <c r="CH14" s="49">
        <v>5111980</v>
      </c>
      <c r="CI14" s="45">
        <v>5111980</v>
      </c>
      <c r="CJ14" s="47">
        <v>0</v>
      </c>
      <c r="CK14" s="44">
        <v>22870</v>
      </c>
      <c r="CL14" s="45">
        <v>9750</v>
      </c>
      <c r="CM14" s="45">
        <v>2933</v>
      </c>
      <c r="CN14" s="47">
        <v>35553</v>
      </c>
      <c r="CO14" s="49">
        <v>6004</v>
      </c>
      <c r="CP14" s="45">
        <v>0</v>
      </c>
      <c r="CQ14" s="47">
        <v>6004</v>
      </c>
      <c r="CR14" s="46">
        <v>87554</v>
      </c>
      <c r="CS14" s="46">
        <v>54494</v>
      </c>
      <c r="CT14" s="45">
        <v>13357</v>
      </c>
      <c r="CU14" s="45">
        <v>2761</v>
      </c>
      <c r="CV14" s="46">
        <v>5311703</v>
      </c>
      <c r="CW14" s="51">
        <f t="shared" si="2"/>
        <v>5.9998632185455557E-2</v>
      </c>
      <c r="CX14" s="49">
        <v>32837530</v>
      </c>
      <c r="CY14" s="45">
        <v>0</v>
      </c>
      <c r="CZ14" s="45">
        <v>0</v>
      </c>
      <c r="DA14" s="46">
        <v>32837530</v>
      </c>
      <c r="DB14" s="47">
        <v>0</v>
      </c>
      <c r="DC14" s="44">
        <v>185443</v>
      </c>
      <c r="DD14" s="48">
        <v>0</v>
      </c>
      <c r="DE14" s="49">
        <v>24975</v>
      </c>
      <c r="DF14" s="50">
        <v>210418</v>
      </c>
      <c r="DG14" s="44">
        <v>29225</v>
      </c>
      <c r="DH14" s="45">
        <v>0</v>
      </c>
      <c r="DI14" s="46">
        <v>29225</v>
      </c>
      <c r="DJ14" s="46">
        <v>2504011</v>
      </c>
      <c r="DK14" s="46">
        <v>8512512</v>
      </c>
      <c r="DL14" s="45">
        <v>195372</v>
      </c>
      <c r="DM14" s="45">
        <v>13567</v>
      </c>
      <c r="DN14" s="47">
        <v>44302635</v>
      </c>
      <c r="DO14" s="49">
        <v>1970234</v>
      </c>
      <c r="DP14" s="45">
        <v>1970234</v>
      </c>
      <c r="DQ14" s="47">
        <v>0</v>
      </c>
      <c r="DR14" s="44">
        <v>5559</v>
      </c>
      <c r="DS14" s="45">
        <v>0</v>
      </c>
      <c r="DT14" s="45">
        <v>599</v>
      </c>
      <c r="DU14" s="47">
        <v>6158</v>
      </c>
      <c r="DV14" s="49">
        <v>1578</v>
      </c>
      <c r="DW14" s="45">
        <v>0</v>
      </c>
      <c r="DX14" s="47">
        <v>1578</v>
      </c>
      <c r="DY14" s="46">
        <v>75120</v>
      </c>
      <c r="DZ14" s="46">
        <v>255375</v>
      </c>
      <c r="EA14" s="45">
        <v>5861</v>
      </c>
      <c r="EB14" s="45">
        <v>407</v>
      </c>
      <c r="EC14" s="46">
        <v>2314733</v>
      </c>
      <c r="ED14" s="51">
        <f t="shared" si="3"/>
        <v>5.9999457937305274E-2</v>
      </c>
      <c r="EE14" s="49">
        <v>34311190</v>
      </c>
      <c r="EF14" s="45">
        <v>0</v>
      </c>
      <c r="EG14" s="45">
        <v>0</v>
      </c>
      <c r="EH14" s="46">
        <v>34311190</v>
      </c>
      <c r="EI14" s="47">
        <v>0</v>
      </c>
      <c r="EJ14" s="44">
        <v>297266</v>
      </c>
      <c r="EK14" s="48">
        <v>0</v>
      </c>
      <c r="EL14" s="49">
        <v>46127</v>
      </c>
      <c r="EM14" s="50">
        <v>343393</v>
      </c>
      <c r="EN14" s="44">
        <v>80971</v>
      </c>
      <c r="EO14" s="45">
        <v>0</v>
      </c>
      <c r="EP14" s="46">
        <v>80971</v>
      </c>
      <c r="EQ14" s="46">
        <v>11571954</v>
      </c>
      <c r="ER14" s="46">
        <v>741719</v>
      </c>
      <c r="ES14" s="45">
        <v>306474</v>
      </c>
      <c r="ET14" s="45">
        <v>144501</v>
      </c>
      <c r="EU14" s="47">
        <v>47500202</v>
      </c>
      <c r="EV14" s="49">
        <v>2058663</v>
      </c>
      <c r="EW14" s="45">
        <v>2058663</v>
      </c>
      <c r="EX14" s="47">
        <v>0</v>
      </c>
      <c r="EY14" s="44">
        <v>8917</v>
      </c>
      <c r="EZ14" s="45">
        <v>0</v>
      </c>
      <c r="FA14" s="45">
        <v>1107</v>
      </c>
      <c r="FB14" s="47">
        <v>10024</v>
      </c>
      <c r="FC14" s="49">
        <v>4372</v>
      </c>
      <c r="FD14" s="45">
        <v>0</v>
      </c>
      <c r="FE14" s="47">
        <v>4372</v>
      </c>
      <c r="FF14" s="46">
        <v>347159</v>
      </c>
      <c r="FG14" s="46">
        <v>22252</v>
      </c>
      <c r="FH14" s="45">
        <v>9194</v>
      </c>
      <c r="FI14" s="45">
        <v>4335</v>
      </c>
      <c r="FJ14" s="46">
        <v>2455999</v>
      </c>
      <c r="FK14" s="51">
        <f t="shared" si="4"/>
        <v>5.9999755181910044E-2</v>
      </c>
      <c r="FL14" s="49">
        <v>582014988</v>
      </c>
      <c r="FM14" s="45">
        <v>2560</v>
      </c>
      <c r="FN14" s="45">
        <v>0</v>
      </c>
      <c r="FO14" s="46">
        <v>582017548</v>
      </c>
      <c r="FP14" s="47">
        <v>0</v>
      </c>
      <c r="FQ14" s="44">
        <v>22163060</v>
      </c>
      <c r="FR14" s="48">
        <v>610524</v>
      </c>
      <c r="FS14" s="49">
        <v>5084583</v>
      </c>
      <c r="FT14" s="50">
        <v>27858167</v>
      </c>
      <c r="FU14" s="44">
        <v>1012022</v>
      </c>
      <c r="FV14" s="45">
        <v>0</v>
      </c>
      <c r="FW14" s="46">
        <v>1012022</v>
      </c>
      <c r="FX14" s="46">
        <v>29188717</v>
      </c>
      <c r="FY14" s="46">
        <v>19987037</v>
      </c>
      <c r="FZ14" s="45">
        <v>2145396</v>
      </c>
      <c r="GA14" s="45">
        <v>2196165</v>
      </c>
      <c r="GB14" s="47">
        <v>664405052</v>
      </c>
      <c r="GC14" s="49">
        <v>34916520</v>
      </c>
      <c r="GD14" s="45">
        <v>34916520</v>
      </c>
      <c r="GE14" s="47">
        <v>0</v>
      </c>
      <c r="GF14" s="44">
        <v>664702</v>
      </c>
      <c r="GG14" s="45">
        <v>16888</v>
      </c>
      <c r="GH14" s="45">
        <v>135194</v>
      </c>
      <c r="GI14" s="47">
        <v>816784</v>
      </c>
      <c r="GJ14" s="49">
        <v>54648</v>
      </c>
      <c r="GK14" s="45">
        <v>0</v>
      </c>
      <c r="GL14" s="47">
        <v>54648</v>
      </c>
      <c r="GM14" s="46">
        <v>875661</v>
      </c>
      <c r="GN14" s="46">
        <v>599612</v>
      </c>
      <c r="GO14" s="45">
        <v>64362</v>
      </c>
      <c r="GP14" s="45">
        <v>65884</v>
      </c>
      <c r="GQ14" s="46">
        <v>37393471</v>
      </c>
      <c r="GR14" s="51">
        <f t="shared" si="5"/>
        <v>5.9992211781215915E-2</v>
      </c>
    </row>
    <row r="15" spans="1:209" s="21" customFormat="1" ht="12" customHeight="1" x14ac:dyDescent="0.2">
      <c r="A15" s="24">
        <v>3</v>
      </c>
      <c r="B15" s="25" t="s">
        <v>64</v>
      </c>
      <c r="C15" s="52">
        <v>102049705</v>
      </c>
      <c r="D15" s="53">
        <v>428</v>
      </c>
      <c r="E15" s="53">
        <v>0</v>
      </c>
      <c r="F15" s="54">
        <v>102050133</v>
      </c>
      <c r="G15" s="55">
        <v>0</v>
      </c>
      <c r="H15" s="52">
        <v>4250154</v>
      </c>
      <c r="I15" s="56">
        <v>0</v>
      </c>
      <c r="J15" s="57">
        <v>511924</v>
      </c>
      <c r="K15" s="58">
        <v>4762078</v>
      </c>
      <c r="L15" s="52">
        <v>191444</v>
      </c>
      <c r="M15" s="53">
        <v>0</v>
      </c>
      <c r="N15" s="54">
        <v>191444</v>
      </c>
      <c r="O15" s="54">
        <v>9740388</v>
      </c>
      <c r="P15" s="54">
        <v>2309965</v>
      </c>
      <c r="Q15" s="53">
        <v>524529</v>
      </c>
      <c r="R15" s="53">
        <v>297457</v>
      </c>
      <c r="S15" s="55">
        <v>119875994</v>
      </c>
      <c r="T15" s="57">
        <v>6122488</v>
      </c>
      <c r="U15" s="53">
        <v>6122488</v>
      </c>
      <c r="V15" s="55">
        <v>0</v>
      </c>
      <c r="W15" s="52">
        <v>127466</v>
      </c>
      <c r="X15" s="53">
        <v>0</v>
      </c>
      <c r="Y15" s="53">
        <v>13258</v>
      </c>
      <c r="Z15" s="55">
        <v>140724</v>
      </c>
      <c r="AA15" s="57">
        <v>10338</v>
      </c>
      <c r="AB15" s="53">
        <v>0</v>
      </c>
      <c r="AC15" s="55">
        <v>10338</v>
      </c>
      <c r="AD15" s="54">
        <v>292212</v>
      </c>
      <c r="AE15" s="54">
        <v>69299</v>
      </c>
      <c r="AF15" s="53">
        <v>15736</v>
      </c>
      <c r="AG15" s="53">
        <v>8924</v>
      </c>
      <c r="AH15" s="54">
        <v>6659721</v>
      </c>
      <c r="AI15" s="59">
        <f t="shared" si="0"/>
        <v>5.9994904661221753E-2</v>
      </c>
      <c r="AJ15" s="57">
        <v>220345010</v>
      </c>
      <c r="AK15" s="53">
        <v>548</v>
      </c>
      <c r="AL15" s="53">
        <v>0</v>
      </c>
      <c r="AM15" s="54">
        <v>220345558</v>
      </c>
      <c r="AN15" s="55">
        <v>0</v>
      </c>
      <c r="AO15" s="52">
        <v>11247638</v>
      </c>
      <c r="AP15" s="56">
        <v>46737</v>
      </c>
      <c r="AQ15" s="57">
        <v>1770619</v>
      </c>
      <c r="AR15" s="58">
        <v>13064994</v>
      </c>
      <c r="AS15" s="52">
        <v>968355</v>
      </c>
      <c r="AT15" s="53">
        <v>0</v>
      </c>
      <c r="AU15" s="54">
        <v>968355</v>
      </c>
      <c r="AV15" s="54">
        <v>18453539</v>
      </c>
      <c r="AW15" s="54">
        <v>16512202</v>
      </c>
      <c r="AX15" s="53">
        <v>1510974</v>
      </c>
      <c r="AY15" s="53">
        <v>1613343</v>
      </c>
      <c r="AZ15" s="55">
        <v>272468965</v>
      </c>
      <c r="BA15" s="57">
        <v>13220064</v>
      </c>
      <c r="BB15" s="53">
        <v>13220064</v>
      </c>
      <c r="BC15" s="55">
        <v>0</v>
      </c>
      <c r="BD15" s="52">
        <v>337362</v>
      </c>
      <c r="BE15" s="53">
        <v>1282</v>
      </c>
      <c r="BF15" s="53">
        <v>46786</v>
      </c>
      <c r="BG15" s="55">
        <v>385430</v>
      </c>
      <c r="BH15" s="57">
        <v>52291</v>
      </c>
      <c r="BI15" s="53">
        <v>0</v>
      </c>
      <c r="BJ15" s="55">
        <v>52291</v>
      </c>
      <c r="BK15" s="54">
        <v>553606</v>
      </c>
      <c r="BL15" s="54">
        <v>495366</v>
      </c>
      <c r="BM15" s="53">
        <v>45329</v>
      </c>
      <c r="BN15" s="53">
        <v>48400</v>
      </c>
      <c r="BO15" s="54">
        <v>14800486</v>
      </c>
      <c r="BP15" s="59">
        <f t="shared" si="1"/>
        <v>5.9996961681433127E-2</v>
      </c>
      <c r="BQ15" s="57">
        <v>247807574</v>
      </c>
      <c r="BR15" s="53">
        <v>618</v>
      </c>
      <c r="BS15" s="53">
        <v>27242</v>
      </c>
      <c r="BT15" s="54">
        <v>247835434</v>
      </c>
      <c r="BU15" s="55">
        <v>0</v>
      </c>
      <c r="BV15" s="52">
        <v>9525672</v>
      </c>
      <c r="BW15" s="56">
        <v>0</v>
      </c>
      <c r="BX15" s="57">
        <v>955441</v>
      </c>
      <c r="BY15" s="58">
        <v>10481113</v>
      </c>
      <c r="BZ15" s="52">
        <v>1197407</v>
      </c>
      <c r="CA15" s="53">
        <v>12101</v>
      </c>
      <c r="CB15" s="54">
        <v>1209508</v>
      </c>
      <c r="CC15" s="54">
        <v>28813234</v>
      </c>
      <c r="CD15" s="54">
        <v>29650679</v>
      </c>
      <c r="CE15" s="53">
        <v>2488254</v>
      </c>
      <c r="CF15" s="53">
        <v>454601</v>
      </c>
      <c r="CG15" s="55">
        <v>320932823</v>
      </c>
      <c r="CH15" s="57">
        <v>14869807</v>
      </c>
      <c r="CI15" s="53">
        <v>14869807</v>
      </c>
      <c r="CJ15" s="55">
        <v>0</v>
      </c>
      <c r="CK15" s="52">
        <v>285705</v>
      </c>
      <c r="CL15" s="53">
        <v>0</v>
      </c>
      <c r="CM15" s="53">
        <v>25067</v>
      </c>
      <c r="CN15" s="55">
        <v>310772</v>
      </c>
      <c r="CO15" s="57">
        <v>64660</v>
      </c>
      <c r="CP15" s="53">
        <v>363</v>
      </c>
      <c r="CQ15" s="55">
        <v>65023</v>
      </c>
      <c r="CR15" s="54">
        <v>864397</v>
      </c>
      <c r="CS15" s="54">
        <v>889520</v>
      </c>
      <c r="CT15" s="53">
        <v>74648</v>
      </c>
      <c r="CU15" s="53">
        <v>13638</v>
      </c>
      <c r="CV15" s="54">
        <v>17087805</v>
      </c>
      <c r="CW15" s="59">
        <f t="shared" si="2"/>
        <v>5.9998712694166241E-2</v>
      </c>
      <c r="CX15" s="57">
        <v>156049728</v>
      </c>
      <c r="CY15" s="53">
        <v>225</v>
      </c>
      <c r="CZ15" s="53">
        <v>0</v>
      </c>
      <c r="DA15" s="54">
        <v>156049953</v>
      </c>
      <c r="DB15" s="55">
        <v>0</v>
      </c>
      <c r="DC15" s="52">
        <v>4191059</v>
      </c>
      <c r="DD15" s="56">
        <v>0</v>
      </c>
      <c r="DE15" s="57">
        <v>902159</v>
      </c>
      <c r="DF15" s="58">
        <v>5093218</v>
      </c>
      <c r="DG15" s="52">
        <v>414999</v>
      </c>
      <c r="DH15" s="53">
        <v>0</v>
      </c>
      <c r="DI15" s="54">
        <v>414999</v>
      </c>
      <c r="DJ15" s="54">
        <v>41499568</v>
      </c>
      <c r="DK15" s="54">
        <v>23739623</v>
      </c>
      <c r="DL15" s="53">
        <v>2746165</v>
      </c>
      <c r="DM15" s="53">
        <v>1289593</v>
      </c>
      <c r="DN15" s="55">
        <v>230833119</v>
      </c>
      <c r="DO15" s="57">
        <v>9362919</v>
      </c>
      <c r="DP15" s="53">
        <v>9362919</v>
      </c>
      <c r="DQ15" s="55">
        <v>0</v>
      </c>
      <c r="DR15" s="52">
        <v>125702</v>
      </c>
      <c r="DS15" s="53">
        <v>0</v>
      </c>
      <c r="DT15" s="53">
        <v>24849</v>
      </c>
      <c r="DU15" s="55">
        <v>150551</v>
      </c>
      <c r="DV15" s="57">
        <v>22410</v>
      </c>
      <c r="DW15" s="53">
        <v>0</v>
      </c>
      <c r="DX15" s="55">
        <v>22410</v>
      </c>
      <c r="DY15" s="54">
        <v>1244987</v>
      </c>
      <c r="DZ15" s="54">
        <v>712189</v>
      </c>
      <c r="EA15" s="53">
        <v>82385</v>
      </c>
      <c r="EB15" s="53">
        <v>38688</v>
      </c>
      <c r="EC15" s="54">
        <v>11614129</v>
      </c>
      <c r="ED15" s="59">
        <f t="shared" si="3"/>
        <v>5.9999499006577722E-2</v>
      </c>
      <c r="EE15" s="57">
        <v>364155619</v>
      </c>
      <c r="EF15" s="53">
        <v>0</v>
      </c>
      <c r="EG15" s="53">
        <v>0</v>
      </c>
      <c r="EH15" s="54">
        <v>364155619</v>
      </c>
      <c r="EI15" s="55">
        <v>0</v>
      </c>
      <c r="EJ15" s="52">
        <v>3130114</v>
      </c>
      <c r="EK15" s="56">
        <v>0</v>
      </c>
      <c r="EL15" s="57">
        <v>20468</v>
      </c>
      <c r="EM15" s="58">
        <v>3150582</v>
      </c>
      <c r="EN15" s="52">
        <v>2221718</v>
      </c>
      <c r="EO15" s="53">
        <v>0</v>
      </c>
      <c r="EP15" s="54">
        <v>2221718</v>
      </c>
      <c r="EQ15" s="54">
        <v>76192895</v>
      </c>
      <c r="ER15" s="54">
        <v>80772495</v>
      </c>
      <c r="ES15" s="53">
        <v>7829619</v>
      </c>
      <c r="ET15" s="53">
        <v>1846395</v>
      </c>
      <c r="EU15" s="55">
        <v>536169323</v>
      </c>
      <c r="EV15" s="57">
        <v>21849295</v>
      </c>
      <c r="EW15" s="53">
        <v>21849295</v>
      </c>
      <c r="EX15" s="55">
        <v>0</v>
      </c>
      <c r="EY15" s="52">
        <v>93880</v>
      </c>
      <c r="EZ15" s="53">
        <v>0</v>
      </c>
      <c r="FA15" s="53">
        <v>491</v>
      </c>
      <c r="FB15" s="55">
        <v>94371</v>
      </c>
      <c r="FC15" s="57">
        <v>119973</v>
      </c>
      <c r="FD15" s="53">
        <v>0</v>
      </c>
      <c r="FE15" s="55">
        <v>119973</v>
      </c>
      <c r="FF15" s="54">
        <v>2285787</v>
      </c>
      <c r="FG15" s="54">
        <v>2423175</v>
      </c>
      <c r="FH15" s="53">
        <v>234889</v>
      </c>
      <c r="FI15" s="53">
        <v>55392</v>
      </c>
      <c r="FJ15" s="54">
        <v>27062882</v>
      </c>
      <c r="FK15" s="59">
        <f t="shared" si="4"/>
        <v>5.9999884280242291E-2</v>
      </c>
      <c r="FL15" s="57">
        <v>1367975671</v>
      </c>
      <c r="FM15" s="53">
        <v>1819</v>
      </c>
      <c r="FN15" s="53">
        <v>27435</v>
      </c>
      <c r="FO15" s="54">
        <v>1368004925</v>
      </c>
      <c r="FP15" s="55">
        <v>0</v>
      </c>
      <c r="FQ15" s="52">
        <v>74167204</v>
      </c>
      <c r="FR15" s="56">
        <v>474673</v>
      </c>
      <c r="FS15" s="57">
        <v>15164046</v>
      </c>
      <c r="FT15" s="58">
        <v>89805923</v>
      </c>
      <c r="FU15" s="52">
        <v>6525735</v>
      </c>
      <c r="FV15" s="53">
        <v>12101</v>
      </c>
      <c r="FW15" s="54">
        <v>6537836</v>
      </c>
      <c r="FX15" s="54">
        <v>200904191</v>
      </c>
      <c r="FY15" s="54">
        <v>161499605</v>
      </c>
      <c r="FZ15" s="53">
        <v>17836835</v>
      </c>
      <c r="GA15" s="53">
        <v>8170475</v>
      </c>
      <c r="GB15" s="55">
        <v>1852759790</v>
      </c>
      <c r="GC15" s="57">
        <v>82074127</v>
      </c>
      <c r="GD15" s="53">
        <v>82074127</v>
      </c>
      <c r="GE15" s="55">
        <v>0</v>
      </c>
      <c r="GF15" s="52">
        <v>2224626</v>
      </c>
      <c r="GG15" s="53">
        <v>13120</v>
      </c>
      <c r="GH15" s="53">
        <v>411769</v>
      </c>
      <c r="GI15" s="55">
        <v>2649515</v>
      </c>
      <c r="GJ15" s="57">
        <v>352389</v>
      </c>
      <c r="GK15" s="53">
        <v>363</v>
      </c>
      <c r="GL15" s="55">
        <v>352752</v>
      </c>
      <c r="GM15" s="54">
        <v>6027125</v>
      </c>
      <c r="GN15" s="54">
        <v>4844989</v>
      </c>
      <c r="GO15" s="53">
        <v>535105</v>
      </c>
      <c r="GP15" s="53">
        <v>245115</v>
      </c>
      <c r="GQ15" s="54">
        <v>96728728</v>
      </c>
      <c r="GR15" s="59">
        <f t="shared" si="5"/>
        <v>5.9995490878806595E-2</v>
      </c>
    </row>
    <row r="16" spans="1:209" s="21" customFormat="1" ht="12" customHeight="1" x14ac:dyDescent="0.2">
      <c r="A16" s="22">
        <v>4</v>
      </c>
      <c r="B16" s="23" t="s">
        <v>65</v>
      </c>
      <c r="C16" s="44">
        <v>88010541</v>
      </c>
      <c r="D16" s="45">
        <v>0</v>
      </c>
      <c r="E16" s="45">
        <v>0</v>
      </c>
      <c r="F16" s="46">
        <v>88010541</v>
      </c>
      <c r="G16" s="47">
        <v>0</v>
      </c>
      <c r="H16" s="44">
        <v>1986380</v>
      </c>
      <c r="I16" s="48">
        <v>0</v>
      </c>
      <c r="J16" s="49">
        <v>224368</v>
      </c>
      <c r="K16" s="50">
        <v>2210748</v>
      </c>
      <c r="L16" s="44">
        <v>131572</v>
      </c>
      <c r="M16" s="45">
        <v>0</v>
      </c>
      <c r="N16" s="46">
        <v>131572</v>
      </c>
      <c r="O16" s="46">
        <v>2320216</v>
      </c>
      <c r="P16" s="46">
        <v>2299223</v>
      </c>
      <c r="Q16" s="45">
        <v>496484</v>
      </c>
      <c r="R16" s="45">
        <v>671494</v>
      </c>
      <c r="S16" s="47">
        <v>96140278</v>
      </c>
      <c r="T16" s="49">
        <v>5280170</v>
      </c>
      <c r="U16" s="45">
        <v>5280170</v>
      </c>
      <c r="V16" s="47">
        <v>0</v>
      </c>
      <c r="W16" s="44">
        <v>59566</v>
      </c>
      <c r="X16" s="45">
        <v>0</v>
      </c>
      <c r="Y16" s="45">
        <v>6011</v>
      </c>
      <c r="Z16" s="47">
        <v>65577</v>
      </c>
      <c r="AA16" s="49">
        <v>7105</v>
      </c>
      <c r="AB16" s="45">
        <v>0</v>
      </c>
      <c r="AC16" s="47">
        <v>7105</v>
      </c>
      <c r="AD16" s="46">
        <v>69606</v>
      </c>
      <c r="AE16" s="46">
        <v>68977</v>
      </c>
      <c r="AF16" s="45">
        <v>14895</v>
      </c>
      <c r="AG16" s="45">
        <v>20145</v>
      </c>
      <c r="AH16" s="46">
        <v>5526475</v>
      </c>
      <c r="AI16" s="51">
        <f t="shared" si="0"/>
        <v>5.99947454021445E-2</v>
      </c>
      <c r="AJ16" s="49">
        <v>143893419</v>
      </c>
      <c r="AK16" s="45">
        <v>2902</v>
      </c>
      <c r="AL16" s="45">
        <v>0</v>
      </c>
      <c r="AM16" s="46">
        <v>143896321</v>
      </c>
      <c r="AN16" s="47">
        <v>0</v>
      </c>
      <c r="AO16" s="44">
        <v>7875993</v>
      </c>
      <c r="AP16" s="48">
        <v>12598</v>
      </c>
      <c r="AQ16" s="49">
        <v>95662</v>
      </c>
      <c r="AR16" s="50">
        <v>7984253</v>
      </c>
      <c r="AS16" s="44">
        <v>93974</v>
      </c>
      <c r="AT16" s="45">
        <v>0</v>
      </c>
      <c r="AU16" s="46">
        <v>93974</v>
      </c>
      <c r="AV16" s="46">
        <v>3197671</v>
      </c>
      <c r="AW16" s="46">
        <v>1827439</v>
      </c>
      <c r="AX16" s="45">
        <v>335635</v>
      </c>
      <c r="AY16" s="45">
        <v>210263</v>
      </c>
      <c r="AZ16" s="47">
        <v>157545556</v>
      </c>
      <c r="BA16" s="49">
        <v>8633324</v>
      </c>
      <c r="BB16" s="45">
        <v>8633324</v>
      </c>
      <c r="BC16" s="47">
        <v>0</v>
      </c>
      <c r="BD16" s="44">
        <v>236242</v>
      </c>
      <c r="BE16" s="45">
        <v>302</v>
      </c>
      <c r="BF16" s="45">
        <v>2296</v>
      </c>
      <c r="BG16" s="47">
        <v>238840</v>
      </c>
      <c r="BH16" s="49">
        <v>5075</v>
      </c>
      <c r="BI16" s="45">
        <v>0</v>
      </c>
      <c r="BJ16" s="47">
        <v>5075</v>
      </c>
      <c r="BK16" s="46">
        <v>95930</v>
      </c>
      <c r="BL16" s="46">
        <v>54823</v>
      </c>
      <c r="BM16" s="45">
        <v>10069</v>
      </c>
      <c r="BN16" s="45">
        <v>6308</v>
      </c>
      <c r="BO16" s="46">
        <v>9044369</v>
      </c>
      <c r="BP16" s="51">
        <f t="shared" si="1"/>
        <v>5.9996836194304091E-2</v>
      </c>
      <c r="BQ16" s="49">
        <v>104283645</v>
      </c>
      <c r="BR16" s="45">
        <v>422</v>
      </c>
      <c r="BS16" s="45">
        <v>0</v>
      </c>
      <c r="BT16" s="46">
        <v>104284067</v>
      </c>
      <c r="BU16" s="47">
        <v>0</v>
      </c>
      <c r="BV16" s="44">
        <v>2913269</v>
      </c>
      <c r="BW16" s="48">
        <v>0</v>
      </c>
      <c r="BX16" s="49">
        <v>59635</v>
      </c>
      <c r="BY16" s="50">
        <v>2972904</v>
      </c>
      <c r="BZ16" s="44">
        <v>189604</v>
      </c>
      <c r="CA16" s="45">
        <v>0</v>
      </c>
      <c r="CB16" s="46">
        <v>189604</v>
      </c>
      <c r="CC16" s="46">
        <v>3216868</v>
      </c>
      <c r="CD16" s="46">
        <v>1178608</v>
      </c>
      <c r="CE16" s="45">
        <v>1616723</v>
      </c>
      <c r="CF16" s="45">
        <v>705044</v>
      </c>
      <c r="CG16" s="47">
        <v>114163818</v>
      </c>
      <c r="CH16" s="49">
        <v>6256899</v>
      </c>
      <c r="CI16" s="45">
        <v>6256899</v>
      </c>
      <c r="CJ16" s="47">
        <v>0</v>
      </c>
      <c r="CK16" s="44">
        <v>87378</v>
      </c>
      <c r="CL16" s="45">
        <v>0</v>
      </c>
      <c r="CM16" s="45">
        <v>1431</v>
      </c>
      <c r="CN16" s="47">
        <v>88809</v>
      </c>
      <c r="CO16" s="49">
        <v>10239</v>
      </c>
      <c r="CP16" s="45">
        <v>0</v>
      </c>
      <c r="CQ16" s="47">
        <v>10239</v>
      </c>
      <c r="CR16" s="46">
        <v>96506</v>
      </c>
      <c r="CS16" s="46">
        <v>35358</v>
      </c>
      <c r="CT16" s="45">
        <v>48502</v>
      </c>
      <c r="CU16" s="45">
        <v>21151</v>
      </c>
      <c r="CV16" s="46">
        <v>6557464</v>
      </c>
      <c r="CW16" s="51">
        <f t="shared" si="2"/>
        <v>5.9998609375294117E-2</v>
      </c>
      <c r="CX16" s="49">
        <v>42140352</v>
      </c>
      <c r="CY16" s="45">
        <v>0</v>
      </c>
      <c r="CZ16" s="45">
        <v>0</v>
      </c>
      <c r="DA16" s="46">
        <v>42140352</v>
      </c>
      <c r="DB16" s="47">
        <v>0</v>
      </c>
      <c r="DC16" s="44">
        <v>1139089</v>
      </c>
      <c r="DD16" s="48">
        <v>296667</v>
      </c>
      <c r="DE16" s="49">
        <v>297316</v>
      </c>
      <c r="DF16" s="50">
        <v>1733072</v>
      </c>
      <c r="DG16" s="44">
        <v>86951</v>
      </c>
      <c r="DH16" s="45">
        <v>0</v>
      </c>
      <c r="DI16" s="46">
        <v>86951</v>
      </c>
      <c r="DJ16" s="46">
        <v>1132797</v>
      </c>
      <c r="DK16" s="46">
        <v>1086746</v>
      </c>
      <c r="DL16" s="45">
        <v>271042</v>
      </c>
      <c r="DM16" s="45">
        <v>40370</v>
      </c>
      <c r="DN16" s="47">
        <v>46491330</v>
      </c>
      <c r="DO16" s="49">
        <v>2528397</v>
      </c>
      <c r="DP16" s="45">
        <v>2528397</v>
      </c>
      <c r="DQ16" s="47">
        <v>0</v>
      </c>
      <c r="DR16" s="44">
        <v>34169</v>
      </c>
      <c r="DS16" s="45">
        <v>8780</v>
      </c>
      <c r="DT16" s="45">
        <v>8559</v>
      </c>
      <c r="DU16" s="47">
        <v>51508</v>
      </c>
      <c r="DV16" s="49">
        <v>4695</v>
      </c>
      <c r="DW16" s="45">
        <v>0</v>
      </c>
      <c r="DX16" s="47">
        <v>4695</v>
      </c>
      <c r="DY16" s="46">
        <v>33984</v>
      </c>
      <c r="DZ16" s="46">
        <v>32602</v>
      </c>
      <c r="EA16" s="45">
        <v>8131</v>
      </c>
      <c r="EB16" s="45">
        <v>1211</v>
      </c>
      <c r="EC16" s="46">
        <v>2660528</v>
      </c>
      <c r="ED16" s="51">
        <f t="shared" si="3"/>
        <v>5.9999427626992771E-2</v>
      </c>
      <c r="EE16" s="49">
        <v>55215390</v>
      </c>
      <c r="EF16" s="45">
        <v>0</v>
      </c>
      <c r="EG16" s="45">
        <v>0</v>
      </c>
      <c r="EH16" s="46">
        <v>55215390</v>
      </c>
      <c r="EI16" s="47">
        <v>0</v>
      </c>
      <c r="EJ16" s="44">
        <v>1725256</v>
      </c>
      <c r="EK16" s="48">
        <v>0</v>
      </c>
      <c r="EL16" s="49">
        <v>34249</v>
      </c>
      <c r="EM16" s="50">
        <v>1759505</v>
      </c>
      <c r="EN16" s="44">
        <v>448282</v>
      </c>
      <c r="EO16" s="45">
        <v>0</v>
      </c>
      <c r="EP16" s="46">
        <v>448282</v>
      </c>
      <c r="EQ16" s="46">
        <v>15092266</v>
      </c>
      <c r="ER16" s="46">
        <v>12110170</v>
      </c>
      <c r="ES16" s="45">
        <v>344812</v>
      </c>
      <c r="ET16" s="45">
        <v>0</v>
      </c>
      <c r="EU16" s="47">
        <v>84970425</v>
      </c>
      <c r="EV16" s="49">
        <v>3312914</v>
      </c>
      <c r="EW16" s="45">
        <v>3312914</v>
      </c>
      <c r="EX16" s="47">
        <v>0</v>
      </c>
      <c r="EY16" s="44">
        <v>51755</v>
      </c>
      <c r="EZ16" s="45">
        <v>0</v>
      </c>
      <c r="FA16" s="45">
        <v>822</v>
      </c>
      <c r="FB16" s="47">
        <v>52577</v>
      </c>
      <c r="FC16" s="49">
        <v>24207</v>
      </c>
      <c r="FD16" s="45">
        <v>0</v>
      </c>
      <c r="FE16" s="47">
        <v>24207</v>
      </c>
      <c r="FF16" s="46">
        <v>452768</v>
      </c>
      <c r="FG16" s="46">
        <v>363305</v>
      </c>
      <c r="FH16" s="45">
        <v>10344</v>
      </c>
      <c r="FI16" s="45">
        <v>0</v>
      </c>
      <c r="FJ16" s="46">
        <v>4216115</v>
      </c>
      <c r="FK16" s="51">
        <f t="shared" si="4"/>
        <v>5.9999829757609244E-2</v>
      </c>
      <c r="FL16" s="49">
        <v>806326171</v>
      </c>
      <c r="FM16" s="45">
        <v>11153</v>
      </c>
      <c r="FN16" s="45">
        <v>0</v>
      </c>
      <c r="FO16" s="46">
        <v>806337324</v>
      </c>
      <c r="FP16" s="47">
        <v>0</v>
      </c>
      <c r="FQ16" s="44">
        <v>42933901</v>
      </c>
      <c r="FR16" s="48">
        <v>368177</v>
      </c>
      <c r="FS16" s="49">
        <v>5021710</v>
      </c>
      <c r="FT16" s="50">
        <v>48323788</v>
      </c>
      <c r="FU16" s="44">
        <v>1509303</v>
      </c>
      <c r="FV16" s="45">
        <v>0</v>
      </c>
      <c r="FW16" s="46">
        <v>1509303</v>
      </c>
      <c r="FX16" s="46">
        <v>31710119</v>
      </c>
      <c r="FY16" s="46">
        <v>24051804</v>
      </c>
      <c r="FZ16" s="45">
        <v>4297012</v>
      </c>
      <c r="GA16" s="45">
        <v>3314809</v>
      </c>
      <c r="GB16" s="47">
        <v>919544159</v>
      </c>
      <c r="GC16" s="49">
        <v>48372259</v>
      </c>
      <c r="GD16" s="45">
        <v>48372259</v>
      </c>
      <c r="GE16" s="47">
        <v>0</v>
      </c>
      <c r="GF16" s="44">
        <v>1287641</v>
      </c>
      <c r="GG16" s="45">
        <v>10506</v>
      </c>
      <c r="GH16" s="45">
        <v>131688</v>
      </c>
      <c r="GI16" s="47">
        <v>1429835</v>
      </c>
      <c r="GJ16" s="49">
        <v>81503</v>
      </c>
      <c r="GK16" s="45">
        <v>0</v>
      </c>
      <c r="GL16" s="47">
        <v>81503</v>
      </c>
      <c r="GM16" s="46">
        <v>951302</v>
      </c>
      <c r="GN16" s="46">
        <v>721554</v>
      </c>
      <c r="GO16" s="45">
        <v>128911</v>
      </c>
      <c r="GP16" s="45">
        <v>99446</v>
      </c>
      <c r="GQ16" s="46">
        <v>51784810</v>
      </c>
      <c r="GR16" s="51">
        <f t="shared" si="5"/>
        <v>5.9990102851793577E-2</v>
      </c>
    </row>
    <row r="17" spans="1:200" s="21" customFormat="1" ht="12" customHeight="1" x14ac:dyDescent="0.2">
      <c r="A17" s="24">
        <v>5</v>
      </c>
      <c r="B17" s="25" t="s">
        <v>66</v>
      </c>
      <c r="C17" s="52">
        <v>79141281</v>
      </c>
      <c r="D17" s="53">
        <v>0</v>
      </c>
      <c r="E17" s="53">
        <v>0</v>
      </c>
      <c r="F17" s="54">
        <v>79141281</v>
      </c>
      <c r="G17" s="55">
        <v>0</v>
      </c>
      <c r="H17" s="52">
        <v>1349157</v>
      </c>
      <c r="I17" s="56">
        <v>9952</v>
      </c>
      <c r="J17" s="57">
        <v>15969</v>
      </c>
      <c r="K17" s="58">
        <v>1375078</v>
      </c>
      <c r="L17" s="52">
        <v>28294</v>
      </c>
      <c r="M17" s="53">
        <v>0</v>
      </c>
      <c r="N17" s="54">
        <v>28294</v>
      </c>
      <c r="O17" s="54">
        <v>1635690</v>
      </c>
      <c r="P17" s="54">
        <v>832116</v>
      </c>
      <c r="Q17" s="53">
        <v>185244</v>
      </c>
      <c r="R17" s="53">
        <v>383257</v>
      </c>
      <c r="S17" s="55">
        <v>83580960</v>
      </c>
      <c r="T17" s="57">
        <v>4748035</v>
      </c>
      <c r="U17" s="53">
        <v>4748035</v>
      </c>
      <c r="V17" s="55">
        <v>0</v>
      </c>
      <c r="W17" s="52">
        <v>40475</v>
      </c>
      <c r="X17" s="53">
        <v>239</v>
      </c>
      <c r="Y17" s="53">
        <v>383</v>
      </c>
      <c r="Z17" s="55">
        <v>41097</v>
      </c>
      <c r="AA17" s="57">
        <v>1528</v>
      </c>
      <c r="AB17" s="53">
        <v>0</v>
      </c>
      <c r="AC17" s="55">
        <v>1528</v>
      </c>
      <c r="AD17" s="54">
        <v>49071</v>
      </c>
      <c r="AE17" s="54">
        <v>24964</v>
      </c>
      <c r="AF17" s="53">
        <v>5557</v>
      </c>
      <c r="AG17" s="53">
        <v>11498</v>
      </c>
      <c r="AH17" s="54">
        <v>4881750</v>
      </c>
      <c r="AI17" s="59">
        <f t="shared" si="0"/>
        <v>5.9994416820218006E-2</v>
      </c>
      <c r="AJ17" s="57">
        <v>142874733</v>
      </c>
      <c r="AK17" s="53">
        <v>0</v>
      </c>
      <c r="AL17" s="53">
        <v>0</v>
      </c>
      <c r="AM17" s="54">
        <v>142874733</v>
      </c>
      <c r="AN17" s="55">
        <v>0</v>
      </c>
      <c r="AO17" s="52">
        <v>3137245</v>
      </c>
      <c r="AP17" s="56">
        <v>5840</v>
      </c>
      <c r="AQ17" s="57">
        <v>26699</v>
      </c>
      <c r="AR17" s="58">
        <v>3169784</v>
      </c>
      <c r="AS17" s="52">
        <v>100986</v>
      </c>
      <c r="AT17" s="53">
        <v>0</v>
      </c>
      <c r="AU17" s="54">
        <v>100986</v>
      </c>
      <c r="AV17" s="54">
        <v>5455887</v>
      </c>
      <c r="AW17" s="54">
        <v>1371688</v>
      </c>
      <c r="AX17" s="53">
        <v>305369</v>
      </c>
      <c r="AY17" s="53">
        <v>378647</v>
      </c>
      <c r="AZ17" s="55">
        <v>153657094</v>
      </c>
      <c r="BA17" s="57">
        <v>8571989</v>
      </c>
      <c r="BB17" s="53">
        <v>8571989</v>
      </c>
      <c r="BC17" s="55">
        <v>0</v>
      </c>
      <c r="BD17" s="52">
        <v>94117</v>
      </c>
      <c r="BE17" s="53">
        <v>140</v>
      </c>
      <c r="BF17" s="53">
        <v>641</v>
      </c>
      <c r="BG17" s="55">
        <v>94898</v>
      </c>
      <c r="BH17" s="57">
        <v>5453</v>
      </c>
      <c r="BI17" s="53">
        <v>0</v>
      </c>
      <c r="BJ17" s="55">
        <v>5453</v>
      </c>
      <c r="BK17" s="54">
        <v>163677</v>
      </c>
      <c r="BL17" s="54">
        <v>41151</v>
      </c>
      <c r="BM17" s="53">
        <v>9161</v>
      </c>
      <c r="BN17" s="53">
        <v>11360</v>
      </c>
      <c r="BO17" s="54">
        <v>8897689</v>
      </c>
      <c r="BP17" s="59">
        <f t="shared" si="1"/>
        <v>5.9996535566579148E-2</v>
      </c>
      <c r="BQ17" s="57">
        <v>92519911</v>
      </c>
      <c r="BR17" s="53">
        <v>6618</v>
      </c>
      <c r="BS17" s="53">
        <v>0</v>
      </c>
      <c r="BT17" s="54">
        <v>92526529</v>
      </c>
      <c r="BU17" s="55">
        <v>0</v>
      </c>
      <c r="BV17" s="52">
        <v>2033893</v>
      </c>
      <c r="BW17" s="56">
        <v>0</v>
      </c>
      <c r="BX17" s="57">
        <v>85469</v>
      </c>
      <c r="BY17" s="58">
        <v>2119362</v>
      </c>
      <c r="BZ17" s="52">
        <v>103789</v>
      </c>
      <c r="CA17" s="53">
        <v>0</v>
      </c>
      <c r="CB17" s="54">
        <v>103789</v>
      </c>
      <c r="CC17" s="54">
        <v>3126423</v>
      </c>
      <c r="CD17" s="54">
        <v>5454634</v>
      </c>
      <c r="CE17" s="53">
        <v>327185</v>
      </c>
      <c r="CF17" s="53">
        <v>177538</v>
      </c>
      <c r="CG17" s="55">
        <v>103835460</v>
      </c>
      <c r="CH17" s="57">
        <v>5551442</v>
      </c>
      <c r="CI17" s="53">
        <v>5551442</v>
      </c>
      <c r="CJ17" s="55">
        <v>0</v>
      </c>
      <c r="CK17" s="52">
        <v>61017</v>
      </c>
      <c r="CL17" s="53">
        <v>0</v>
      </c>
      <c r="CM17" s="53">
        <v>2077</v>
      </c>
      <c r="CN17" s="55">
        <v>63094</v>
      </c>
      <c r="CO17" s="57">
        <v>5604</v>
      </c>
      <c r="CP17" s="53">
        <v>0</v>
      </c>
      <c r="CQ17" s="55">
        <v>5604</v>
      </c>
      <c r="CR17" s="54">
        <v>93793</v>
      </c>
      <c r="CS17" s="54">
        <v>163639</v>
      </c>
      <c r="CT17" s="53">
        <v>9815</v>
      </c>
      <c r="CU17" s="53">
        <v>5326</v>
      </c>
      <c r="CV17" s="54">
        <v>5892713</v>
      </c>
      <c r="CW17" s="59">
        <f t="shared" si="2"/>
        <v>5.9998381653331011E-2</v>
      </c>
      <c r="CX17" s="57">
        <v>36434115</v>
      </c>
      <c r="CY17" s="53">
        <v>0</v>
      </c>
      <c r="CZ17" s="53">
        <v>0</v>
      </c>
      <c r="DA17" s="54">
        <v>36434115</v>
      </c>
      <c r="DB17" s="55">
        <v>0</v>
      </c>
      <c r="DC17" s="52">
        <v>4124577</v>
      </c>
      <c r="DD17" s="56">
        <v>0</v>
      </c>
      <c r="DE17" s="57">
        <v>41155</v>
      </c>
      <c r="DF17" s="58">
        <v>4165732</v>
      </c>
      <c r="DG17" s="52">
        <v>129299</v>
      </c>
      <c r="DH17" s="53">
        <v>0</v>
      </c>
      <c r="DI17" s="54">
        <v>129299</v>
      </c>
      <c r="DJ17" s="54">
        <v>5402361</v>
      </c>
      <c r="DK17" s="54">
        <v>4204888</v>
      </c>
      <c r="DL17" s="53">
        <v>646446</v>
      </c>
      <c r="DM17" s="53">
        <v>2146</v>
      </c>
      <c r="DN17" s="55">
        <v>50984987</v>
      </c>
      <c r="DO17" s="57">
        <v>2186021</v>
      </c>
      <c r="DP17" s="53">
        <v>2186021</v>
      </c>
      <c r="DQ17" s="55">
        <v>0</v>
      </c>
      <c r="DR17" s="52">
        <v>123737</v>
      </c>
      <c r="DS17" s="53">
        <v>0</v>
      </c>
      <c r="DT17" s="53">
        <v>988</v>
      </c>
      <c r="DU17" s="55">
        <v>124725</v>
      </c>
      <c r="DV17" s="57">
        <v>6982</v>
      </c>
      <c r="DW17" s="53">
        <v>0</v>
      </c>
      <c r="DX17" s="55">
        <v>6982</v>
      </c>
      <c r="DY17" s="54">
        <v>162071</v>
      </c>
      <c r="DZ17" s="54">
        <v>126147</v>
      </c>
      <c r="EA17" s="53">
        <v>19393</v>
      </c>
      <c r="EB17" s="53">
        <v>64</v>
      </c>
      <c r="EC17" s="54">
        <v>2625403</v>
      </c>
      <c r="ED17" s="59">
        <f t="shared" si="3"/>
        <v>5.9999289127785869E-2</v>
      </c>
      <c r="EE17" s="57">
        <v>37192224</v>
      </c>
      <c r="EF17" s="53">
        <v>0</v>
      </c>
      <c r="EG17" s="53">
        <v>0</v>
      </c>
      <c r="EH17" s="54">
        <v>37192224</v>
      </c>
      <c r="EI17" s="55">
        <v>0</v>
      </c>
      <c r="EJ17" s="52">
        <v>412676</v>
      </c>
      <c r="EK17" s="56">
        <v>675635</v>
      </c>
      <c r="EL17" s="57">
        <v>0</v>
      </c>
      <c r="EM17" s="58">
        <v>1088311</v>
      </c>
      <c r="EN17" s="52">
        <v>5329</v>
      </c>
      <c r="EO17" s="53">
        <v>0</v>
      </c>
      <c r="EP17" s="54">
        <v>5329</v>
      </c>
      <c r="EQ17" s="54">
        <v>2878915</v>
      </c>
      <c r="ER17" s="54">
        <v>881509</v>
      </c>
      <c r="ES17" s="53">
        <v>212393</v>
      </c>
      <c r="ET17" s="53">
        <v>128277</v>
      </c>
      <c r="EU17" s="55">
        <v>42386958</v>
      </c>
      <c r="EV17" s="57">
        <v>2231523</v>
      </c>
      <c r="EW17" s="53">
        <v>2231523</v>
      </c>
      <c r="EX17" s="55">
        <v>0</v>
      </c>
      <c r="EY17" s="52">
        <v>12381</v>
      </c>
      <c r="EZ17" s="53">
        <v>20149</v>
      </c>
      <c r="FA17" s="53">
        <v>0</v>
      </c>
      <c r="FB17" s="55">
        <v>32530</v>
      </c>
      <c r="FC17" s="57">
        <v>288</v>
      </c>
      <c r="FD17" s="53">
        <v>0</v>
      </c>
      <c r="FE17" s="55">
        <v>288</v>
      </c>
      <c r="FF17" s="54">
        <v>86368</v>
      </c>
      <c r="FG17" s="54">
        <v>26445</v>
      </c>
      <c r="FH17" s="53">
        <v>6372</v>
      </c>
      <c r="FI17" s="53">
        <v>3848</v>
      </c>
      <c r="FJ17" s="54">
        <v>2387374</v>
      </c>
      <c r="FK17" s="59">
        <f t="shared" si="4"/>
        <v>5.9999719296162553E-2</v>
      </c>
      <c r="FL17" s="57">
        <v>653500524</v>
      </c>
      <c r="FM17" s="53">
        <v>6982</v>
      </c>
      <c r="FN17" s="53">
        <v>0</v>
      </c>
      <c r="FO17" s="54">
        <v>653507506</v>
      </c>
      <c r="FP17" s="55">
        <v>0</v>
      </c>
      <c r="FQ17" s="52">
        <v>33290054</v>
      </c>
      <c r="FR17" s="56">
        <v>705798</v>
      </c>
      <c r="FS17" s="57">
        <v>3573660</v>
      </c>
      <c r="FT17" s="58">
        <v>37569512</v>
      </c>
      <c r="FU17" s="52">
        <v>586098</v>
      </c>
      <c r="FV17" s="53">
        <v>45</v>
      </c>
      <c r="FW17" s="54">
        <v>586143</v>
      </c>
      <c r="FX17" s="54">
        <v>25238608</v>
      </c>
      <c r="FY17" s="54">
        <v>16466996</v>
      </c>
      <c r="FZ17" s="53">
        <v>2285142</v>
      </c>
      <c r="GA17" s="53">
        <v>2558411</v>
      </c>
      <c r="GB17" s="55">
        <v>738212318</v>
      </c>
      <c r="GC17" s="57">
        <v>39204016</v>
      </c>
      <c r="GD17" s="53">
        <v>39204016</v>
      </c>
      <c r="GE17" s="55">
        <v>0</v>
      </c>
      <c r="GF17" s="52">
        <v>998693</v>
      </c>
      <c r="GG17" s="53">
        <v>20873</v>
      </c>
      <c r="GH17" s="53">
        <v>92494</v>
      </c>
      <c r="GI17" s="55">
        <v>1112060</v>
      </c>
      <c r="GJ17" s="57">
        <v>31649</v>
      </c>
      <c r="GK17" s="53">
        <v>1</v>
      </c>
      <c r="GL17" s="55">
        <v>31650</v>
      </c>
      <c r="GM17" s="54">
        <v>757159</v>
      </c>
      <c r="GN17" s="54">
        <v>494009</v>
      </c>
      <c r="GO17" s="53">
        <v>68552</v>
      </c>
      <c r="GP17" s="53">
        <v>76750</v>
      </c>
      <c r="GQ17" s="54">
        <v>41744196</v>
      </c>
      <c r="GR17" s="59">
        <f t="shared" si="5"/>
        <v>5.9990154114618541E-2</v>
      </c>
    </row>
    <row r="18" spans="1:200" s="21" customFormat="1" ht="12" customHeight="1" x14ac:dyDescent="0.2">
      <c r="A18" s="22">
        <v>6</v>
      </c>
      <c r="B18" s="23" t="s">
        <v>67</v>
      </c>
      <c r="C18" s="44">
        <v>42594783</v>
      </c>
      <c r="D18" s="45">
        <v>0</v>
      </c>
      <c r="E18" s="45">
        <v>0</v>
      </c>
      <c r="F18" s="46">
        <v>42594783</v>
      </c>
      <c r="G18" s="47">
        <v>0</v>
      </c>
      <c r="H18" s="44">
        <v>747715</v>
      </c>
      <c r="I18" s="48">
        <v>0</v>
      </c>
      <c r="J18" s="49">
        <v>9063</v>
      </c>
      <c r="K18" s="50">
        <v>756778</v>
      </c>
      <c r="L18" s="44">
        <v>38282</v>
      </c>
      <c r="M18" s="45">
        <v>0</v>
      </c>
      <c r="N18" s="46">
        <v>38282</v>
      </c>
      <c r="O18" s="46">
        <v>1015724</v>
      </c>
      <c r="P18" s="46">
        <v>279516</v>
      </c>
      <c r="Q18" s="45">
        <v>69829</v>
      </c>
      <c r="R18" s="45">
        <v>135047</v>
      </c>
      <c r="S18" s="47">
        <v>44889959</v>
      </c>
      <c r="T18" s="49">
        <v>2555454</v>
      </c>
      <c r="U18" s="45">
        <v>2555454</v>
      </c>
      <c r="V18" s="47">
        <v>0</v>
      </c>
      <c r="W18" s="44">
        <v>22431</v>
      </c>
      <c r="X18" s="45">
        <v>0</v>
      </c>
      <c r="Y18" s="45">
        <v>218</v>
      </c>
      <c r="Z18" s="47">
        <v>22649</v>
      </c>
      <c r="AA18" s="49">
        <v>2067</v>
      </c>
      <c r="AB18" s="45">
        <v>0</v>
      </c>
      <c r="AC18" s="47">
        <v>2067</v>
      </c>
      <c r="AD18" s="46">
        <v>30472</v>
      </c>
      <c r="AE18" s="46">
        <v>8385</v>
      </c>
      <c r="AF18" s="45">
        <v>2095</v>
      </c>
      <c r="AG18" s="45">
        <v>4051</v>
      </c>
      <c r="AH18" s="46">
        <v>2625173</v>
      </c>
      <c r="AI18" s="51">
        <f t="shared" si="0"/>
        <v>5.9994530316071805E-2</v>
      </c>
      <c r="AJ18" s="49">
        <v>52461419</v>
      </c>
      <c r="AK18" s="45">
        <v>0</v>
      </c>
      <c r="AL18" s="45">
        <v>11741</v>
      </c>
      <c r="AM18" s="46">
        <v>52473160</v>
      </c>
      <c r="AN18" s="47">
        <v>0</v>
      </c>
      <c r="AO18" s="44">
        <v>1490865</v>
      </c>
      <c r="AP18" s="48">
        <v>0</v>
      </c>
      <c r="AQ18" s="49">
        <v>27790</v>
      </c>
      <c r="AR18" s="50">
        <v>1518655</v>
      </c>
      <c r="AS18" s="44">
        <v>50797</v>
      </c>
      <c r="AT18" s="45">
        <v>0</v>
      </c>
      <c r="AU18" s="46">
        <v>50797</v>
      </c>
      <c r="AV18" s="46">
        <v>649811</v>
      </c>
      <c r="AW18" s="46">
        <v>465419</v>
      </c>
      <c r="AX18" s="45">
        <v>84708</v>
      </c>
      <c r="AY18" s="45">
        <v>43869</v>
      </c>
      <c r="AZ18" s="47">
        <v>55286419</v>
      </c>
      <c r="BA18" s="49">
        <v>3148206</v>
      </c>
      <c r="BB18" s="45">
        <v>3148206</v>
      </c>
      <c r="BC18" s="47">
        <v>0</v>
      </c>
      <c r="BD18" s="44">
        <v>44726</v>
      </c>
      <c r="BE18" s="45">
        <v>0</v>
      </c>
      <c r="BF18" s="45">
        <v>667</v>
      </c>
      <c r="BG18" s="47">
        <v>45393</v>
      </c>
      <c r="BH18" s="49">
        <v>2743</v>
      </c>
      <c r="BI18" s="45">
        <v>0</v>
      </c>
      <c r="BJ18" s="47">
        <v>2743</v>
      </c>
      <c r="BK18" s="46">
        <v>19494</v>
      </c>
      <c r="BL18" s="46">
        <v>13963</v>
      </c>
      <c r="BM18" s="45">
        <v>2541</v>
      </c>
      <c r="BN18" s="45">
        <v>1316</v>
      </c>
      <c r="BO18" s="46">
        <v>3233656</v>
      </c>
      <c r="BP18" s="51">
        <f t="shared" si="1"/>
        <v>5.9996501068355711E-2</v>
      </c>
      <c r="BQ18" s="49">
        <v>29697198</v>
      </c>
      <c r="BR18" s="45">
        <v>0</v>
      </c>
      <c r="BS18" s="45">
        <v>0</v>
      </c>
      <c r="BT18" s="46">
        <v>29697198</v>
      </c>
      <c r="BU18" s="47">
        <v>0</v>
      </c>
      <c r="BV18" s="44">
        <v>1058322</v>
      </c>
      <c r="BW18" s="48">
        <v>0</v>
      </c>
      <c r="BX18" s="49">
        <v>55946</v>
      </c>
      <c r="BY18" s="50">
        <v>1114268</v>
      </c>
      <c r="BZ18" s="44">
        <v>26370</v>
      </c>
      <c r="CA18" s="45">
        <v>0</v>
      </c>
      <c r="CB18" s="46">
        <v>26370</v>
      </c>
      <c r="CC18" s="46">
        <v>1266615</v>
      </c>
      <c r="CD18" s="46">
        <v>393416</v>
      </c>
      <c r="CE18" s="45">
        <v>68967</v>
      </c>
      <c r="CF18" s="45">
        <v>61683</v>
      </c>
      <c r="CG18" s="47">
        <v>32628517</v>
      </c>
      <c r="CH18" s="49">
        <v>1781787</v>
      </c>
      <c r="CI18" s="45">
        <v>1781787</v>
      </c>
      <c r="CJ18" s="47">
        <v>0</v>
      </c>
      <c r="CK18" s="44">
        <v>31750</v>
      </c>
      <c r="CL18" s="45">
        <v>0</v>
      </c>
      <c r="CM18" s="45">
        <v>1343</v>
      </c>
      <c r="CN18" s="47">
        <v>33093</v>
      </c>
      <c r="CO18" s="49">
        <v>1424</v>
      </c>
      <c r="CP18" s="45">
        <v>0</v>
      </c>
      <c r="CQ18" s="47">
        <v>1424</v>
      </c>
      <c r="CR18" s="46">
        <v>37999</v>
      </c>
      <c r="CS18" s="46">
        <v>11802</v>
      </c>
      <c r="CT18" s="45">
        <v>2069</v>
      </c>
      <c r="CU18" s="45">
        <v>1850</v>
      </c>
      <c r="CV18" s="46">
        <v>1870024</v>
      </c>
      <c r="CW18" s="51">
        <f t="shared" si="2"/>
        <v>5.9998488746312029E-2</v>
      </c>
      <c r="CX18" s="49">
        <v>8105527</v>
      </c>
      <c r="CY18" s="45">
        <v>0</v>
      </c>
      <c r="CZ18" s="45">
        <v>0</v>
      </c>
      <c r="DA18" s="46">
        <v>8105527</v>
      </c>
      <c r="DB18" s="47">
        <v>0</v>
      </c>
      <c r="DC18" s="44">
        <v>257792</v>
      </c>
      <c r="DD18" s="48">
        <v>0</v>
      </c>
      <c r="DE18" s="49">
        <v>0</v>
      </c>
      <c r="DF18" s="50">
        <v>257792</v>
      </c>
      <c r="DG18" s="44">
        <v>11654</v>
      </c>
      <c r="DH18" s="45">
        <v>0</v>
      </c>
      <c r="DI18" s="46">
        <v>11654</v>
      </c>
      <c r="DJ18" s="46">
        <v>53917</v>
      </c>
      <c r="DK18" s="46">
        <v>196211</v>
      </c>
      <c r="DL18" s="45">
        <v>50738</v>
      </c>
      <c r="DM18" s="45">
        <v>405114</v>
      </c>
      <c r="DN18" s="47">
        <v>9080953</v>
      </c>
      <c r="DO18" s="49">
        <v>486326</v>
      </c>
      <c r="DP18" s="45">
        <v>486326</v>
      </c>
      <c r="DQ18" s="47">
        <v>0</v>
      </c>
      <c r="DR18" s="44">
        <v>7734</v>
      </c>
      <c r="DS18" s="45">
        <v>0</v>
      </c>
      <c r="DT18" s="45">
        <v>0</v>
      </c>
      <c r="DU18" s="47">
        <v>7734</v>
      </c>
      <c r="DV18" s="49">
        <v>629</v>
      </c>
      <c r="DW18" s="45">
        <v>0</v>
      </c>
      <c r="DX18" s="47">
        <v>629</v>
      </c>
      <c r="DY18" s="46">
        <v>1618</v>
      </c>
      <c r="DZ18" s="46">
        <v>5886</v>
      </c>
      <c r="EA18" s="45">
        <v>1522</v>
      </c>
      <c r="EB18" s="45">
        <v>12153</v>
      </c>
      <c r="EC18" s="46">
        <v>515868</v>
      </c>
      <c r="ED18" s="51">
        <f t="shared" si="3"/>
        <v>5.9999306645946646E-2</v>
      </c>
      <c r="EE18" s="49">
        <v>7292335</v>
      </c>
      <c r="EF18" s="45">
        <v>0</v>
      </c>
      <c r="EG18" s="45">
        <v>0</v>
      </c>
      <c r="EH18" s="46">
        <v>7292335</v>
      </c>
      <c r="EI18" s="47">
        <v>0</v>
      </c>
      <c r="EJ18" s="44">
        <v>39005</v>
      </c>
      <c r="EK18" s="48">
        <v>0</v>
      </c>
      <c r="EL18" s="49">
        <v>1824</v>
      </c>
      <c r="EM18" s="50">
        <v>40829</v>
      </c>
      <c r="EN18" s="44">
        <v>15824</v>
      </c>
      <c r="EO18" s="45">
        <v>0</v>
      </c>
      <c r="EP18" s="46">
        <v>15824</v>
      </c>
      <c r="EQ18" s="46">
        <v>446372</v>
      </c>
      <c r="ER18" s="46">
        <v>686889</v>
      </c>
      <c r="ES18" s="45">
        <v>29946</v>
      </c>
      <c r="ET18" s="45">
        <v>8901</v>
      </c>
      <c r="EU18" s="47">
        <v>8521096</v>
      </c>
      <c r="EV18" s="49">
        <v>437538</v>
      </c>
      <c r="EW18" s="45">
        <v>437538</v>
      </c>
      <c r="EX18" s="47">
        <v>0</v>
      </c>
      <c r="EY18" s="44">
        <v>1170</v>
      </c>
      <c r="EZ18" s="45">
        <v>0</v>
      </c>
      <c r="FA18" s="45">
        <v>44</v>
      </c>
      <c r="FB18" s="47">
        <v>1214</v>
      </c>
      <c r="FC18" s="49">
        <v>854</v>
      </c>
      <c r="FD18" s="45">
        <v>0</v>
      </c>
      <c r="FE18" s="47">
        <v>854</v>
      </c>
      <c r="FF18" s="46">
        <v>13391</v>
      </c>
      <c r="FG18" s="46">
        <v>20607</v>
      </c>
      <c r="FH18" s="45">
        <v>898</v>
      </c>
      <c r="FI18" s="45">
        <v>267</v>
      </c>
      <c r="FJ18" s="46">
        <v>474769</v>
      </c>
      <c r="FK18" s="51">
        <f t="shared" si="4"/>
        <v>5.9999712026394834E-2</v>
      </c>
      <c r="FL18" s="49">
        <v>392135645</v>
      </c>
      <c r="FM18" s="45">
        <v>0</v>
      </c>
      <c r="FN18" s="45">
        <v>16620</v>
      </c>
      <c r="FO18" s="46">
        <v>392152265</v>
      </c>
      <c r="FP18" s="47">
        <v>0</v>
      </c>
      <c r="FQ18" s="44">
        <v>23045513</v>
      </c>
      <c r="FR18" s="48">
        <v>120259</v>
      </c>
      <c r="FS18" s="49">
        <v>2780879</v>
      </c>
      <c r="FT18" s="50">
        <v>25946651</v>
      </c>
      <c r="FU18" s="44">
        <v>549620</v>
      </c>
      <c r="FV18" s="45">
        <v>0</v>
      </c>
      <c r="FW18" s="46">
        <v>549620</v>
      </c>
      <c r="FX18" s="46">
        <v>7139315</v>
      </c>
      <c r="FY18" s="46">
        <v>3404075</v>
      </c>
      <c r="FZ18" s="45">
        <v>588190</v>
      </c>
      <c r="GA18" s="45">
        <v>1352978</v>
      </c>
      <c r="GB18" s="47">
        <v>431133094</v>
      </c>
      <c r="GC18" s="49">
        <v>23523881</v>
      </c>
      <c r="GD18" s="45">
        <v>23523881</v>
      </c>
      <c r="GE18" s="47">
        <v>0</v>
      </c>
      <c r="GF18" s="44">
        <v>691365</v>
      </c>
      <c r="GG18" s="45">
        <v>3368</v>
      </c>
      <c r="GH18" s="45">
        <v>70642</v>
      </c>
      <c r="GI18" s="47">
        <v>765375</v>
      </c>
      <c r="GJ18" s="49">
        <v>29679</v>
      </c>
      <c r="GK18" s="45">
        <v>0</v>
      </c>
      <c r="GL18" s="47">
        <v>29679</v>
      </c>
      <c r="GM18" s="46">
        <v>214181</v>
      </c>
      <c r="GN18" s="46">
        <v>102122</v>
      </c>
      <c r="GO18" s="45">
        <v>17645</v>
      </c>
      <c r="GP18" s="45">
        <v>40588</v>
      </c>
      <c r="GQ18" s="46">
        <v>24693471</v>
      </c>
      <c r="GR18" s="51">
        <f t="shared" si="5"/>
        <v>5.9986599847893264E-2</v>
      </c>
    </row>
    <row r="19" spans="1:200" s="21" customFormat="1" ht="12" customHeight="1" x14ac:dyDescent="0.2">
      <c r="A19" s="24">
        <v>7</v>
      </c>
      <c r="B19" s="25" t="s">
        <v>68</v>
      </c>
      <c r="C19" s="52">
        <v>43153958</v>
      </c>
      <c r="D19" s="53">
        <v>0</v>
      </c>
      <c r="E19" s="53">
        <v>0</v>
      </c>
      <c r="F19" s="54">
        <v>43153958</v>
      </c>
      <c r="G19" s="55">
        <v>0</v>
      </c>
      <c r="H19" s="52">
        <v>793780</v>
      </c>
      <c r="I19" s="56">
        <v>0</v>
      </c>
      <c r="J19" s="57">
        <v>6584</v>
      </c>
      <c r="K19" s="58">
        <v>800364</v>
      </c>
      <c r="L19" s="52">
        <v>6157</v>
      </c>
      <c r="M19" s="53">
        <v>0</v>
      </c>
      <c r="N19" s="54">
        <v>6157</v>
      </c>
      <c r="O19" s="54">
        <v>773918</v>
      </c>
      <c r="P19" s="54">
        <v>458980</v>
      </c>
      <c r="Q19" s="53">
        <v>37455</v>
      </c>
      <c r="R19" s="53">
        <v>46794</v>
      </c>
      <c r="S19" s="55">
        <v>45277626</v>
      </c>
      <c r="T19" s="57">
        <v>2589007</v>
      </c>
      <c r="U19" s="53">
        <v>2589007</v>
      </c>
      <c r="V19" s="55">
        <v>0</v>
      </c>
      <c r="W19" s="52">
        <v>23802</v>
      </c>
      <c r="X19" s="53">
        <v>0</v>
      </c>
      <c r="Y19" s="53">
        <v>158</v>
      </c>
      <c r="Z19" s="55">
        <v>23960</v>
      </c>
      <c r="AA19" s="57">
        <v>332</v>
      </c>
      <c r="AB19" s="53">
        <v>0</v>
      </c>
      <c r="AC19" s="55">
        <v>332</v>
      </c>
      <c r="AD19" s="54">
        <v>23218</v>
      </c>
      <c r="AE19" s="54">
        <v>13769</v>
      </c>
      <c r="AF19" s="53">
        <v>1124</v>
      </c>
      <c r="AG19" s="53">
        <v>1404</v>
      </c>
      <c r="AH19" s="54">
        <v>2652814</v>
      </c>
      <c r="AI19" s="59">
        <f t="shared" si="0"/>
        <v>5.9994659122576892E-2</v>
      </c>
      <c r="AJ19" s="57">
        <v>44695968</v>
      </c>
      <c r="AK19" s="53">
        <v>0</v>
      </c>
      <c r="AL19" s="53">
        <v>0</v>
      </c>
      <c r="AM19" s="54">
        <v>44695968</v>
      </c>
      <c r="AN19" s="55">
        <v>0</v>
      </c>
      <c r="AO19" s="52">
        <v>1225583</v>
      </c>
      <c r="AP19" s="56">
        <v>0</v>
      </c>
      <c r="AQ19" s="57">
        <v>185081</v>
      </c>
      <c r="AR19" s="58">
        <v>1410664</v>
      </c>
      <c r="AS19" s="52">
        <v>26249</v>
      </c>
      <c r="AT19" s="53">
        <v>0</v>
      </c>
      <c r="AU19" s="54">
        <v>26249</v>
      </c>
      <c r="AV19" s="54">
        <v>369732</v>
      </c>
      <c r="AW19" s="54">
        <v>366726</v>
      </c>
      <c r="AX19" s="53">
        <v>52088</v>
      </c>
      <c r="AY19" s="53">
        <v>57617</v>
      </c>
      <c r="AZ19" s="55">
        <v>46979044</v>
      </c>
      <c r="BA19" s="57">
        <v>2681608</v>
      </c>
      <c r="BB19" s="53">
        <v>2681608</v>
      </c>
      <c r="BC19" s="55">
        <v>0</v>
      </c>
      <c r="BD19" s="52">
        <v>36757</v>
      </c>
      <c r="BE19" s="53">
        <v>0</v>
      </c>
      <c r="BF19" s="53">
        <v>5192</v>
      </c>
      <c r="BG19" s="55">
        <v>41949</v>
      </c>
      <c r="BH19" s="57">
        <v>1417</v>
      </c>
      <c r="BI19" s="53">
        <v>0</v>
      </c>
      <c r="BJ19" s="55">
        <v>1417</v>
      </c>
      <c r="BK19" s="54">
        <v>11092</v>
      </c>
      <c r="BL19" s="54">
        <v>11002</v>
      </c>
      <c r="BM19" s="53">
        <v>1563</v>
      </c>
      <c r="BN19" s="53">
        <v>1729</v>
      </c>
      <c r="BO19" s="54">
        <v>2750360</v>
      </c>
      <c r="BP19" s="59">
        <f t="shared" si="1"/>
        <v>5.9996642202715021E-2</v>
      </c>
      <c r="BQ19" s="57">
        <v>20914723</v>
      </c>
      <c r="BR19" s="53">
        <v>0</v>
      </c>
      <c r="BS19" s="53">
        <v>0</v>
      </c>
      <c r="BT19" s="54">
        <v>20914723</v>
      </c>
      <c r="BU19" s="55">
        <v>0</v>
      </c>
      <c r="BV19" s="52">
        <v>771203</v>
      </c>
      <c r="BW19" s="56">
        <v>0</v>
      </c>
      <c r="BX19" s="57">
        <v>0</v>
      </c>
      <c r="BY19" s="58">
        <v>771203</v>
      </c>
      <c r="BZ19" s="52">
        <v>21779</v>
      </c>
      <c r="CA19" s="53">
        <v>0</v>
      </c>
      <c r="CB19" s="54">
        <v>21779</v>
      </c>
      <c r="CC19" s="54">
        <v>611529</v>
      </c>
      <c r="CD19" s="54">
        <v>42558</v>
      </c>
      <c r="CE19" s="53">
        <v>20473</v>
      </c>
      <c r="CF19" s="53">
        <v>24786</v>
      </c>
      <c r="CG19" s="55">
        <v>22407051</v>
      </c>
      <c r="CH19" s="57">
        <v>1254854</v>
      </c>
      <c r="CI19" s="53">
        <v>1254854</v>
      </c>
      <c r="CJ19" s="55">
        <v>0</v>
      </c>
      <c r="CK19" s="52">
        <v>23131</v>
      </c>
      <c r="CL19" s="53">
        <v>0</v>
      </c>
      <c r="CM19" s="53">
        <v>0</v>
      </c>
      <c r="CN19" s="55">
        <v>23131</v>
      </c>
      <c r="CO19" s="57">
        <v>1176</v>
      </c>
      <c r="CP19" s="53">
        <v>0</v>
      </c>
      <c r="CQ19" s="55">
        <v>1176</v>
      </c>
      <c r="CR19" s="54">
        <v>18346</v>
      </c>
      <c r="CS19" s="54">
        <v>1277</v>
      </c>
      <c r="CT19" s="53">
        <v>614</v>
      </c>
      <c r="CU19" s="53">
        <v>744</v>
      </c>
      <c r="CV19" s="54">
        <v>1300142</v>
      </c>
      <c r="CW19" s="59">
        <f t="shared" si="2"/>
        <v>5.9998595247950454E-2</v>
      </c>
      <c r="CX19" s="57">
        <v>6207775</v>
      </c>
      <c r="CY19" s="53">
        <v>0</v>
      </c>
      <c r="CZ19" s="53">
        <v>0</v>
      </c>
      <c r="DA19" s="54">
        <v>6207775</v>
      </c>
      <c r="DB19" s="55">
        <v>0</v>
      </c>
      <c r="DC19" s="52">
        <v>0</v>
      </c>
      <c r="DD19" s="56">
        <v>0</v>
      </c>
      <c r="DE19" s="57">
        <v>0</v>
      </c>
      <c r="DF19" s="58">
        <v>0</v>
      </c>
      <c r="DG19" s="52">
        <v>0</v>
      </c>
      <c r="DH19" s="53">
        <v>0</v>
      </c>
      <c r="DI19" s="54">
        <v>0</v>
      </c>
      <c r="DJ19" s="54">
        <v>1326336</v>
      </c>
      <c r="DK19" s="54">
        <v>4416</v>
      </c>
      <c r="DL19" s="53">
        <v>4329</v>
      </c>
      <c r="DM19" s="53">
        <v>0</v>
      </c>
      <c r="DN19" s="55">
        <v>7542856</v>
      </c>
      <c r="DO19" s="57">
        <v>372462</v>
      </c>
      <c r="DP19" s="53">
        <v>372462</v>
      </c>
      <c r="DQ19" s="55">
        <v>0</v>
      </c>
      <c r="DR19" s="52">
        <v>0</v>
      </c>
      <c r="DS19" s="53">
        <v>0</v>
      </c>
      <c r="DT19" s="53">
        <v>0</v>
      </c>
      <c r="DU19" s="55">
        <v>0</v>
      </c>
      <c r="DV19" s="57">
        <v>0</v>
      </c>
      <c r="DW19" s="53">
        <v>0</v>
      </c>
      <c r="DX19" s="55">
        <v>0</v>
      </c>
      <c r="DY19" s="54">
        <v>39789</v>
      </c>
      <c r="DZ19" s="54">
        <v>132</v>
      </c>
      <c r="EA19" s="53">
        <v>130</v>
      </c>
      <c r="EB19" s="53">
        <v>0</v>
      </c>
      <c r="EC19" s="54">
        <v>412513</v>
      </c>
      <c r="ED19" s="59">
        <f t="shared" si="3"/>
        <v>5.9999275102593119E-2</v>
      </c>
      <c r="EE19" s="57">
        <v>3470324</v>
      </c>
      <c r="EF19" s="53">
        <v>0</v>
      </c>
      <c r="EG19" s="53">
        <v>0</v>
      </c>
      <c r="EH19" s="54">
        <v>3470324</v>
      </c>
      <c r="EI19" s="55">
        <v>0</v>
      </c>
      <c r="EJ19" s="52">
        <v>30324</v>
      </c>
      <c r="EK19" s="56">
        <v>0</v>
      </c>
      <c r="EL19" s="57">
        <v>0</v>
      </c>
      <c r="EM19" s="58">
        <v>30324</v>
      </c>
      <c r="EN19" s="52">
        <v>0</v>
      </c>
      <c r="EO19" s="53">
        <v>0</v>
      </c>
      <c r="EP19" s="54">
        <v>0</v>
      </c>
      <c r="EQ19" s="54">
        <v>285448</v>
      </c>
      <c r="ER19" s="54">
        <v>131479</v>
      </c>
      <c r="ES19" s="53">
        <v>1104468</v>
      </c>
      <c r="ET19" s="53">
        <v>0</v>
      </c>
      <c r="EU19" s="55">
        <v>5022043</v>
      </c>
      <c r="EV19" s="57">
        <v>208219</v>
      </c>
      <c r="EW19" s="53">
        <v>208219</v>
      </c>
      <c r="EX19" s="55">
        <v>0</v>
      </c>
      <c r="EY19" s="52">
        <v>911</v>
      </c>
      <c r="EZ19" s="53">
        <v>0</v>
      </c>
      <c r="FA19" s="53">
        <v>0</v>
      </c>
      <c r="FB19" s="55">
        <v>911</v>
      </c>
      <c r="FC19" s="57">
        <v>0</v>
      </c>
      <c r="FD19" s="53">
        <v>0</v>
      </c>
      <c r="FE19" s="55">
        <v>0</v>
      </c>
      <c r="FF19" s="54">
        <v>8563</v>
      </c>
      <c r="FG19" s="54">
        <v>3944</v>
      </c>
      <c r="FH19" s="53">
        <v>33134</v>
      </c>
      <c r="FI19" s="53">
        <v>0</v>
      </c>
      <c r="FJ19" s="54">
        <v>254771</v>
      </c>
      <c r="FK19" s="59">
        <f t="shared" si="4"/>
        <v>5.9999873210685804E-2</v>
      </c>
      <c r="FL19" s="57">
        <v>454207697</v>
      </c>
      <c r="FM19" s="53">
        <v>0</v>
      </c>
      <c r="FN19" s="53">
        <v>0</v>
      </c>
      <c r="FO19" s="54">
        <v>454207697</v>
      </c>
      <c r="FP19" s="55">
        <v>0</v>
      </c>
      <c r="FQ19" s="52">
        <v>15969281</v>
      </c>
      <c r="FR19" s="56">
        <v>499364</v>
      </c>
      <c r="FS19" s="57">
        <v>2202159</v>
      </c>
      <c r="FT19" s="58">
        <v>18670804</v>
      </c>
      <c r="FU19" s="52">
        <v>295242</v>
      </c>
      <c r="FV19" s="53">
        <v>0</v>
      </c>
      <c r="FW19" s="54">
        <v>295242</v>
      </c>
      <c r="FX19" s="54">
        <v>4594842</v>
      </c>
      <c r="FY19" s="54">
        <v>2435422</v>
      </c>
      <c r="FZ19" s="53">
        <v>1378904</v>
      </c>
      <c r="GA19" s="53">
        <v>796454</v>
      </c>
      <c r="GB19" s="55">
        <v>482379365</v>
      </c>
      <c r="GC19" s="57">
        <v>27245504</v>
      </c>
      <c r="GD19" s="53">
        <v>27245504</v>
      </c>
      <c r="GE19" s="55">
        <v>0</v>
      </c>
      <c r="GF19" s="52">
        <v>478951</v>
      </c>
      <c r="GG19" s="53">
        <v>14603</v>
      </c>
      <c r="GH19" s="53">
        <v>56961</v>
      </c>
      <c r="GI19" s="55">
        <v>550515</v>
      </c>
      <c r="GJ19" s="57">
        <v>15943</v>
      </c>
      <c r="GK19" s="53">
        <v>0</v>
      </c>
      <c r="GL19" s="55">
        <v>15943</v>
      </c>
      <c r="GM19" s="54">
        <v>137845</v>
      </c>
      <c r="GN19" s="54">
        <v>73063</v>
      </c>
      <c r="GO19" s="53">
        <v>41368</v>
      </c>
      <c r="GP19" s="53">
        <v>23894</v>
      </c>
      <c r="GQ19" s="54">
        <v>28088132</v>
      </c>
      <c r="GR19" s="59">
        <f t="shared" si="5"/>
        <v>5.998468141326984E-2</v>
      </c>
    </row>
    <row r="20" spans="1:200" s="21" customFormat="1" ht="12" customHeight="1" x14ac:dyDescent="0.2">
      <c r="A20" s="22">
        <v>8</v>
      </c>
      <c r="B20" s="23" t="s">
        <v>69</v>
      </c>
      <c r="C20" s="44">
        <v>121543746</v>
      </c>
      <c r="D20" s="45">
        <v>0</v>
      </c>
      <c r="E20" s="45">
        <v>0</v>
      </c>
      <c r="F20" s="46">
        <v>121543746</v>
      </c>
      <c r="G20" s="47">
        <v>0</v>
      </c>
      <c r="H20" s="44">
        <v>1860119</v>
      </c>
      <c r="I20" s="48">
        <v>2987</v>
      </c>
      <c r="J20" s="49">
        <v>138136</v>
      </c>
      <c r="K20" s="50">
        <v>2001242</v>
      </c>
      <c r="L20" s="44">
        <v>390468</v>
      </c>
      <c r="M20" s="45">
        <v>0</v>
      </c>
      <c r="N20" s="46">
        <v>390468</v>
      </c>
      <c r="O20" s="46">
        <v>3431033</v>
      </c>
      <c r="P20" s="46">
        <v>838855</v>
      </c>
      <c r="Q20" s="45">
        <v>203532</v>
      </c>
      <c r="R20" s="45">
        <v>675190</v>
      </c>
      <c r="S20" s="47">
        <v>129084066</v>
      </c>
      <c r="T20" s="49">
        <v>7291931</v>
      </c>
      <c r="U20" s="45">
        <v>7291931</v>
      </c>
      <c r="V20" s="47">
        <v>0</v>
      </c>
      <c r="W20" s="44">
        <v>55803</v>
      </c>
      <c r="X20" s="45">
        <v>72</v>
      </c>
      <c r="Y20" s="45">
        <v>3393</v>
      </c>
      <c r="Z20" s="47">
        <v>59268</v>
      </c>
      <c r="AA20" s="49">
        <v>21085</v>
      </c>
      <c r="AB20" s="45">
        <v>0</v>
      </c>
      <c r="AC20" s="47">
        <v>21085</v>
      </c>
      <c r="AD20" s="46">
        <v>102931</v>
      </c>
      <c r="AE20" s="46">
        <v>25166</v>
      </c>
      <c r="AF20" s="45">
        <v>6106</v>
      </c>
      <c r="AG20" s="45">
        <v>20256</v>
      </c>
      <c r="AH20" s="46">
        <v>7526743</v>
      </c>
      <c r="AI20" s="51">
        <f t="shared" si="0"/>
        <v>5.9994292096279475E-2</v>
      </c>
      <c r="AJ20" s="49">
        <v>151508371</v>
      </c>
      <c r="AK20" s="45">
        <v>0</v>
      </c>
      <c r="AL20" s="45">
        <v>12791</v>
      </c>
      <c r="AM20" s="46">
        <v>151521162</v>
      </c>
      <c r="AN20" s="47">
        <v>0</v>
      </c>
      <c r="AO20" s="44">
        <v>2734583</v>
      </c>
      <c r="AP20" s="48">
        <v>0</v>
      </c>
      <c r="AQ20" s="49">
        <v>247160</v>
      </c>
      <c r="AR20" s="50">
        <v>2981743</v>
      </c>
      <c r="AS20" s="44">
        <v>139806</v>
      </c>
      <c r="AT20" s="45">
        <v>0</v>
      </c>
      <c r="AU20" s="46">
        <v>139806</v>
      </c>
      <c r="AV20" s="46">
        <v>2949878</v>
      </c>
      <c r="AW20" s="46">
        <v>1639137</v>
      </c>
      <c r="AX20" s="45">
        <v>236803</v>
      </c>
      <c r="AY20" s="45">
        <v>585542</v>
      </c>
      <c r="AZ20" s="47">
        <v>160054071</v>
      </c>
      <c r="BA20" s="49">
        <v>9090733</v>
      </c>
      <c r="BB20" s="45">
        <v>9090733</v>
      </c>
      <c r="BC20" s="47">
        <v>0</v>
      </c>
      <c r="BD20" s="44">
        <v>82037</v>
      </c>
      <c r="BE20" s="45">
        <v>0</v>
      </c>
      <c r="BF20" s="45">
        <v>5932</v>
      </c>
      <c r="BG20" s="47">
        <v>87969</v>
      </c>
      <c r="BH20" s="49">
        <v>7550</v>
      </c>
      <c r="BI20" s="45">
        <v>0</v>
      </c>
      <c r="BJ20" s="47">
        <v>7550</v>
      </c>
      <c r="BK20" s="46">
        <v>88496</v>
      </c>
      <c r="BL20" s="46">
        <v>49174</v>
      </c>
      <c r="BM20" s="45">
        <v>7104</v>
      </c>
      <c r="BN20" s="45">
        <v>17566</v>
      </c>
      <c r="BO20" s="46">
        <v>9348592</v>
      </c>
      <c r="BP20" s="51">
        <f t="shared" si="1"/>
        <v>5.9996457788516692E-2</v>
      </c>
      <c r="BQ20" s="49">
        <v>78894103</v>
      </c>
      <c r="BR20" s="45">
        <v>0</v>
      </c>
      <c r="BS20" s="45">
        <v>0</v>
      </c>
      <c r="BT20" s="46">
        <v>78894103</v>
      </c>
      <c r="BU20" s="47">
        <v>0</v>
      </c>
      <c r="BV20" s="44">
        <v>3350124</v>
      </c>
      <c r="BW20" s="48">
        <v>146415</v>
      </c>
      <c r="BX20" s="49">
        <v>44148</v>
      </c>
      <c r="BY20" s="50">
        <v>3540687</v>
      </c>
      <c r="BZ20" s="44">
        <v>45788</v>
      </c>
      <c r="CA20" s="45">
        <v>0</v>
      </c>
      <c r="CB20" s="46">
        <v>45788</v>
      </c>
      <c r="CC20" s="46">
        <v>4241019</v>
      </c>
      <c r="CD20" s="46">
        <v>976249</v>
      </c>
      <c r="CE20" s="45">
        <v>223455</v>
      </c>
      <c r="CF20" s="45">
        <v>210450</v>
      </c>
      <c r="CG20" s="47">
        <v>88131751</v>
      </c>
      <c r="CH20" s="49">
        <v>4733516</v>
      </c>
      <c r="CI20" s="45">
        <v>4733516</v>
      </c>
      <c r="CJ20" s="47">
        <v>0</v>
      </c>
      <c r="CK20" s="44">
        <v>100504</v>
      </c>
      <c r="CL20" s="45">
        <v>4272</v>
      </c>
      <c r="CM20" s="45">
        <v>1060</v>
      </c>
      <c r="CN20" s="47">
        <v>105836</v>
      </c>
      <c r="CO20" s="49">
        <v>2473</v>
      </c>
      <c r="CP20" s="45">
        <v>0</v>
      </c>
      <c r="CQ20" s="47">
        <v>2473</v>
      </c>
      <c r="CR20" s="46">
        <v>127231</v>
      </c>
      <c r="CS20" s="46">
        <v>29287</v>
      </c>
      <c r="CT20" s="45">
        <v>6704</v>
      </c>
      <c r="CU20" s="45">
        <v>6314</v>
      </c>
      <c r="CV20" s="46">
        <v>5011361</v>
      </c>
      <c r="CW20" s="51">
        <f t="shared" si="2"/>
        <v>5.9998349940045582E-2</v>
      </c>
      <c r="CX20" s="49">
        <v>24250377</v>
      </c>
      <c r="CY20" s="45">
        <v>0</v>
      </c>
      <c r="CZ20" s="45">
        <v>0</v>
      </c>
      <c r="DA20" s="46">
        <v>24250377</v>
      </c>
      <c r="DB20" s="47">
        <v>0</v>
      </c>
      <c r="DC20" s="44">
        <v>1614336</v>
      </c>
      <c r="DD20" s="48">
        <v>112</v>
      </c>
      <c r="DE20" s="49">
        <v>0</v>
      </c>
      <c r="DF20" s="50">
        <v>1614448</v>
      </c>
      <c r="DG20" s="44">
        <v>12680</v>
      </c>
      <c r="DH20" s="45">
        <v>0</v>
      </c>
      <c r="DI20" s="46">
        <v>12680</v>
      </c>
      <c r="DJ20" s="46">
        <v>136649</v>
      </c>
      <c r="DK20" s="46">
        <v>80380</v>
      </c>
      <c r="DL20" s="45">
        <v>41046</v>
      </c>
      <c r="DM20" s="45">
        <v>8416</v>
      </c>
      <c r="DN20" s="47">
        <v>26143996</v>
      </c>
      <c r="DO20" s="49">
        <v>1455005</v>
      </c>
      <c r="DP20" s="45">
        <v>1455005</v>
      </c>
      <c r="DQ20" s="47">
        <v>0</v>
      </c>
      <c r="DR20" s="44">
        <v>48430</v>
      </c>
      <c r="DS20" s="45">
        <v>3</v>
      </c>
      <c r="DT20" s="45">
        <v>0</v>
      </c>
      <c r="DU20" s="47">
        <v>48433</v>
      </c>
      <c r="DV20" s="49">
        <v>685</v>
      </c>
      <c r="DW20" s="45">
        <v>0</v>
      </c>
      <c r="DX20" s="47">
        <v>685</v>
      </c>
      <c r="DY20" s="46">
        <v>4099</v>
      </c>
      <c r="DZ20" s="46">
        <v>2411</v>
      </c>
      <c r="EA20" s="45">
        <v>1231</v>
      </c>
      <c r="EB20" s="45">
        <v>252</v>
      </c>
      <c r="EC20" s="46">
        <v>1512116</v>
      </c>
      <c r="ED20" s="51">
        <f t="shared" si="3"/>
        <v>5.9999273413357659E-2</v>
      </c>
      <c r="EE20" s="49">
        <v>12864403</v>
      </c>
      <c r="EF20" s="45">
        <v>0</v>
      </c>
      <c r="EG20" s="45">
        <v>0</v>
      </c>
      <c r="EH20" s="46">
        <v>12864403</v>
      </c>
      <c r="EI20" s="47">
        <v>0</v>
      </c>
      <c r="EJ20" s="44">
        <v>68052</v>
      </c>
      <c r="EK20" s="48">
        <v>0</v>
      </c>
      <c r="EL20" s="49">
        <v>0</v>
      </c>
      <c r="EM20" s="50">
        <v>68052</v>
      </c>
      <c r="EN20" s="44">
        <v>11845</v>
      </c>
      <c r="EO20" s="45">
        <v>0</v>
      </c>
      <c r="EP20" s="46">
        <v>11845</v>
      </c>
      <c r="EQ20" s="46">
        <v>4730530</v>
      </c>
      <c r="ER20" s="46">
        <v>44983</v>
      </c>
      <c r="ES20" s="45">
        <v>50294</v>
      </c>
      <c r="ET20" s="45">
        <v>1552591</v>
      </c>
      <c r="EU20" s="47">
        <v>19322698</v>
      </c>
      <c r="EV20" s="49">
        <v>771860</v>
      </c>
      <c r="EW20" s="45">
        <v>771860</v>
      </c>
      <c r="EX20" s="47">
        <v>0</v>
      </c>
      <c r="EY20" s="44">
        <v>2042</v>
      </c>
      <c r="EZ20" s="45">
        <v>0</v>
      </c>
      <c r="FA20" s="45">
        <v>0</v>
      </c>
      <c r="FB20" s="47">
        <v>2042</v>
      </c>
      <c r="FC20" s="49">
        <v>640</v>
      </c>
      <c r="FD20" s="45">
        <v>0</v>
      </c>
      <c r="FE20" s="47">
        <v>640</v>
      </c>
      <c r="FF20" s="46">
        <v>141916</v>
      </c>
      <c r="FG20" s="46">
        <v>1349</v>
      </c>
      <c r="FH20" s="45">
        <v>1509</v>
      </c>
      <c r="FI20" s="45">
        <v>46578</v>
      </c>
      <c r="FJ20" s="46">
        <v>965894</v>
      </c>
      <c r="FK20" s="51">
        <f t="shared" si="4"/>
        <v>5.9999675072368301E-2</v>
      </c>
      <c r="FL20" s="49">
        <v>991781290</v>
      </c>
      <c r="FM20" s="45">
        <v>0</v>
      </c>
      <c r="FN20" s="45">
        <v>12791</v>
      </c>
      <c r="FO20" s="46">
        <v>991794081</v>
      </c>
      <c r="FP20" s="47">
        <v>0</v>
      </c>
      <c r="FQ20" s="44">
        <v>37094523</v>
      </c>
      <c r="FR20" s="48">
        <v>355203</v>
      </c>
      <c r="FS20" s="49">
        <v>3751139</v>
      </c>
      <c r="FT20" s="50">
        <v>41200865</v>
      </c>
      <c r="FU20" s="44">
        <v>1828160</v>
      </c>
      <c r="FV20" s="45">
        <v>90006</v>
      </c>
      <c r="FW20" s="46">
        <v>1918166</v>
      </c>
      <c r="FX20" s="46">
        <v>21496036</v>
      </c>
      <c r="FY20" s="46">
        <v>7759561</v>
      </c>
      <c r="FZ20" s="45">
        <v>1335264</v>
      </c>
      <c r="GA20" s="45">
        <v>5270642</v>
      </c>
      <c r="GB20" s="47">
        <v>1070774615</v>
      </c>
      <c r="GC20" s="49">
        <v>59494731</v>
      </c>
      <c r="GD20" s="45">
        <v>59494731</v>
      </c>
      <c r="GE20" s="47">
        <v>0</v>
      </c>
      <c r="GF20" s="44">
        <v>1112838</v>
      </c>
      <c r="GG20" s="45">
        <v>9737</v>
      </c>
      <c r="GH20" s="45">
        <v>95359</v>
      </c>
      <c r="GI20" s="47">
        <v>1217934</v>
      </c>
      <c r="GJ20" s="49">
        <v>98721</v>
      </c>
      <c r="GK20" s="45">
        <v>2700</v>
      </c>
      <c r="GL20" s="47">
        <v>101421</v>
      </c>
      <c r="GM20" s="46">
        <v>644881</v>
      </c>
      <c r="GN20" s="46">
        <v>232787</v>
      </c>
      <c r="GO20" s="45">
        <v>40058</v>
      </c>
      <c r="GP20" s="45">
        <v>158119</v>
      </c>
      <c r="GQ20" s="46">
        <v>61889931</v>
      </c>
      <c r="GR20" s="51">
        <f t="shared" si="5"/>
        <v>5.9986979293134138E-2</v>
      </c>
    </row>
    <row r="21" spans="1:200" s="21" customFormat="1" ht="12" customHeight="1" x14ac:dyDescent="0.2">
      <c r="A21" s="24">
        <v>9</v>
      </c>
      <c r="B21" s="25" t="s">
        <v>70</v>
      </c>
      <c r="C21" s="52">
        <v>105069889</v>
      </c>
      <c r="D21" s="53">
        <v>0</v>
      </c>
      <c r="E21" s="53">
        <v>0</v>
      </c>
      <c r="F21" s="54">
        <v>105069889</v>
      </c>
      <c r="G21" s="55">
        <v>0</v>
      </c>
      <c r="H21" s="52">
        <v>2776659</v>
      </c>
      <c r="I21" s="56">
        <v>5126</v>
      </c>
      <c r="J21" s="57">
        <v>129898</v>
      </c>
      <c r="K21" s="58">
        <v>2911683</v>
      </c>
      <c r="L21" s="52">
        <v>79195</v>
      </c>
      <c r="M21" s="53">
        <v>0</v>
      </c>
      <c r="N21" s="54">
        <v>79195</v>
      </c>
      <c r="O21" s="54">
        <v>1812223</v>
      </c>
      <c r="P21" s="54">
        <v>1420673</v>
      </c>
      <c r="Q21" s="53">
        <v>224661</v>
      </c>
      <c r="R21" s="53">
        <v>241114</v>
      </c>
      <c r="S21" s="55">
        <v>111759438</v>
      </c>
      <c r="T21" s="57">
        <v>6303629</v>
      </c>
      <c r="U21" s="53">
        <v>6303629</v>
      </c>
      <c r="V21" s="55">
        <v>0</v>
      </c>
      <c r="W21" s="52">
        <v>83266</v>
      </c>
      <c r="X21" s="53">
        <v>123</v>
      </c>
      <c r="Y21" s="53">
        <v>3118</v>
      </c>
      <c r="Z21" s="55">
        <v>86507</v>
      </c>
      <c r="AA21" s="57">
        <v>4277</v>
      </c>
      <c r="AB21" s="53">
        <v>0</v>
      </c>
      <c r="AC21" s="55">
        <v>4277</v>
      </c>
      <c r="AD21" s="54">
        <v>54367</v>
      </c>
      <c r="AE21" s="54">
        <v>42620</v>
      </c>
      <c r="AF21" s="53">
        <v>6740</v>
      </c>
      <c r="AG21" s="53">
        <v>7233</v>
      </c>
      <c r="AH21" s="54">
        <v>6505373</v>
      </c>
      <c r="AI21" s="59">
        <f t="shared" si="0"/>
        <v>5.9994628908383064E-2</v>
      </c>
      <c r="AJ21" s="57">
        <v>149117393</v>
      </c>
      <c r="AK21" s="53">
        <v>0</v>
      </c>
      <c r="AL21" s="53">
        <v>0</v>
      </c>
      <c r="AM21" s="54">
        <v>149117393</v>
      </c>
      <c r="AN21" s="55">
        <v>0</v>
      </c>
      <c r="AO21" s="52">
        <v>2776527</v>
      </c>
      <c r="AP21" s="56">
        <v>112738</v>
      </c>
      <c r="AQ21" s="57">
        <v>437758</v>
      </c>
      <c r="AR21" s="58">
        <v>3327023</v>
      </c>
      <c r="AS21" s="52">
        <v>115483</v>
      </c>
      <c r="AT21" s="53">
        <v>0</v>
      </c>
      <c r="AU21" s="54">
        <v>115483</v>
      </c>
      <c r="AV21" s="54">
        <v>6794915</v>
      </c>
      <c r="AW21" s="54">
        <v>3225064</v>
      </c>
      <c r="AX21" s="53">
        <v>380904</v>
      </c>
      <c r="AY21" s="53">
        <v>365447</v>
      </c>
      <c r="AZ21" s="55">
        <v>163326229</v>
      </c>
      <c r="BA21" s="57">
        <v>8946568</v>
      </c>
      <c r="BB21" s="53">
        <v>8946568</v>
      </c>
      <c r="BC21" s="55">
        <v>0</v>
      </c>
      <c r="BD21" s="52">
        <v>83250</v>
      </c>
      <c r="BE21" s="53">
        <v>3232</v>
      </c>
      <c r="BF21" s="53">
        <v>11751</v>
      </c>
      <c r="BG21" s="55">
        <v>98233</v>
      </c>
      <c r="BH21" s="57">
        <v>6236</v>
      </c>
      <c r="BI21" s="53">
        <v>0</v>
      </c>
      <c r="BJ21" s="55">
        <v>6236</v>
      </c>
      <c r="BK21" s="54">
        <v>203847</v>
      </c>
      <c r="BL21" s="54">
        <v>96752</v>
      </c>
      <c r="BM21" s="53">
        <v>11427</v>
      </c>
      <c r="BN21" s="53">
        <v>10963</v>
      </c>
      <c r="BO21" s="54">
        <v>9374026</v>
      </c>
      <c r="BP21" s="59">
        <f t="shared" si="1"/>
        <v>5.9996810700680636E-2</v>
      </c>
      <c r="BQ21" s="57">
        <v>90483579</v>
      </c>
      <c r="BR21" s="53">
        <v>0</v>
      </c>
      <c r="BS21" s="53">
        <v>15151</v>
      </c>
      <c r="BT21" s="54">
        <v>90498730</v>
      </c>
      <c r="BU21" s="55">
        <v>0</v>
      </c>
      <c r="BV21" s="52">
        <v>3458251</v>
      </c>
      <c r="BW21" s="56">
        <v>0</v>
      </c>
      <c r="BX21" s="57">
        <v>63421</v>
      </c>
      <c r="BY21" s="58">
        <v>3521672</v>
      </c>
      <c r="BZ21" s="52">
        <v>26771</v>
      </c>
      <c r="CA21" s="53">
        <v>0</v>
      </c>
      <c r="CB21" s="54">
        <v>26771</v>
      </c>
      <c r="CC21" s="54">
        <v>6855391</v>
      </c>
      <c r="CD21" s="54">
        <v>2962796</v>
      </c>
      <c r="CE21" s="53">
        <v>389441</v>
      </c>
      <c r="CF21" s="53">
        <v>142212</v>
      </c>
      <c r="CG21" s="55">
        <v>104397013</v>
      </c>
      <c r="CH21" s="57">
        <v>5429797</v>
      </c>
      <c r="CI21" s="53">
        <v>5429797</v>
      </c>
      <c r="CJ21" s="55">
        <v>0</v>
      </c>
      <c r="CK21" s="52">
        <v>103726</v>
      </c>
      <c r="CL21" s="53">
        <v>0</v>
      </c>
      <c r="CM21" s="53">
        <v>1522</v>
      </c>
      <c r="CN21" s="55">
        <v>105248</v>
      </c>
      <c r="CO21" s="57">
        <v>1446</v>
      </c>
      <c r="CP21" s="53">
        <v>0</v>
      </c>
      <c r="CQ21" s="55">
        <v>1446</v>
      </c>
      <c r="CR21" s="54">
        <v>205662</v>
      </c>
      <c r="CS21" s="54">
        <v>88884</v>
      </c>
      <c r="CT21" s="53">
        <v>11683</v>
      </c>
      <c r="CU21" s="53">
        <v>4266</v>
      </c>
      <c r="CV21" s="54">
        <v>5846986</v>
      </c>
      <c r="CW21" s="59">
        <f t="shared" si="2"/>
        <v>5.9998598875365433E-2</v>
      </c>
      <c r="CX21" s="57">
        <v>35883241</v>
      </c>
      <c r="CY21" s="53">
        <v>0</v>
      </c>
      <c r="CZ21" s="53">
        <v>0</v>
      </c>
      <c r="DA21" s="54">
        <v>35883241</v>
      </c>
      <c r="DB21" s="55">
        <v>0</v>
      </c>
      <c r="DC21" s="52">
        <v>1460783</v>
      </c>
      <c r="DD21" s="56">
        <v>0</v>
      </c>
      <c r="DE21" s="57">
        <v>19325</v>
      </c>
      <c r="DF21" s="58">
        <v>1480108</v>
      </c>
      <c r="DG21" s="52">
        <v>44853</v>
      </c>
      <c r="DH21" s="53">
        <v>0</v>
      </c>
      <c r="DI21" s="54">
        <v>44853</v>
      </c>
      <c r="DJ21" s="54">
        <v>1746075</v>
      </c>
      <c r="DK21" s="54">
        <v>1737937</v>
      </c>
      <c r="DL21" s="53">
        <v>403777</v>
      </c>
      <c r="DM21" s="53">
        <v>4337</v>
      </c>
      <c r="DN21" s="55">
        <v>41300328</v>
      </c>
      <c r="DO21" s="57">
        <v>2152976</v>
      </c>
      <c r="DP21" s="53">
        <v>2152976</v>
      </c>
      <c r="DQ21" s="55">
        <v>0</v>
      </c>
      <c r="DR21" s="52">
        <v>43818</v>
      </c>
      <c r="DS21" s="53">
        <v>0</v>
      </c>
      <c r="DT21" s="53">
        <v>464</v>
      </c>
      <c r="DU21" s="55">
        <v>44282</v>
      </c>
      <c r="DV21" s="57">
        <v>2422</v>
      </c>
      <c r="DW21" s="53">
        <v>0</v>
      </c>
      <c r="DX21" s="55">
        <v>2422</v>
      </c>
      <c r="DY21" s="54">
        <v>52382</v>
      </c>
      <c r="DZ21" s="54">
        <v>52138</v>
      </c>
      <c r="EA21" s="53">
        <v>12113</v>
      </c>
      <c r="EB21" s="53">
        <v>130</v>
      </c>
      <c r="EC21" s="54">
        <v>2316443</v>
      </c>
      <c r="ED21" s="59">
        <f t="shared" si="3"/>
        <v>5.9999485553715731E-2</v>
      </c>
      <c r="EE21" s="57">
        <v>38667105</v>
      </c>
      <c r="EF21" s="53">
        <v>0</v>
      </c>
      <c r="EG21" s="53">
        <v>0</v>
      </c>
      <c r="EH21" s="54">
        <v>38667105</v>
      </c>
      <c r="EI21" s="55">
        <v>0</v>
      </c>
      <c r="EJ21" s="52">
        <v>505004</v>
      </c>
      <c r="EK21" s="56">
        <v>0</v>
      </c>
      <c r="EL21" s="57">
        <v>0</v>
      </c>
      <c r="EM21" s="58">
        <v>505004</v>
      </c>
      <c r="EN21" s="52">
        <v>0</v>
      </c>
      <c r="EO21" s="53">
        <v>0</v>
      </c>
      <c r="EP21" s="54">
        <v>0</v>
      </c>
      <c r="EQ21" s="54">
        <v>263218</v>
      </c>
      <c r="ER21" s="54">
        <v>760730</v>
      </c>
      <c r="ES21" s="53">
        <v>308760</v>
      </c>
      <c r="ET21" s="53">
        <v>17</v>
      </c>
      <c r="EU21" s="55">
        <v>40504834</v>
      </c>
      <c r="EV21" s="57">
        <v>2320020</v>
      </c>
      <c r="EW21" s="53">
        <v>2320020</v>
      </c>
      <c r="EX21" s="55">
        <v>0</v>
      </c>
      <c r="EY21" s="52">
        <v>15149</v>
      </c>
      <c r="EZ21" s="53">
        <v>0</v>
      </c>
      <c r="FA21" s="53">
        <v>0</v>
      </c>
      <c r="FB21" s="55">
        <v>15149</v>
      </c>
      <c r="FC21" s="57">
        <v>0</v>
      </c>
      <c r="FD21" s="53">
        <v>0</v>
      </c>
      <c r="FE21" s="55">
        <v>0</v>
      </c>
      <c r="FF21" s="54">
        <v>7897</v>
      </c>
      <c r="FG21" s="54">
        <v>22822</v>
      </c>
      <c r="FH21" s="53">
        <v>9263</v>
      </c>
      <c r="FI21" s="53">
        <v>1</v>
      </c>
      <c r="FJ21" s="54">
        <v>2375152</v>
      </c>
      <c r="FK21" s="59">
        <f t="shared" si="4"/>
        <v>5.9999837070812516E-2</v>
      </c>
      <c r="FL21" s="57">
        <v>916894419</v>
      </c>
      <c r="FM21" s="53">
        <v>3264</v>
      </c>
      <c r="FN21" s="53">
        <v>15151</v>
      </c>
      <c r="FO21" s="54">
        <v>916912834</v>
      </c>
      <c r="FP21" s="55">
        <v>0</v>
      </c>
      <c r="FQ21" s="52">
        <v>34762936</v>
      </c>
      <c r="FR21" s="56">
        <v>588687</v>
      </c>
      <c r="FS21" s="57">
        <v>5783661</v>
      </c>
      <c r="FT21" s="58">
        <v>41135284</v>
      </c>
      <c r="FU21" s="52">
        <v>884121</v>
      </c>
      <c r="FV21" s="53">
        <v>0</v>
      </c>
      <c r="FW21" s="54">
        <v>884121</v>
      </c>
      <c r="FX21" s="54">
        <v>31089003</v>
      </c>
      <c r="FY21" s="54">
        <v>16259901</v>
      </c>
      <c r="FZ21" s="53">
        <v>2963305</v>
      </c>
      <c r="GA21" s="53">
        <v>1838616</v>
      </c>
      <c r="GB21" s="55">
        <v>1011083064</v>
      </c>
      <c r="GC21" s="57">
        <v>55004491</v>
      </c>
      <c r="GD21" s="53">
        <v>55004491</v>
      </c>
      <c r="GE21" s="55">
        <v>0</v>
      </c>
      <c r="GF21" s="52">
        <v>1042593</v>
      </c>
      <c r="GG21" s="53">
        <v>17186</v>
      </c>
      <c r="GH21" s="53">
        <v>152119</v>
      </c>
      <c r="GI21" s="55">
        <v>1211898</v>
      </c>
      <c r="GJ21" s="57">
        <v>47743</v>
      </c>
      <c r="GK21" s="53">
        <v>0</v>
      </c>
      <c r="GL21" s="55">
        <v>47743</v>
      </c>
      <c r="GM21" s="54">
        <v>932671</v>
      </c>
      <c r="GN21" s="54">
        <v>487796</v>
      </c>
      <c r="GO21" s="53">
        <v>88899</v>
      </c>
      <c r="GP21" s="53">
        <v>55159</v>
      </c>
      <c r="GQ21" s="54">
        <v>57828657</v>
      </c>
      <c r="GR21" s="59">
        <f t="shared" si="5"/>
        <v>5.9988789512351835E-2</v>
      </c>
    </row>
    <row r="22" spans="1:200" s="21" customFormat="1" ht="12" customHeight="1" x14ac:dyDescent="0.2">
      <c r="A22" s="22">
        <v>10</v>
      </c>
      <c r="B22" s="23" t="s">
        <v>71</v>
      </c>
      <c r="C22" s="44">
        <v>84497069</v>
      </c>
      <c r="D22" s="45">
        <v>0</v>
      </c>
      <c r="E22" s="45">
        <v>0</v>
      </c>
      <c r="F22" s="46">
        <v>84497069</v>
      </c>
      <c r="G22" s="47">
        <v>0</v>
      </c>
      <c r="H22" s="44">
        <v>2785284</v>
      </c>
      <c r="I22" s="48">
        <v>38149</v>
      </c>
      <c r="J22" s="49">
        <v>92907</v>
      </c>
      <c r="K22" s="50">
        <v>2916340</v>
      </c>
      <c r="L22" s="44">
        <v>73600</v>
      </c>
      <c r="M22" s="45">
        <v>0</v>
      </c>
      <c r="N22" s="46">
        <v>73600</v>
      </c>
      <c r="O22" s="46">
        <v>2025274</v>
      </c>
      <c r="P22" s="46">
        <v>653255</v>
      </c>
      <c r="Q22" s="45">
        <v>213143</v>
      </c>
      <c r="R22" s="45">
        <v>133265</v>
      </c>
      <c r="S22" s="47">
        <v>90511946</v>
      </c>
      <c r="T22" s="49">
        <v>5069355</v>
      </c>
      <c r="U22" s="45">
        <v>5069355</v>
      </c>
      <c r="V22" s="47">
        <v>0</v>
      </c>
      <c r="W22" s="44">
        <v>83559</v>
      </c>
      <c r="X22" s="45">
        <v>1024</v>
      </c>
      <c r="Y22" s="45">
        <v>2230</v>
      </c>
      <c r="Z22" s="47">
        <v>86813</v>
      </c>
      <c r="AA22" s="49">
        <v>3974</v>
      </c>
      <c r="AB22" s="45">
        <v>0</v>
      </c>
      <c r="AC22" s="47">
        <v>3974</v>
      </c>
      <c r="AD22" s="46">
        <v>60758</v>
      </c>
      <c r="AE22" s="46">
        <v>19598</v>
      </c>
      <c r="AF22" s="45">
        <v>6394</v>
      </c>
      <c r="AG22" s="45">
        <v>3998</v>
      </c>
      <c r="AH22" s="46">
        <v>5250890</v>
      </c>
      <c r="AI22" s="51">
        <f t="shared" si="0"/>
        <v>5.9994447854753399E-2</v>
      </c>
      <c r="AJ22" s="49">
        <v>150985141</v>
      </c>
      <c r="AK22" s="45">
        <v>2359</v>
      </c>
      <c r="AL22" s="45">
        <v>0</v>
      </c>
      <c r="AM22" s="46">
        <v>150987500</v>
      </c>
      <c r="AN22" s="47">
        <v>0</v>
      </c>
      <c r="AO22" s="44">
        <v>5065833</v>
      </c>
      <c r="AP22" s="48">
        <v>35598</v>
      </c>
      <c r="AQ22" s="49">
        <v>656227</v>
      </c>
      <c r="AR22" s="50">
        <v>5757658</v>
      </c>
      <c r="AS22" s="44">
        <v>338584</v>
      </c>
      <c r="AT22" s="45">
        <v>0</v>
      </c>
      <c r="AU22" s="46">
        <v>338584</v>
      </c>
      <c r="AV22" s="46">
        <v>7988920</v>
      </c>
      <c r="AW22" s="46">
        <v>3020705</v>
      </c>
      <c r="AX22" s="45">
        <v>513812</v>
      </c>
      <c r="AY22" s="45">
        <v>313101</v>
      </c>
      <c r="AZ22" s="47">
        <v>168920280</v>
      </c>
      <c r="BA22" s="49">
        <v>9058736</v>
      </c>
      <c r="BB22" s="45">
        <v>9058736</v>
      </c>
      <c r="BC22" s="47">
        <v>0</v>
      </c>
      <c r="BD22" s="44">
        <v>151975</v>
      </c>
      <c r="BE22" s="45">
        <v>945</v>
      </c>
      <c r="BF22" s="45">
        <v>18013</v>
      </c>
      <c r="BG22" s="47">
        <v>170933</v>
      </c>
      <c r="BH22" s="49">
        <v>18284</v>
      </c>
      <c r="BI22" s="45">
        <v>0</v>
      </c>
      <c r="BJ22" s="47">
        <v>18284</v>
      </c>
      <c r="BK22" s="46">
        <v>239668</v>
      </c>
      <c r="BL22" s="46">
        <v>90621</v>
      </c>
      <c r="BM22" s="45">
        <v>15414</v>
      </c>
      <c r="BN22" s="45">
        <v>9393</v>
      </c>
      <c r="BO22" s="46">
        <v>9603049</v>
      </c>
      <c r="BP22" s="51">
        <f t="shared" si="1"/>
        <v>5.9996595744680851E-2</v>
      </c>
      <c r="BQ22" s="49">
        <v>119177778</v>
      </c>
      <c r="BR22" s="45">
        <v>0</v>
      </c>
      <c r="BS22" s="45">
        <v>0</v>
      </c>
      <c r="BT22" s="46">
        <v>119177778</v>
      </c>
      <c r="BU22" s="47">
        <v>0</v>
      </c>
      <c r="BV22" s="44">
        <v>6624072</v>
      </c>
      <c r="BW22" s="48">
        <v>1915</v>
      </c>
      <c r="BX22" s="49">
        <v>486439</v>
      </c>
      <c r="BY22" s="50">
        <v>7112426</v>
      </c>
      <c r="BZ22" s="44">
        <v>186165</v>
      </c>
      <c r="CA22" s="45">
        <v>0</v>
      </c>
      <c r="CB22" s="46">
        <v>186165</v>
      </c>
      <c r="CC22" s="46">
        <v>14574554</v>
      </c>
      <c r="CD22" s="46">
        <v>1636986</v>
      </c>
      <c r="CE22" s="45">
        <v>556771</v>
      </c>
      <c r="CF22" s="45">
        <v>68565</v>
      </c>
      <c r="CG22" s="47">
        <v>143313245</v>
      </c>
      <c r="CH22" s="49">
        <v>7150478</v>
      </c>
      <c r="CI22" s="45">
        <v>7150478</v>
      </c>
      <c r="CJ22" s="47">
        <v>0</v>
      </c>
      <c r="CK22" s="44">
        <v>198722</v>
      </c>
      <c r="CL22" s="45">
        <v>46</v>
      </c>
      <c r="CM22" s="45">
        <v>13822</v>
      </c>
      <c r="CN22" s="47">
        <v>212590</v>
      </c>
      <c r="CO22" s="49">
        <v>10053</v>
      </c>
      <c r="CP22" s="45">
        <v>0</v>
      </c>
      <c r="CQ22" s="47">
        <v>10053</v>
      </c>
      <c r="CR22" s="46">
        <v>437237</v>
      </c>
      <c r="CS22" s="46">
        <v>49110</v>
      </c>
      <c r="CT22" s="45">
        <v>16703</v>
      </c>
      <c r="CU22" s="45">
        <v>2057</v>
      </c>
      <c r="CV22" s="46">
        <v>7878228</v>
      </c>
      <c r="CW22" s="51">
        <f t="shared" si="2"/>
        <v>5.9998416818947575E-2</v>
      </c>
      <c r="CX22" s="49">
        <v>57417034</v>
      </c>
      <c r="CY22" s="45">
        <v>0</v>
      </c>
      <c r="CZ22" s="45">
        <v>0</v>
      </c>
      <c r="DA22" s="46">
        <v>57417034</v>
      </c>
      <c r="DB22" s="47">
        <v>0</v>
      </c>
      <c r="DC22" s="44">
        <v>2962341</v>
      </c>
      <c r="DD22" s="48">
        <v>0</v>
      </c>
      <c r="DE22" s="49">
        <v>1033876</v>
      </c>
      <c r="DF22" s="50">
        <v>3996217</v>
      </c>
      <c r="DG22" s="44">
        <v>526946</v>
      </c>
      <c r="DH22" s="45">
        <v>0</v>
      </c>
      <c r="DI22" s="46">
        <v>526946</v>
      </c>
      <c r="DJ22" s="46">
        <v>12567315</v>
      </c>
      <c r="DK22" s="46">
        <v>7501947</v>
      </c>
      <c r="DL22" s="45">
        <v>432385</v>
      </c>
      <c r="DM22" s="45">
        <v>386233</v>
      </c>
      <c r="DN22" s="47">
        <v>82828077</v>
      </c>
      <c r="DO22" s="49">
        <v>3444982</v>
      </c>
      <c r="DP22" s="45">
        <v>3444982</v>
      </c>
      <c r="DQ22" s="47">
        <v>0</v>
      </c>
      <c r="DR22" s="44">
        <v>88870</v>
      </c>
      <c r="DS22" s="45">
        <v>0</v>
      </c>
      <c r="DT22" s="45">
        <v>30253</v>
      </c>
      <c r="DU22" s="47">
        <v>119123</v>
      </c>
      <c r="DV22" s="49">
        <v>28455</v>
      </c>
      <c r="DW22" s="45">
        <v>0</v>
      </c>
      <c r="DX22" s="47">
        <v>28455</v>
      </c>
      <c r="DY22" s="46">
        <v>377019</v>
      </c>
      <c r="DZ22" s="46">
        <v>225058</v>
      </c>
      <c r="EA22" s="45">
        <v>12972</v>
      </c>
      <c r="EB22" s="45">
        <v>11587</v>
      </c>
      <c r="EC22" s="46">
        <v>4219196</v>
      </c>
      <c r="ED22" s="51">
        <f t="shared" si="3"/>
        <v>5.9999302645970878E-2</v>
      </c>
      <c r="EE22" s="49">
        <v>67909991</v>
      </c>
      <c r="EF22" s="45">
        <v>0</v>
      </c>
      <c r="EG22" s="45">
        <v>0</v>
      </c>
      <c r="EH22" s="46">
        <v>67909991</v>
      </c>
      <c r="EI22" s="47">
        <v>0</v>
      </c>
      <c r="EJ22" s="44">
        <v>539750</v>
      </c>
      <c r="EK22" s="48">
        <v>0</v>
      </c>
      <c r="EL22" s="49">
        <v>27292</v>
      </c>
      <c r="EM22" s="50">
        <v>567042</v>
      </c>
      <c r="EN22" s="44">
        <v>181514</v>
      </c>
      <c r="EO22" s="45">
        <v>0</v>
      </c>
      <c r="EP22" s="46">
        <v>181514</v>
      </c>
      <c r="EQ22" s="46">
        <v>10649974</v>
      </c>
      <c r="ER22" s="46">
        <v>4228953</v>
      </c>
      <c r="ES22" s="45">
        <v>459527</v>
      </c>
      <c r="ET22" s="45">
        <v>0</v>
      </c>
      <c r="EU22" s="47">
        <v>83997001</v>
      </c>
      <c r="EV22" s="49">
        <v>4074584</v>
      </c>
      <c r="EW22" s="45">
        <v>4074584</v>
      </c>
      <c r="EX22" s="47">
        <v>0</v>
      </c>
      <c r="EY22" s="44">
        <v>16193</v>
      </c>
      <c r="EZ22" s="45">
        <v>0</v>
      </c>
      <c r="FA22" s="45">
        <v>655</v>
      </c>
      <c r="FB22" s="47">
        <v>16848</v>
      </c>
      <c r="FC22" s="49">
        <v>9802</v>
      </c>
      <c r="FD22" s="45">
        <v>0</v>
      </c>
      <c r="FE22" s="47">
        <v>9802</v>
      </c>
      <c r="FF22" s="46">
        <v>319499</v>
      </c>
      <c r="FG22" s="46">
        <v>126869</v>
      </c>
      <c r="FH22" s="45">
        <v>13786</v>
      </c>
      <c r="FI22" s="45">
        <v>0</v>
      </c>
      <c r="FJ22" s="46">
        <v>4561388</v>
      </c>
      <c r="FK22" s="51">
        <f t="shared" si="4"/>
        <v>5.9999772345721562E-2</v>
      </c>
      <c r="FL22" s="49">
        <v>805834094</v>
      </c>
      <c r="FM22" s="45">
        <v>2890</v>
      </c>
      <c r="FN22" s="45">
        <v>0</v>
      </c>
      <c r="FO22" s="46">
        <v>805836984</v>
      </c>
      <c r="FP22" s="47">
        <v>0</v>
      </c>
      <c r="FQ22" s="44">
        <v>50988752</v>
      </c>
      <c r="FR22" s="48">
        <v>101426</v>
      </c>
      <c r="FS22" s="49">
        <v>7451602</v>
      </c>
      <c r="FT22" s="50">
        <v>58541780</v>
      </c>
      <c r="FU22" s="44">
        <v>1653569</v>
      </c>
      <c r="FV22" s="45">
        <v>0</v>
      </c>
      <c r="FW22" s="46">
        <v>1653569</v>
      </c>
      <c r="FX22" s="46">
        <v>56911331</v>
      </c>
      <c r="FY22" s="46">
        <v>20486678</v>
      </c>
      <c r="FZ22" s="45">
        <v>2906416</v>
      </c>
      <c r="GA22" s="45">
        <v>2508582</v>
      </c>
      <c r="GB22" s="47">
        <v>948845340</v>
      </c>
      <c r="GC22" s="49">
        <v>48343037</v>
      </c>
      <c r="GD22" s="45">
        <v>48343037</v>
      </c>
      <c r="GE22" s="47">
        <v>0</v>
      </c>
      <c r="GF22" s="44">
        <v>1529663</v>
      </c>
      <c r="GG22" s="45">
        <v>2668</v>
      </c>
      <c r="GH22" s="45">
        <v>202835</v>
      </c>
      <c r="GI22" s="47">
        <v>1735166</v>
      </c>
      <c r="GJ22" s="49">
        <v>89293</v>
      </c>
      <c r="GK22" s="45">
        <v>0</v>
      </c>
      <c r="GL22" s="47">
        <v>89293</v>
      </c>
      <c r="GM22" s="46">
        <v>1707340</v>
      </c>
      <c r="GN22" s="46">
        <v>614600</v>
      </c>
      <c r="GO22" s="45">
        <v>87192</v>
      </c>
      <c r="GP22" s="45">
        <v>75257</v>
      </c>
      <c r="GQ22" s="46">
        <v>52651885</v>
      </c>
      <c r="GR22" s="51">
        <f t="shared" si="5"/>
        <v>5.9991087477811768E-2</v>
      </c>
    </row>
    <row r="23" spans="1:200" s="21" customFormat="1" ht="12" customHeight="1" x14ac:dyDescent="0.2">
      <c r="A23" s="24">
        <v>11</v>
      </c>
      <c r="B23" s="25" t="s">
        <v>72</v>
      </c>
      <c r="C23" s="52">
        <v>122658686</v>
      </c>
      <c r="D23" s="53">
        <v>0</v>
      </c>
      <c r="E23" s="53">
        <v>1681</v>
      </c>
      <c r="F23" s="54">
        <v>122660367</v>
      </c>
      <c r="G23" s="55">
        <v>0</v>
      </c>
      <c r="H23" s="52">
        <v>3756456</v>
      </c>
      <c r="I23" s="56">
        <v>14470</v>
      </c>
      <c r="J23" s="57">
        <v>19935</v>
      </c>
      <c r="K23" s="58">
        <v>3790861</v>
      </c>
      <c r="L23" s="52">
        <v>96498</v>
      </c>
      <c r="M23" s="53">
        <v>0</v>
      </c>
      <c r="N23" s="54">
        <v>96498</v>
      </c>
      <c r="O23" s="54">
        <v>2233530</v>
      </c>
      <c r="P23" s="54">
        <v>810102</v>
      </c>
      <c r="Q23" s="53">
        <v>599693</v>
      </c>
      <c r="R23" s="53">
        <v>166864</v>
      </c>
      <c r="S23" s="55">
        <v>130357915</v>
      </c>
      <c r="T23" s="57">
        <v>7358932</v>
      </c>
      <c r="U23" s="53">
        <v>7358932</v>
      </c>
      <c r="V23" s="55">
        <v>0</v>
      </c>
      <c r="W23" s="52">
        <v>112694</v>
      </c>
      <c r="X23" s="53">
        <v>347</v>
      </c>
      <c r="Y23" s="53">
        <v>478</v>
      </c>
      <c r="Z23" s="55">
        <v>113519</v>
      </c>
      <c r="AA23" s="57">
        <v>5211</v>
      </c>
      <c r="AB23" s="53">
        <v>0</v>
      </c>
      <c r="AC23" s="55">
        <v>5211</v>
      </c>
      <c r="AD23" s="54">
        <v>67006</v>
      </c>
      <c r="AE23" s="54">
        <v>24303</v>
      </c>
      <c r="AF23" s="53">
        <v>17990</v>
      </c>
      <c r="AG23" s="53">
        <v>5006</v>
      </c>
      <c r="AH23" s="54">
        <v>7591967</v>
      </c>
      <c r="AI23" s="59">
        <f t="shared" si="0"/>
        <v>5.9994374548055937E-2</v>
      </c>
      <c r="AJ23" s="57">
        <v>154205264</v>
      </c>
      <c r="AK23" s="53">
        <v>0</v>
      </c>
      <c r="AL23" s="53">
        <v>9000</v>
      </c>
      <c r="AM23" s="54">
        <v>154214264</v>
      </c>
      <c r="AN23" s="55">
        <v>0</v>
      </c>
      <c r="AO23" s="52">
        <v>5639649</v>
      </c>
      <c r="AP23" s="56">
        <v>0</v>
      </c>
      <c r="AQ23" s="57">
        <v>464069</v>
      </c>
      <c r="AR23" s="58">
        <v>6103718</v>
      </c>
      <c r="AS23" s="52">
        <v>95900</v>
      </c>
      <c r="AT23" s="53">
        <v>0</v>
      </c>
      <c r="AU23" s="54">
        <v>95900</v>
      </c>
      <c r="AV23" s="54">
        <v>5699323</v>
      </c>
      <c r="AW23" s="54">
        <v>2363715</v>
      </c>
      <c r="AX23" s="53">
        <v>398684</v>
      </c>
      <c r="AY23" s="53">
        <v>443748</v>
      </c>
      <c r="AZ23" s="55">
        <v>169319352</v>
      </c>
      <c r="BA23" s="57">
        <v>9252327</v>
      </c>
      <c r="BB23" s="53">
        <v>9252327</v>
      </c>
      <c r="BC23" s="55">
        <v>0</v>
      </c>
      <c r="BD23" s="52">
        <v>169189</v>
      </c>
      <c r="BE23" s="53">
        <v>0</v>
      </c>
      <c r="BF23" s="53">
        <v>13345</v>
      </c>
      <c r="BG23" s="55">
        <v>182534</v>
      </c>
      <c r="BH23" s="57">
        <v>5179</v>
      </c>
      <c r="BI23" s="53">
        <v>0</v>
      </c>
      <c r="BJ23" s="55">
        <v>5179</v>
      </c>
      <c r="BK23" s="54">
        <v>170980</v>
      </c>
      <c r="BL23" s="54">
        <v>70911</v>
      </c>
      <c r="BM23" s="53">
        <v>11960</v>
      </c>
      <c r="BN23" s="53">
        <v>13312</v>
      </c>
      <c r="BO23" s="54">
        <v>9707203</v>
      </c>
      <c r="BP23" s="59">
        <f t="shared" si="1"/>
        <v>5.999657074523275E-2</v>
      </c>
      <c r="BQ23" s="57">
        <v>98004097</v>
      </c>
      <c r="BR23" s="53">
        <v>0</v>
      </c>
      <c r="BS23" s="53">
        <v>13050</v>
      </c>
      <c r="BT23" s="54">
        <v>98017147</v>
      </c>
      <c r="BU23" s="55">
        <v>0</v>
      </c>
      <c r="BV23" s="52">
        <v>8223331</v>
      </c>
      <c r="BW23" s="56">
        <v>75282</v>
      </c>
      <c r="BX23" s="57">
        <v>560974</v>
      </c>
      <c r="BY23" s="58">
        <v>8859587</v>
      </c>
      <c r="BZ23" s="52">
        <v>42055</v>
      </c>
      <c r="CA23" s="53">
        <v>0</v>
      </c>
      <c r="CB23" s="54">
        <v>42055</v>
      </c>
      <c r="CC23" s="54">
        <v>7533322</v>
      </c>
      <c r="CD23" s="54">
        <v>2655377</v>
      </c>
      <c r="CE23" s="53">
        <v>455572</v>
      </c>
      <c r="CF23" s="53">
        <v>92963</v>
      </c>
      <c r="CG23" s="55">
        <v>117656023</v>
      </c>
      <c r="CH23" s="57">
        <v>5880872</v>
      </c>
      <c r="CI23" s="53">
        <v>5880872</v>
      </c>
      <c r="CJ23" s="55">
        <v>0</v>
      </c>
      <c r="CK23" s="52">
        <v>246700</v>
      </c>
      <c r="CL23" s="53">
        <v>2075</v>
      </c>
      <c r="CM23" s="53">
        <v>15447</v>
      </c>
      <c r="CN23" s="55">
        <v>264222</v>
      </c>
      <c r="CO23" s="57">
        <v>2271</v>
      </c>
      <c r="CP23" s="53">
        <v>0</v>
      </c>
      <c r="CQ23" s="55">
        <v>2271</v>
      </c>
      <c r="CR23" s="54">
        <v>225999</v>
      </c>
      <c r="CS23" s="54">
        <v>79661</v>
      </c>
      <c r="CT23" s="53">
        <v>13667</v>
      </c>
      <c r="CU23" s="53">
        <v>2789</v>
      </c>
      <c r="CV23" s="54">
        <v>6469481</v>
      </c>
      <c r="CW23" s="59">
        <f t="shared" si="2"/>
        <v>5.9998400075856113E-2</v>
      </c>
      <c r="CX23" s="57">
        <v>36908200</v>
      </c>
      <c r="CY23" s="53">
        <v>0</v>
      </c>
      <c r="CZ23" s="53">
        <v>0</v>
      </c>
      <c r="DA23" s="54">
        <v>36908200</v>
      </c>
      <c r="DB23" s="55">
        <v>0</v>
      </c>
      <c r="DC23" s="52">
        <v>691535</v>
      </c>
      <c r="DD23" s="56">
        <v>0</v>
      </c>
      <c r="DE23" s="57">
        <v>0</v>
      </c>
      <c r="DF23" s="58">
        <v>691535</v>
      </c>
      <c r="DG23" s="52">
        <v>4600</v>
      </c>
      <c r="DH23" s="53">
        <v>0</v>
      </c>
      <c r="DI23" s="54">
        <v>4600</v>
      </c>
      <c r="DJ23" s="54">
        <v>2580923</v>
      </c>
      <c r="DK23" s="54">
        <v>4374816</v>
      </c>
      <c r="DL23" s="53">
        <v>503244</v>
      </c>
      <c r="DM23" s="53">
        <v>22244</v>
      </c>
      <c r="DN23" s="55">
        <v>45085562</v>
      </c>
      <c r="DO23" s="57">
        <v>2214464</v>
      </c>
      <c r="DP23" s="53">
        <v>2214464</v>
      </c>
      <c r="DQ23" s="55">
        <v>0</v>
      </c>
      <c r="DR23" s="52">
        <v>20746</v>
      </c>
      <c r="DS23" s="53">
        <v>0</v>
      </c>
      <c r="DT23" s="53">
        <v>0</v>
      </c>
      <c r="DU23" s="55">
        <v>20746</v>
      </c>
      <c r="DV23" s="57">
        <v>249</v>
      </c>
      <c r="DW23" s="53">
        <v>0</v>
      </c>
      <c r="DX23" s="55">
        <v>249</v>
      </c>
      <c r="DY23" s="54">
        <v>77428</v>
      </c>
      <c r="DZ23" s="54">
        <v>131245</v>
      </c>
      <c r="EA23" s="53">
        <v>15097</v>
      </c>
      <c r="EB23" s="53">
        <v>667</v>
      </c>
      <c r="EC23" s="54">
        <v>2459896</v>
      </c>
      <c r="ED23" s="59">
        <f t="shared" si="3"/>
        <v>5.9999241360998372E-2</v>
      </c>
      <c r="EE23" s="57">
        <v>38088537</v>
      </c>
      <c r="EF23" s="53">
        <v>0</v>
      </c>
      <c r="EG23" s="53">
        <v>0</v>
      </c>
      <c r="EH23" s="54">
        <v>38088537</v>
      </c>
      <c r="EI23" s="55">
        <v>0</v>
      </c>
      <c r="EJ23" s="52">
        <v>2339676</v>
      </c>
      <c r="EK23" s="56">
        <v>0</v>
      </c>
      <c r="EL23" s="57">
        <v>0</v>
      </c>
      <c r="EM23" s="58">
        <v>2339676</v>
      </c>
      <c r="EN23" s="52">
        <v>0</v>
      </c>
      <c r="EO23" s="53">
        <v>0</v>
      </c>
      <c r="EP23" s="54">
        <v>0</v>
      </c>
      <c r="EQ23" s="54">
        <v>13139005</v>
      </c>
      <c r="ER23" s="54">
        <v>4675744</v>
      </c>
      <c r="ES23" s="53">
        <v>317526</v>
      </c>
      <c r="ET23" s="53">
        <v>19967</v>
      </c>
      <c r="EU23" s="55">
        <v>58580455</v>
      </c>
      <c r="EV23" s="57">
        <v>2285302</v>
      </c>
      <c r="EW23" s="53">
        <v>2285302</v>
      </c>
      <c r="EX23" s="55">
        <v>0</v>
      </c>
      <c r="EY23" s="52">
        <v>70190</v>
      </c>
      <c r="EZ23" s="53">
        <v>0</v>
      </c>
      <c r="FA23" s="53">
        <v>0</v>
      </c>
      <c r="FB23" s="55">
        <v>70190</v>
      </c>
      <c r="FC23" s="57">
        <v>0</v>
      </c>
      <c r="FD23" s="53">
        <v>0</v>
      </c>
      <c r="FE23" s="55">
        <v>0</v>
      </c>
      <c r="FF23" s="54">
        <v>394170</v>
      </c>
      <c r="FG23" s="54">
        <v>140272</v>
      </c>
      <c r="FH23" s="53">
        <v>9526</v>
      </c>
      <c r="FI23" s="53">
        <v>599</v>
      </c>
      <c r="FJ23" s="54">
        <v>2900059</v>
      </c>
      <c r="FK23" s="59">
        <f t="shared" si="4"/>
        <v>5.9999731677801121E-2</v>
      </c>
      <c r="FL23" s="57">
        <v>1268052888</v>
      </c>
      <c r="FM23" s="53">
        <v>5478</v>
      </c>
      <c r="FN23" s="53">
        <v>38501</v>
      </c>
      <c r="FO23" s="54">
        <v>1268096867</v>
      </c>
      <c r="FP23" s="55">
        <v>0</v>
      </c>
      <c r="FQ23" s="52">
        <v>61520629</v>
      </c>
      <c r="FR23" s="56">
        <v>242995</v>
      </c>
      <c r="FS23" s="57">
        <v>7663334</v>
      </c>
      <c r="FT23" s="58">
        <v>69426958</v>
      </c>
      <c r="FU23" s="52">
        <v>656265</v>
      </c>
      <c r="FV23" s="53">
        <v>8076</v>
      </c>
      <c r="FW23" s="54">
        <v>664341</v>
      </c>
      <c r="FX23" s="54">
        <v>41387017</v>
      </c>
      <c r="FY23" s="54">
        <v>20044239</v>
      </c>
      <c r="FZ23" s="53">
        <v>3444781</v>
      </c>
      <c r="GA23" s="53">
        <v>1952875</v>
      </c>
      <c r="GB23" s="55">
        <v>1405017078</v>
      </c>
      <c r="GC23" s="57">
        <v>76067741</v>
      </c>
      <c r="GD23" s="53">
        <v>76067741</v>
      </c>
      <c r="GE23" s="55">
        <v>0</v>
      </c>
      <c r="GF23" s="52">
        <v>1845593</v>
      </c>
      <c r="GG23" s="53">
        <v>6482</v>
      </c>
      <c r="GH23" s="53">
        <v>203559</v>
      </c>
      <c r="GI23" s="55">
        <v>2055634</v>
      </c>
      <c r="GJ23" s="57">
        <v>35440</v>
      </c>
      <c r="GK23" s="53">
        <v>242</v>
      </c>
      <c r="GL23" s="55">
        <v>35682</v>
      </c>
      <c r="GM23" s="54">
        <v>1241608</v>
      </c>
      <c r="GN23" s="54">
        <v>601322</v>
      </c>
      <c r="GO23" s="53">
        <v>103342</v>
      </c>
      <c r="GP23" s="53">
        <v>58584</v>
      </c>
      <c r="GQ23" s="54">
        <v>80163913</v>
      </c>
      <c r="GR23" s="59">
        <f t="shared" si="5"/>
        <v>5.9985749495586445E-2</v>
      </c>
    </row>
    <row r="24" spans="1:200" s="21" customFormat="1" ht="12" customHeight="1" x14ac:dyDescent="0.2">
      <c r="A24" s="22">
        <v>12</v>
      </c>
      <c r="B24" s="23" t="s">
        <v>73</v>
      </c>
      <c r="C24" s="44">
        <v>236073236</v>
      </c>
      <c r="D24" s="45">
        <v>100</v>
      </c>
      <c r="E24" s="45">
        <v>8273</v>
      </c>
      <c r="F24" s="46">
        <v>236081609</v>
      </c>
      <c r="G24" s="47">
        <v>0</v>
      </c>
      <c r="H24" s="44">
        <v>11190106</v>
      </c>
      <c r="I24" s="48">
        <v>3876383</v>
      </c>
      <c r="J24" s="49">
        <v>493892</v>
      </c>
      <c r="K24" s="50">
        <v>15560381</v>
      </c>
      <c r="L24" s="44">
        <v>165745</v>
      </c>
      <c r="M24" s="45">
        <v>0</v>
      </c>
      <c r="N24" s="46">
        <v>165745</v>
      </c>
      <c r="O24" s="46">
        <v>2913425</v>
      </c>
      <c r="P24" s="46">
        <v>2395782</v>
      </c>
      <c r="Q24" s="45">
        <v>536682</v>
      </c>
      <c r="R24" s="45">
        <v>375956</v>
      </c>
      <c r="S24" s="47">
        <v>258029580</v>
      </c>
      <c r="T24" s="49">
        <v>14163652</v>
      </c>
      <c r="U24" s="45">
        <v>14163652</v>
      </c>
      <c r="V24" s="47">
        <v>0</v>
      </c>
      <c r="W24" s="44">
        <v>335634</v>
      </c>
      <c r="X24" s="45">
        <v>115645</v>
      </c>
      <c r="Y24" s="45">
        <v>12353</v>
      </c>
      <c r="Z24" s="47">
        <v>463632</v>
      </c>
      <c r="AA24" s="49">
        <v>8950</v>
      </c>
      <c r="AB24" s="45">
        <v>0</v>
      </c>
      <c r="AC24" s="47">
        <v>8950</v>
      </c>
      <c r="AD24" s="46">
        <v>87403</v>
      </c>
      <c r="AE24" s="46">
        <v>71873</v>
      </c>
      <c r="AF24" s="45">
        <v>16100</v>
      </c>
      <c r="AG24" s="45">
        <v>11279</v>
      </c>
      <c r="AH24" s="46">
        <v>14822889</v>
      </c>
      <c r="AI24" s="51">
        <f t="shared" si="0"/>
        <v>5.9994728348365334E-2</v>
      </c>
      <c r="AJ24" s="49">
        <v>406961753</v>
      </c>
      <c r="AK24" s="45">
        <v>1076</v>
      </c>
      <c r="AL24" s="45">
        <v>26188</v>
      </c>
      <c r="AM24" s="46">
        <v>406989017</v>
      </c>
      <c r="AN24" s="47">
        <v>0</v>
      </c>
      <c r="AO24" s="44">
        <v>18229060</v>
      </c>
      <c r="AP24" s="48">
        <v>20793</v>
      </c>
      <c r="AQ24" s="49">
        <v>932020</v>
      </c>
      <c r="AR24" s="50">
        <v>19181873</v>
      </c>
      <c r="AS24" s="44">
        <v>300694</v>
      </c>
      <c r="AT24" s="45">
        <v>0</v>
      </c>
      <c r="AU24" s="46">
        <v>300694</v>
      </c>
      <c r="AV24" s="46">
        <v>19903988</v>
      </c>
      <c r="AW24" s="46">
        <v>5617871</v>
      </c>
      <c r="AX24" s="45">
        <v>1395581</v>
      </c>
      <c r="AY24" s="45">
        <v>466162</v>
      </c>
      <c r="AZ24" s="47">
        <v>453855186</v>
      </c>
      <c r="BA24" s="49">
        <v>24418069</v>
      </c>
      <c r="BB24" s="45">
        <v>24418069</v>
      </c>
      <c r="BC24" s="47">
        <v>0</v>
      </c>
      <c r="BD24" s="44">
        <v>546761</v>
      </c>
      <c r="BE24" s="45">
        <v>504</v>
      </c>
      <c r="BF24" s="45">
        <v>25109</v>
      </c>
      <c r="BG24" s="47">
        <v>572374</v>
      </c>
      <c r="BH24" s="49">
        <v>16237</v>
      </c>
      <c r="BI24" s="45">
        <v>0</v>
      </c>
      <c r="BJ24" s="47">
        <v>16237</v>
      </c>
      <c r="BK24" s="46">
        <v>597120</v>
      </c>
      <c r="BL24" s="46">
        <v>168536</v>
      </c>
      <c r="BM24" s="45">
        <v>41867</v>
      </c>
      <c r="BN24" s="45">
        <v>13985</v>
      </c>
      <c r="BO24" s="46">
        <v>25828188</v>
      </c>
      <c r="BP24" s="51">
        <f t="shared" si="1"/>
        <v>5.9996874559393822E-2</v>
      </c>
      <c r="BQ24" s="49">
        <v>287281367</v>
      </c>
      <c r="BR24" s="45">
        <v>13645</v>
      </c>
      <c r="BS24" s="45">
        <v>40703</v>
      </c>
      <c r="BT24" s="46">
        <v>287335715</v>
      </c>
      <c r="BU24" s="47">
        <v>0</v>
      </c>
      <c r="BV24" s="44">
        <v>16312749</v>
      </c>
      <c r="BW24" s="48">
        <v>1770236</v>
      </c>
      <c r="BX24" s="49">
        <v>166187</v>
      </c>
      <c r="BY24" s="50">
        <v>18249172</v>
      </c>
      <c r="BZ24" s="44">
        <v>292982</v>
      </c>
      <c r="CA24" s="45">
        <v>0</v>
      </c>
      <c r="CB24" s="46">
        <v>292982</v>
      </c>
      <c r="CC24" s="46">
        <v>16495274</v>
      </c>
      <c r="CD24" s="46">
        <v>7462845</v>
      </c>
      <c r="CE24" s="45">
        <v>1482980</v>
      </c>
      <c r="CF24" s="45">
        <v>493857</v>
      </c>
      <c r="CG24" s="47">
        <v>331812825</v>
      </c>
      <c r="CH24" s="49">
        <v>17239744</v>
      </c>
      <c r="CI24" s="45">
        <v>17239744</v>
      </c>
      <c r="CJ24" s="47">
        <v>0</v>
      </c>
      <c r="CK24" s="44">
        <v>489317</v>
      </c>
      <c r="CL24" s="45">
        <v>52952</v>
      </c>
      <c r="CM24" s="45">
        <v>3988</v>
      </c>
      <c r="CN24" s="47">
        <v>546257</v>
      </c>
      <c r="CO24" s="49">
        <v>15821</v>
      </c>
      <c r="CP24" s="45">
        <v>0</v>
      </c>
      <c r="CQ24" s="47">
        <v>15821</v>
      </c>
      <c r="CR24" s="46">
        <v>494858</v>
      </c>
      <c r="CS24" s="46">
        <v>223885</v>
      </c>
      <c r="CT24" s="45">
        <v>44489</v>
      </c>
      <c r="CU24" s="45">
        <v>14816</v>
      </c>
      <c r="CV24" s="46">
        <v>18579870</v>
      </c>
      <c r="CW24" s="51">
        <f t="shared" si="2"/>
        <v>5.9998611728444548E-2</v>
      </c>
      <c r="CX24" s="49">
        <v>122792834</v>
      </c>
      <c r="CY24" s="45">
        <v>80</v>
      </c>
      <c r="CZ24" s="45">
        <v>44861</v>
      </c>
      <c r="DA24" s="46">
        <v>122837775</v>
      </c>
      <c r="DB24" s="47">
        <v>0</v>
      </c>
      <c r="DC24" s="44">
        <v>4916766</v>
      </c>
      <c r="DD24" s="48">
        <v>117560</v>
      </c>
      <c r="DE24" s="49">
        <v>28584</v>
      </c>
      <c r="DF24" s="50">
        <v>5062910</v>
      </c>
      <c r="DG24" s="44">
        <v>71865</v>
      </c>
      <c r="DH24" s="45">
        <v>14935</v>
      </c>
      <c r="DI24" s="46">
        <v>86800</v>
      </c>
      <c r="DJ24" s="46">
        <v>23113373</v>
      </c>
      <c r="DK24" s="46">
        <v>3947867</v>
      </c>
      <c r="DL24" s="45">
        <v>838762</v>
      </c>
      <c r="DM24" s="45">
        <v>154456</v>
      </c>
      <c r="DN24" s="47">
        <v>156041943</v>
      </c>
      <c r="DO24" s="49">
        <v>7370200</v>
      </c>
      <c r="DP24" s="45">
        <v>7370200</v>
      </c>
      <c r="DQ24" s="47">
        <v>0</v>
      </c>
      <c r="DR24" s="44">
        <v>147483</v>
      </c>
      <c r="DS24" s="45">
        <v>3407</v>
      </c>
      <c r="DT24" s="45">
        <v>686</v>
      </c>
      <c r="DU24" s="47">
        <v>151576</v>
      </c>
      <c r="DV24" s="49">
        <v>3881</v>
      </c>
      <c r="DW24" s="45">
        <v>448</v>
      </c>
      <c r="DX24" s="47">
        <v>4329</v>
      </c>
      <c r="DY24" s="46">
        <v>693401</v>
      </c>
      <c r="DZ24" s="46">
        <v>118436</v>
      </c>
      <c r="EA24" s="45">
        <v>25163</v>
      </c>
      <c r="EB24" s="45">
        <v>4634</v>
      </c>
      <c r="EC24" s="46">
        <v>8367739</v>
      </c>
      <c r="ED24" s="51">
        <f t="shared" si="3"/>
        <v>5.9999458635586651E-2</v>
      </c>
      <c r="EE24" s="49">
        <v>138111188</v>
      </c>
      <c r="EF24" s="45">
        <v>0</v>
      </c>
      <c r="EG24" s="45">
        <v>0</v>
      </c>
      <c r="EH24" s="46">
        <v>138111188</v>
      </c>
      <c r="EI24" s="47">
        <v>0</v>
      </c>
      <c r="EJ24" s="44">
        <v>2653276</v>
      </c>
      <c r="EK24" s="48">
        <v>10114</v>
      </c>
      <c r="EL24" s="49">
        <v>243665</v>
      </c>
      <c r="EM24" s="50">
        <v>2907055</v>
      </c>
      <c r="EN24" s="44">
        <v>97307</v>
      </c>
      <c r="EO24" s="45">
        <v>0</v>
      </c>
      <c r="EP24" s="46">
        <v>97307</v>
      </c>
      <c r="EQ24" s="46">
        <v>5884494</v>
      </c>
      <c r="ER24" s="46">
        <v>2024692</v>
      </c>
      <c r="ES24" s="45">
        <v>1104592</v>
      </c>
      <c r="ET24" s="45">
        <v>87737</v>
      </c>
      <c r="EU24" s="47">
        <v>150217065</v>
      </c>
      <c r="EV24" s="49">
        <v>8286643</v>
      </c>
      <c r="EW24" s="45">
        <v>8286643</v>
      </c>
      <c r="EX24" s="47">
        <v>0</v>
      </c>
      <c r="EY24" s="44">
        <v>79589</v>
      </c>
      <c r="EZ24" s="45">
        <v>243</v>
      </c>
      <c r="FA24" s="45">
        <v>6221</v>
      </c>
      <c r="FB24" s="47">
        <v>86053</v>
      </c>
      <c r="FC24" s="49">
        <v>5255</v>
      </c>
      <c r="FD24" s="45">
        <v>0</v>
      </c>
      <c r="FE24" s="47">
        <v>5255</v>
      </c>
      <c r="FF24" s="46">
        <v>176535</v>
      </c>
      <c r="FG24" s="46">
        <v>60741</v>
      </c>
      <c r="FH24" s="45">
        <v>33138</v>
      </c>
      <c r="FI24" s="45">
        <v>2632</v>
      </c>
      <c r="FJ24" s="46">
        <v>8650997</v>
      </c>
      <c r="FK24" s="51">
        <f t="shared" si="4"/>
        <v>5.9999795237443039E-2</v>
      </c>
      <c r="FL24" s="49">
        <v>2177052310</v>
      </c>
      <c r="FM24" s="45">
        <v>27359</v>
      </c>
      <c r="FN24" s="45">
        <v>126675</v>
      </c>
      <c r="FO24" s="46">
        <v>2177206344</v>
      </c>
      <c r="FP24" s="47">
        <v>0</v>
      </c>
      <c r="FQ24" s="44">
        <v>137539606</v>
      </c>
      <c r="FR24" s="48">
        <v>6428870</v>
      </c>
      <c r="FS24" s="49">
        <v>15700319</v>
      </c>
      <c r="FT24" s="50">
        <v>159668795</v>
      </c>
      <c r="FU24" s="44">
        <v>1925176</v>
      </c>
      <c r="FV24" s="45">
        <v>16742</v>
      </c>
      <c r="FW24" s="46">
        <v>1941918</v>
      </c>
      <c r="FX24" s="46">
        <v>90471485</v>
      </c>
      <c r="FY24" s="46">
        <v>32675334</v>
      </c>
      <c r="FZ24" s="45">
        <v>7403842</v>
      </c>
      <c r="GA24" s="45">
        <v>4637272</v>
      </c>
      <c r="GB24" s="47">
        <v>2474004990</v>
      </c>
      <c r="GC24" s="49">
        <v>130610786</v>
      </c>
      <c r="GD24" s="45">
        <v>130610786</v>
      </c>
      <c r="GE24" s="47">
        <v>0</v>
      </c>
      <c r="GF24" s="44">
        <v>4125491</v>
      </c>
      <c r="GG24" s="45">
        <v>190313</v>
      </c>
      <c r="GH24" s="45">
        <v>410183</v>
      </c>
      <c r="GI24" s="47">
        <v>4725987</v>
      </c>
      <c r="GJ24" s="49">
        <v>103959</v>
      </c>
      <c r="GK24" s="45">
        <v>502</v>
      </c>
      <c r="GL24" s="47">
        <v>104461</v>
      </c>
      <c r="GM24" s="46">
        <v>2714144</v>
      </c>
      <c r="GN24" s="46">
        <v>980260</v>
      </c>
      <c r="GO24" s="45">
        <v>222114</v>
      </c>
      <c r="GP24" s="45">
        <v>139118</v>
      </c>
      <c r="GQ24" s="46">
        <v>139496870</v>
      </c>
      <c r="GR24" s="51">
        <f t="shared" si="5"/>
        <v>5.99900814913297E-2</v>
      </c>
    </row>
    <row r="25" spans="1:200" s="21" customFormat="1" ht="12" customHeight="1" x14ac:dyDescent="0.2">
      <c r="A25" s="24">
        <v>13</v>
      </c>
      <c r="B25" s="25" t="s">
        <v>74</v>
      </c>
      <c r="C25" s="52">
        <v>73523852</v>
      </c>
      <c r="D25" s="53">
        <v>0</v>
      </c>
      <c r="E25" s="53">
        <v>4491</v>
      </c>
      <c r="F25" s="54">
        <v>73528343</v>
      </c>
      <c r="G25" s="55">
        <v>0</v>
      </c>
      <c r="H25" s="52">
        <v>2686844</v>
      </c>
      <c r="I25" s="56">
        <v>31299</v>
      </c>
      <c r="J25" s="57">
        <v>468504</v>
      </c>
      <c r="K25" s="58">
        <v>3186647</v>
      </c>
      <c r="L25" s="52">
        <v>19506</v>
      </c>
      <c r="M25" s="53">
        <v>0</v>
      </c>
      <c r="N25" s="54">
        <v>19506</v>
      </c>
      <c r="O25" s="54">
        <v>9288066</v>
      </c>
      <c r="P25" s="54">
        <v>2263046</v>
      </c>
      <c r="Q25" s="53">
        <v>591022</v>
      </c>
      <c r="R25" s="53">
        <v>223257</v>
      </c>
      <c r="S25" s="55">
        <v>89099887</v>
      </c>
      <c r="T25" s="57">
        <v>4411302</v>
      </c>
      <c r="U25" s="53">
        <v>4411302</v>
      </c>
      <c r="V25" s="55">
        <v>0</v>
      </c>
      <c r="W25" s="52">
        <v>80605</v>
      </c>
      <c r="X25" s="53">
        <v>819</v>
      </c>
      <c r="Y25" s="53">
        <v>13525</v>
      </c>
      <c r="Z25" s="55">
        <v>94949</v>
      </c>
      <c r="AA25" s="57">
        <v>1053</v>
      </c>
      <c r="AB25" s="53">
        <v>0</v>
      </c>
      <c r="AC25" s="55">
        <v>1053</v>
      </c>
      <c r="AD25" s="54">
        <v>278642</v>
      </c>
      <c r="AE25" s="54">
        <v>67891</v>
      </c>
      <c r="AF25" s="53">
        <v>17731</v>
      </c>
      <c r="AG25" s="53">
        <v>6698</v>
      </c>
      <c r="AH25" s="54">
        <v>4878266</v>
      </c>
      <c r="AI25" s="59">
        <f t="shared" si="0"/>
        <v>5.999457923320807E-2</v>
      </c>
      <c r="AJ25" s="57">
        <v>145009050</v>
      </c>
      <c r="AK25" s="53">
        <v>400</v>
      </c>
      <c r="AL25" s="53">
        <v>15565</v>
      </c>
      <c r="AM25" s="54">
        <v>145025015</v>
      </c>
      <c r="AN25" s="55">
        <v>0</v>
      </c>
      <c r="AO25" s="52">
        <v>6740404</v>
      </c>
      <c r="AP25" s="56">
        <v>11212</v>
      </c>
      <c r="AQ25" s="57">
        <v>476598</v>
      </c>
      <c r="AR25" s="58">
        <v>7228214</v>
      </c>
      <c r="AS25" s="52">
        <v>393067</v>
      </c>
      <c r="AT25" s="53">
        <v>0</v>
      </c>
      <c r="AU25" s="54">
        <v>393067</v>
      </c>
      <c r="AV25" s="54">
        <v>12418786</v>
      </c>
      <c r="AW25" s="54">
        <v>10026130</v>
      </c>
      <c r="AX25" s="53">
        <v>1163421</v>
      </c>
      <c r="AY25" s="53">
        <v>545987</v>
      </c>
      <c r="AZ25" s="55">
        <v>176800620</v>
      </c>
      <c r="BA25" s="57">
        <v>8701019</v>
      </c>
      <c r="BB25" s="53">
        <v>8701019</v>
      </c>
      <c r="BC25" s="55">
        <v>0</v>
      </c>
      <c r="BD25" s="52">
        <v>202212</v>
      </c>
      <c r="BE25" s="53">
        <v>269</v>
      </c>
      <c r="BF25" s="53">
        <v>12577</v>
      </c>
      <c r="BG25" s="55">
        <v>215058</v>
      </c>
      <c r="BH25" s="57">
        <v>21226</v>
      </c>
      <c r="BI25" s="53">
        <v>0</v>
      </c>
      <c r="BJ25" s="55">
        <v>21226</v>
      </c>
      <c r="BK25" s="54">
        <v>372563</v>
      </c>
      <c r="BL25" s="54">
        <v>300784</v>
      </c>
      <c r="BM25" s="53">
        <v>34903</v>
      </c>
      <c r="BN25" s="53">
        <v>16380</v>
      </c>
      <c r="BO25" s="54">
        <v>9661933</v>
      </c>
      <c r="BP25" s="59">
        <f t="shared" si="1"/>
        <v>5.9996677124977367E-2</v>
      </c>
      <c r="BQ25" s="57">
        <v>137509459</v>
      </c>
      <c r="BR25" s="53">
        <v>24950</v>
      </c>
      <c r="BS25" s="53">
        <v>13202</v>
      </c>
      <c r="BT25" s="54">
        <v>137547611</v>
      </c>
      <c r="BU25" s="55">
        <v>0</v>
      </c>
      <c r="BV25" s="52">
        <v>5221492</v>
      </c>
      <c r="BW25" s="56">
        <v>17626</v>
      </c>
      <c r="BX25" s="57">
        <v>2788658</v>
      </c>
      <c r="BY25" s="58">
        <v>8027776</v>
      </c>
      <c r="BZ25" s="52">
        <v>265718</v>
      </c>
      <c r="CA25" s="53">
        <v>0</v>
      </c>
      <c r="CB25" s="54">
        <v>265718</v>
      </c>
      <c r="CC25" s="54">
        <v>19054116</v>
      </c>
      <c r="CD25" s="54">
        <v>7186380</v>
      </c>
      <c r="CE25" s="53">
        <v>1194066</v>
      </c>
      <c r="CF25" s="53">
        <v>274604</v>
      </c>
      <c r="CG25" s="55">
        <v>173550271</v>
      </c>
      <c r="CH25" s="57">
        <v>8252648</v>
      </c>
      <c r="CI25" s="53">
        <v>8252648</v>
      </c>
      <c r="CJ25" s="55">
        <v>0</v>
      </c>
      <c r="CK25" s="52">
        <v>156645</v>
      </c>
      <c r="CL25" s="53">
        <v>423</v>
      </c>
      <c r="CM25" s="53">
        <v>81172</v>
      </c>
      <c r="CN25" s="55">
        <v>238240</v>
      </c>
      <c r="CO25" s="57">
        <v>14349</v>
      </c>
      <c r="CP25" s="53">
        <v>0</v>
      </c>
      <c r="CQ25" s="55">
        <v>14349</v>
      </c>
      <c r="CR25" s="54">
        <v>571624</v>
      </c>
      <c r="CS25" s="54">
        <v>215591</v>
      </c>
      <c r="CT25" s="53">
        <v>35822</v>
      </c>
      <c r="CU25" s="53">
        <v>8238</v>
      </c>
      <c r="CV25" s="54">
        <v>9336512</v>
      </c>
      <c r="CW25" s="59">
        <f t="shared" si="2"/>
        <v>5.9998482998007141E-2</v>
      </c>
      <c r="CX25" s="57">
        <v>81702347</v>
      </c>
      <c r="CY25" s="53">
        <v>0</v>
      </c>
      <c r="CZ25" s="53">
        <v>13796</v>
      </c>
      <c r="DA25" s="54">
        <v>81716143</v>
      </c>
      <c r="DB25" s="55">
        <v>0</v>
      </c>
      <c r="DC25" s="52">
        <v>2026954</v>
      </c>
      <c r="DD25" s="56">
        <v>0</v>
      </c>
      <c r="DE25" s="57">
        <v>92398</v>
      </c>
      <c r="DF25" s="58">
        <v>2119352</v>
      </c>
      <c r="DG25" s="52">
        <v>174752</v>
      </c>
      <c r="DH25" s="53">
        <v>0</v>
      </c>
      <c r="DI25" s="54">
        <v>174752</v>
      </c>
      <c r="DJ25" s="54">
        <v>15990195</v>
      </c>
      <c r="DK25" s="54">
        <v>5630136</v>
      </c>
      <c r="DL25" s="53">
        <v>876367</v>
      </c>
      <c r="DM25" s="53">
        <v>38909</v>
      </c>
      <c r="DN25" s="55">
        <v>106545854</v>
      </c>
      <c r="DO25" s="57">
        <v>4902915</v>
      </c>
      <c r="DP25" s="53">
        <v>4902915</v>
      </c>
      <c r="DQ25" s="55">
        <v>0</v>
      </c>
      <c r="DR25" s="52">
        <v>60808</v>
      </c>
      <c r="DS25" s="53">
        <v>0</v>
      </c>
      <c r="DT25" s="53">
        <v>2275</v>
      </c>
      <c r="DU25" s="55">
        <v>63083</v>
      </c>
      <c r="DV25" s="57">
        <v>9437</v>
      </c>
      <c r="DW25" s="53">
        <v>0</v>
      </c>
      <c r="DX25" s="55">
        <v>9437</v>
      </c>
      <c r="DY25" s="54">
        <v>479706</v>
      </c>
      <c r="DZ25" s="54">
        <v>168904</v>
      </c>
      <c r="EA25" s="53">
        <v>26291</v>
      </c>
      <c r="EB25" s="53">
        <v>1167</v>
      </c>
      <c r="EC25" s="54">
        <v>5651503</v>
      </c>
      <c r="ED25" s="59">
        <f t="shared" si="3"/>
        <v>5.9999344315602367E-2</v>
      </c>
      <c r="EE25" s="57">
        <v>210857454</v>
      </c>
      <c r="EF25" s="53">
        <v>0</v>
      </c>
      <c r="EG25" s="53">
        <v>17171</v>
      </c>
      <c r="EH25" s="54">
        <v>210874625</v>
      </c>
      <c r="EI25" s="55">
        <v>0</v>
      </c>
      <c r="EJ25" s="52">
        <v>4803760</v>
      </c>
      <c r="EK25" s="56">
        <v>0</v>
      </c>
      <c r="EL25" s="57">
        <v>144861</v>
      </c>
      <c r="EM25" s="58">
        <v>4948621</v>
      </c>
      <c r="EN25" s="52">
        <v>686076</v>
      </c>
      <c r="EO25" s="53">
        <v>0</v>
      </c>
      <c r="EP25" s="54">
        <v>686076</v>
      </c>
      <c r="EQ25" s="54">
        <v>82095588</v>
      </c>
      <c r="ER25" s="54">
        <v>99777111</v>
      </c>
      <c r="ES25" s="53">
        <v>1744547</v>
      </c>
      <c r="ET25" s="53">
        <v>92211</v>
      </c>
      <c r="EU25" s="55">
        <v>400218779</v>
      </c>
      <c r="EV25" s="57">
        <v>12652445</v>
      </c>
      <c r="EW25" s="53">
        <v>12652445</v>
      </c>
      <c r="EX25" s="55">
        <v>0</v>
      </c>
      <c r="EY25" s="52">
        <v>144113</v>
      </c>
      <c r="EZ25" s="53">
        <v>0</v>
      </c>
      <c r="FA25" s="53">
        <v>3802</v>
      </c>
      <c r="FB25" s="55">
        <v>147915</v>
      </c>
      <c r="FC25" s="57">
        <v>37048</v>
      </c>
      <c r="FD25" s="53">
        <v>0</v>
      </c>
      <c r="FE25" s="55">
        <v>37048</v>
      </c>
      <c r="FF25" s="54">
        <v>2462868</v>
      </c>
      <c r="FG25" s="54">
        <v>2993314</v>
      </c>
      <c r="FH25" s="53">
        <v>52337</v>
      </c>
      <c r="FI25" s="53">
        <v>2766</v>
      </c>
      <c r="FJ25" s="54">
        <v>18348693</v>
      </c>
      <c r="FK25" s="59">
        <f t="shared" si="4"/>
        <v>5.9999845879986746E-2</v>
      </c>
      <c r="FL25" s="57">
        <v>912500853</v>
      </c>
      <c r="FM25" s="53">
        <v>25350</v>
      </c>
      <c r="FN25" s="53">
        <v>67058</v>
      </c>
      <c r="FO25" s="54">
        <v>912593261</v>
      </c>
      <c r="FP25" s="55">
        <v>0</v>
      </c>
      <c r="FQ25" s="52">
        <v>52531131</v>
      </c>
      <c r="FR25" s="56">
        <v>306479</v>
      </c>
      <c r="FS25" s="57">
        <v>8790894</v>
      </c>
      <c r="FT25" s="58">
        <v>61628504</v>
      </c>
      <c r="FU25" s="52">
        <v>2008938</v>
      </c>
      <c r="FV25" s="53">
        <v>0</v>
      </c>
      <c r="FW25" s="54">
        <v>2008938</v>
      </c>
      <c r="FX25" s="54">
        <v>152969155</v>
      </c>
      <c r="FY25" s="54">
        <v>131829762</v>
      </c>
      <c r="FZ25" s="53">
        <v>6563677</v>
      </c>
      <c r="GA25" s="53">
        <v>2287308</v>
      </c>
      <c r="GB25" s="55">
        <v>1269880605</v>
      </c>
      <c r="GC25" s="57">
        <v>54749705</v>
      </c>
      <c r="GD25" s="53">
        <v>54749705</v>
      </c>
      <c r="GE25" s="55">
        <v>0</v>
      </c>
      <c r="GF25" s="52">
        <v>1575922</v>
      </c>
      <c r="GG25" s="53">
        <v>8309</v>
      </c>
      <c r="GH25" s="53">
        <v>241398</v>
      </c>
      <c r="GI25" s="55">
        <v>1825629</v>
      </c>
      <c r="GJ25" s="57">
        <v>108483</v>
      </c>
      <c r="GK25" s="53">
        <v>0</v>
      </c>
      <c r="GL25" s="55">
        <v>108483</v>
      </c>
      <c r="GM25" s="54">
        <v>4589072</v>
      </c>
      <c r="GN25" s="54">
        <v>3954891</v>
      </c>
      <c r="GO25" s="53">
        <v>196911</v>
      </c>
      <c r="GP25" s="53">
        <v>68618</v>
      </c>
      <c r="GQ25" s="54">
        <v>65493309</v>
      </c>
      <c r="GR25" s="59">
        <f t="shared" si="5"/>
        <v>5.9993545141903033E-2</v>
      </c>
    </row>
    <row r="26" spans="1:200" s="21" customFormat="1" ht="12" customHeight="1" x14ac:dyDescent="0.2">
      <c r="A26" s="22">
        <v>14</v>
      </c>
      <c r="B26" s="23" t="s">
        <v>75</v>
      </c>
      <c r="C26" s="44">
        <v>60816224</v>
      </c>
      <c r="D26" s="45">
        <v>0</v>
      </c>
      <c r="E26" s="45">
        <v>0</v>
      </c>
      <c r="F26" s="46">
        <v>60816224</v>
      </c>
      <c r="G26" s="47">
        <v>0</v>
      </c>
      <c r="H26" s="44">
        <v>2335614</v>
      </c>
      <c r="I26" s="48">
        <v>0</v>
      </c>
      <c r="J26" s="49">
        <v>9725</v>
      </c>
      <c r="K26" s="50">
        <v>2345339</v>
      </c>
      <c r="L26" s="44">
        <v>18380</v>
      </c>
      <c r="M26" s="45">
        <v>0</v>
      </c>
      <c r="N26" s="46">
        <v>18380</v>
      </c>
      <c r="O26" s="46">
        <v>169499</v>
      </c>
      <c r="P26" s="46">
        <v>647082</v>
      </c>
      <c r="Q26" s="45">
        <v>169457</v>
      </c>
      <c r="R26" s="45">
        <v>60337</v>
      </c>
      <c r="S26" s="47">
        <v>64226318</v>
      </c>
      <c r="T26" s="49">
        <v>3648637</v>
      </c>
      <c r="U26" s="45">
        <v>3648637</v>
      </c>
      <c r="V26" s="47">
        <v>0</v>
      </c>
      <c r="W26" s="44">
        <v>70069</v>
      </c>
      <c r="X26" s="45">
        <v>0</v>
      </c>
      <c r="Y26" s="45">
        <v>233</v>
      </c>
      <c r="Z26" s="47">
        <v>70302</v>
      </c>
      <c r="AA26" s="49">
        <v>993</v>
      </c>
      <c r="AB26" s="45">
        <v>0</v>
      </c>
      <c r="AC26" s="47">
        <v>993</v>
      </c>
      <c r="AD26" s="46">
        <v>5085</v>
      </c>
      <c r="AE26" s="46">
        <v>19412</v>
      </c>
      <c r="AF26" s="45">
        <v>5084</v>
      </c>
      <c r="AG26" s="45">
        <v>1810</v>
      </c>
      <c r="AH26" s="46">
        <v>3751323</v>
      </c>
      <c r="AI26" s="51">
        <f t="shared" si="0"/>
        <v>5.9994467923559343E-2</v>
      </c>
      <c r="AJ26" s="49">
        <v>80529215</v>
      </c>
      <c r="AK26" s="45">
        <v>7402</v>
      </c>
      <c r="AL26" s="45">
        <v>0</v>
      </c>
      <c r="AM26" s="46">
        <v>80536617</v>
      </c>
      <c r="AN26" s="47">
        <v>0</v>
      </c>
      <c r="AO26" s="44">
        <v>2605486</v>
      </c>
      <c r="AP26" s="48">
        <v>235</v>
      </c>
      <c r="AQ26" s="49">
        <v>325800</v>
      </c>
      <c r="AR26" s="50">
        <v>2931521</v>
      </c>
      <c r="AS26" s="44">
        <v>12513</v>
      </c>
      <c r="AT26" s="45">
        <v>0</v>
      </c>
      <c r="AU26" s="46">
        <v>12513</v>
      </c>
      <c r="AV26" s="46">
        <v>2019450</v>
      </c>
      <c r="AW26" s="46">
        <v>686776</v>
      </c>
      <c r="AX26" s="45">
        <v>305069</v>
      </c>
      <c r="AY26" s="45">
        <v>64258</v>
      </c>
      <c r="AZ26" s="47">
        <v>86556204</v>
      </c>
      <c r="BA26" s="49">
        <v>4831920</v>
      </c>
      <c r="BB26" s="45">
        <v>4831920</v>
      </c>
      <c r="BC26" s="47">
        <v>0</v>
      </c>
      <c r="BD26" s="44">
        <v>78165</v>
      </c>
      <c r="BE26" s="45">
        <v>6</v>
      </c>
      <c r="BF26" s="45">
        <v>8469</v>
      </c>
      <c r="BG26" s="47">
        <v>86640</v>
      </c>
      <c r="BH26" s="49">
        <v>676</v>
      </c>
      <c r="BI26" s="45">
        <v>0</v>
      </c>
      <c r="BJ26" s="47">
        <v>676</v>
      </c>
      <c r="BK26" s="46">
        <v>60584</v>
      </c>
      <c r="BL26" s="46">
        <v>20603</v>
      </c>
      <c r="BM26" s="45">
        <v>9152</v>
      </c>
      <c r="BN26" s="45">
        <v>1928</v>
      </c>
      <c r="BO26" s="46">
        <v>5011503</v>
      </c>
      <c r="BP26" s="51">
        <f t="shared" si="1"/>
        <v>5.9996560322368643E-2</v>
      </c>
      <c r="BQ26" s="49">
        <v>45104487</v>
      </c>
      <c r="BR26" s="45">
        <v>358</v>
      </c>
      <c r="BS26" s="45">
        <v>0</v>
      </c>
      <c r="BT26" s="46">
        <v>45104845</v>
      </c>
      <c r="BU26" s="47">
        <v>0</v>
      </c>
      <c r="BV26" s="44">
        <v>1993614</v>
      </c>
      <c r="BW26" s="48">
        <v>0</v>
      </c>
      <c r="BX26" s="49">
        <v>0</v>
      </c>
      <c r="BY26" s="50">
        <v>1993614</v>
      </c>
      <c r="BZ26" s="44">
        <v>186517</v>
      </c>
      <c r="CA26" s="45">
        <v>0</v>
      </c>
      <c r="CB26" s="46">
        <v>186517</v>
      </c>
      <c r="CC26" s="46">
        <v>15336408</v>
      </c>
      <c r="CD26" s="46">
        <v>523240</v>
      </c>
      <c r="CE26" s="45">
        <v>1514384</v>
      </c>
      <c r="CF26" s="45">
        <v>47386</v>
      </c>
      <c r="CG26" s="47">
        <v>64706394</v>
      </c>
      <c r="CH26" s="49">
        <v>2706218</v>
      </c>
      <c r="CI26" s="45">
        <v>2706218</v>
      </c>
      <c r="CJ26" s="47">
        <v>0</v>
      </c>
      <c r="CK26" s="44">
        <v>59808</v>
      </c>
      <c r="CL26" s="45">
        <v>0</v>
      </c>
      <c r="CM26" s="45">
        <v>0</v>
      </c>
      <c r="CN26" s="47">
        <v>59808</v>
      </c>
      <c r="CO26" s="49">
        <v>10072</v>
      </c>
      <c r="CP26" s="45">
        <v>0</v>
      </c>
      <c r="CQ26" s="47">
        <v>10072</v>
      </c>
      <c r="CR26" s="46">
        <v>460092</v>
      </c>
      <c r="CS26" s="46">
        <v>15697</v>
      </c>
      <c r="CT26" s="45">
        <v>45432</v>
      </c>
      <c r="CU26" s="45">
        <v>1422</v>
      </c>
      <c r="CV26" s="46">
        <v>3298741</v>
      </c>
      <c r="CW26" s="51">
        <f t="shared" si="2"/>
        <v>5.9998388199759917E-2</v>
      </c>
      <c r="CX26" s="49">
        <v>16230994</v>
      </c>
      <c r="CY26" s="45">
        <v>0</v>
      </c>
      <c r="CZ26" s="45">
        <v>0</v>
      </c>
      <c r="DA26" s="46">
        <v>16230994</v>
      </c>
      <c r="DB26" s="47">
        <v>0</v>
      </c>
      <c r="DC26" s="44">
        <v>141020</v>
      </c>
      <c r="DD26" s="48">
        <v>0</v>
      </c>
      <c r="DE26" s="49">
        <v>0</v>
      </c>
      <c r="DF26" s="50">
        <v>141020</v>
      </c>
      <c r="DG26" s="44">
        <v>27575</v>
      </c>
      <c r="DH26" s="45">
        <v>0</v>
      </c>
      <c r="DI26" s="46">
        <v>27575</v>
      </c>
      <c r="DJ26" s="46">
        <v>162128</v>
      </c>
      <c r="DK26" s="46">
        <v>125497</v>
      </c>
      <c r="DL26" s="45">
        <v>39923</v>
      </c>
      <c r="DM26" s="45">
        <v>6730</v>
      </c>
      <c r="DN26" s="47">
        <v>16733867</v>
      </c>
      <c r="DO26" s="49">
        <v>973846</v>
      </c>
      <c r="DP26" s="45">
        <v>973846</v>
      </c>
      <c r="DQ26" s="47">
        <v>0</v>
      </c>
      <c r="DR26" s="44">
        <v>4231</v>
      </c>
      <c r="DS26" s="45">
        <v>0</v>
      </c>
      <c r="DT26" s="45">
        <v>0</v>
      </c>
      <c r="DU26" s="47">
        <v>4231</v>
      </c>
      <c r="DV26" s="49">
        <v>1489</v>
      </c>
      <c r="DW26" s="45">
        <v>0</v>
      </c>
      <c r="DX26" s="47">
        <v>1489</v>
      </c>
      <c r="DY26" s="46">
        <v>4864</v>
      </c>
      <c r="DZ26" s="46">
        <v>3765</v>
      </c>
      <c r="EA26" s="45">
        <v>1198</v>
      </c>
      <c r="EB26" s="45">
        <v>202</v>
      </c>
      <c r="EC26" s="46">
        <v>989595</v>
      </c>
      <c r="ED26" s="51">
        <f t="shared" si="3"/>
        <v>5.9999159632490778E-2</v>
      </c>
      <c r="EE26" s="49">
        <v>15261294</v>
      </c>
      <c r="EF26" s="45">
        <v>0</v>
      </c>
      <c r="EG26" s="45">
        <v>0</v>
      </c>
      <c r="EH26" s="46">
        <v>15261294</v>
      </c>
      <c r="EI26" s="47">
        <v>0</v>
      </c>
      <c r="EJ26" s="44">
        <v>8001</v>
      </c>
      <c r="EK26" s="48">
        <v>0</v>
      </c>
      <c r="EL26" s="49">
        <v>0</v>
      </c>
      <c r="EM26" s="50">
        <v>8001</v>
      </c>
      <c r="EN26" s="44">
        <v>77729</v>
      </c>
      <c r="EO26" s="45">
        <v>0</v>
      </c>
      <c r="EP26" s="46">
        <v>77729</v>
      </c>
      <c r="EQ26" s="46">
        <v>1250444</v>
      </c>
      <c r="ER26" s="46">
        <v>194121</v>
      </c>
      <c r="ES26" s="45">
        <v>266944</v>
      </c>
      <c r="ET26" s="45">
        <v>0</v>
      </c>
      <c r="EU26" s="47">
        <v>17058533</v>
      </c>
      <c r="EV26" s="49">
        <v>915676</v>
      </c>
      <c r="EW26" s="45">
        <v>915676</v>
      </c>
      <c r="EX26" s="47">
        <v>0</v>
      </c>
      <c r="EY26" s="44">
        <v>240</v>
      </c>
      <c r="EZ26" s="45">
        <v>0</v>
      </c>
      <c r="FA26" s="45">
        <v>0</v>
      </c>
      <c r="FB26" s="47">
        <v>240</v>
      </c>
      <c r="FC26" s="49">
        <v>4197</v>
      </c>
      <c r="FD26" s="45">
        <v>0</v>
      </c>
      <c r="FE26" s="47">
        <v>4197</v>
      </c>
      <c r="FF26" s="46">
        <v>37513</v>
      </c>
      <c r="FG26" s="46">
        <v>5824</v>
      </c>
      <c r="FH26" s="45">
        <v>8008</v>
      </c>
      <c r="FI26" s="45">
        <v>0</v>
      </c>
      <c r="FJ26" s="46">
        <v>971458</v>
      </c>
      <c r="FK26" s="51">
        <f t="shared" si="4"/>
        <v>5.9999892538601246E-2</v>
      </c>
      <c r="FL26" s="49">
        <v>598814095</v>
      </c>
      <c r="FM26" s="45">
        <v>9273</v>
      </c>
      <c r="FN26" s="45">
        <v>0</v>
      </c>
      <c r="FO26" s="46">
        <v>598823368</v>
      </c>
      <c r="FP26" s="47">
        <v>0</v>
      </c>
      <c r="FQ26" s="44">
        <v>27023161</v>
      </c>
      <c r="FR26" s="48">
        <v>641513</v>
      </c>
      <c r="FS26" s="49">
        <v>3570437</v>
      </c>
      <c r="FT26" s="50">
        <v>31235111</v>
      </c>
      <c r="FU26" s="44">
        <v>519333</v>
      </c>
      <c r="FV26" s="45">
        <v>583</v>
      </c>
      <c r="FW26" s="46">
        <v>519916</v>
      </c>
      <c r="FX26" s="46">
        <v>24506861</v>
      </c>
      <c r="FY26" s="46">
        <v>4369005</v>
      </c>
      <c r="FZ26" s="45">
        <v>2700801</v>
      </c>
      <c r="GA26" s="45">
        <v>1887505</v>
      </c>
      <c r="GB26" s="47">
        <v>664042567</v>
      </c>
      <c r="GC26" s="49">
        <v>35921005</v>
      </c>
      <c r="GD26" s="45">
        <v>35921005</v>
      </c>
      <c r="GE26" s="47">
        <v>0</v>
      </c>
      <c r="GF26" s="44">
        <v>810695</v>
      </c>
      <c r="GG26" s="45">
        <v>18112</v>
      </c>
      <c r="GH26" s="45">
        <v>89934</v>
      </c>
      <c r="GI26" s="47">
        <v>918741</v>
      </c>
      <c r="GJ26" s="49">
        <v>28044</v>
      </c>
      <c r="GK26" s="45">
        <v>17</v>
      </c>
      <c r="GL26" s="47">
        <v>28061</v>
      </c>
      <c r="GM26" s="46">
        <v>735206</v>
      </c>
      <c r="GN26" s="46">
        <v>131070</v>
      </c>
      <c r="GO26" s="45">
        <v>81024</v>
      </c>
      <c r="GP26" s="45">
        <v>56625</v>
      </c>
      <c r="GQ26" s="46">
        <v>37871732</v>
      </c>
      <c r="GR26" s="51">
        <f t="shared" si="5"/>
        <v>5.9985977367536532E-2</v>
      </c>
    </row>
    <row r="27" spans="1:200" s="21" customFormat="1" ht="12" customHeight="1" x14ac:dyDescent="0.2">
      <c r="A27" s="24">
        <v>15</v>
      </c>
      <c r="B27" s="25" t="s">
        <v>76</v>
      </c>
      <c r="C27" s="52">
        <v>123020332</v>
      </c>
      <c r="D27" s="53">
        <v>0</v>
      </c>
      <c r="E27" s="53">
        <v>9438</v>
      </c>
      <c r="F27" s="54">
        <v>123029770</v>
      </c>
      <c r="G27" s="55">
        <v>0</v>
      </c>
      <c r="H27" s="52">
        <v>6461587</v>
      </c>
      <c r="I27" s="56">
        <v>21024</v>
      </c>
      <c r="J27" s="57">
        <v>80376</v>
      </c>
      <c r="K27" s="58">
        <v>6562987</v>
      </c>
      <c r="L27" s="52">
        <v>51278</v>
      </c>
      <c r="M27" s="53">
        <v>0</v>
      </c>
      <c r="N27" s="54">
        <v>51278</v>
      </c>
      <c r="O27" s="54">
        <v>1003956</v>
      </c>
      <c r="P27" s="54">
        <v>1497276</v>
      </c>
      <c r="Q27" s="53">
        <v>234709</v>
      </c>
      <c r="R27" s="53">
        <v>305840</v>
      </c>
      <c r="S27" s="55">
        <v>132685816</v>
      </c>
      <c r="T27" s="57">
        <v>7381101</v>
      </c>
      <c r="U27" s="53">
        <v>7381101</v>
      </c>
      <c r="V27" s="55">
        <v>0</v>
      </c>
      <c r="W27" s="52">
        <v>193848</v>
      </c>
      <c r="X27" s="53">
        <v>509</v>
      </c>
      <c r="Y27" s="53">
        <v>1929</v>
      </c>
      <c r="Z27" s="55">
        <v>196286</v>
      </c>
      <c r="AA27" s="57">
        <v>2769</v>
      </c>
      <c r="AB27" s="53">
        <v>0</v>
      </c>
      <c r="AC27" s="55">
        <v>2769</v>
      </c>
      <c r="AD27" s="54">
        <v>30119</v>
      </c>
      <c r="AE27" s="54">
        <v>44918</v>
      </c>
      <c r="AF27" s="53">
        <v>7041</v>
      </c>
      <c r="AG27" s="53">
        <v>9175</v>
      </c>
      <c r="AH27" s="54">
        <v>7671409</v>
      </c>
      <c r="AI27" s="59">
        <f t="shared" si="0"/>
        <v>5.9994430616264666E-2</v>
      </c>
      <c r="AJ27" s="57">
        <v>178546144</v>
      </c>
      <c r="AK27" s="53">
        <v>12239</v>
      </c>
      <c r="AL27" s="53">
        <v>8700</v>
      </c>
      <c r="AM27" s="54">
        <v>178567083</v>
      </c>
      <c r="AN27" s="55">
        <v>0</v>
      </c>
      <c r="AO27" s="52">
        <v>5101194</v>
      </c>
      <c r="AP27" s="56">
        <v>1066293</v>
      </c>
      <c r="AQ27" s="57">
        <v>26871</v>
      </c>
      <c r="AR27" s="58">
        <v>6194358</v>
      </c>
      <c r="AS27" s="52">
        <v>43963</v>
      </c>
      <c r="AT27" s="53">
        <v>0</v>
      </c>
      <c r="AU27" s="54">
        <v>43963</v>
      </c>
      <c r="AV27" s="54">
        <v>8289930</v>
      </c>
      <c r="AW27" s="54">
        <v>1833965</v>
      </c>
      <c r="AX27" s="53">
        <v>424398</v>
      </c>
      <c r="AY27" s="53">
        <v>390192</v>
      </c>
      <c r="AZ27" s="55">
        <v>195743889</v>
      </c>
      <c r="BA27" s="57">
        <v>10713406</v>
      </c>
      <c r="BB27" s="53">
        <v>10713406</v>
      </c>
      <c r="BC27" s="55">
        <v>0</v>
      </c>
      <c r="BD27" s="52">
        <v>153036</v>
      </c>
      <c r="BE27" s="53">
        <v>31629</v>
      </c>
      <c r="BF27" s="53">
        <v>645</v>
      </c>
      <c r="BG27" s="55">
        <v>185310</v>
      </c>
      <c r="BH27" s="57">
        <v>2374</v>
      </c>
      <c r="BI27" s="53">
        <v>0</v>
      </c>
      <c r="BJ27" s="55">
        <v>2374</v>
      </c>
      <c r="BK27" s="54">
        <v>248698</v>
      </c>
      <c r="BL27" s="54">
        <v>55019</v>
      </c>
      <c r="BM27" s="53">
        <v>12732</v>
      </c>
      <c r="BN27" s="53">
        <v>11706</v>
      </c>
      <c r="BO27" s="54">
        <v>11229245</v>
      </c>
      <c r="BP27" s="59">
        <f t="shared" si="1"/>
        <v>5.9996533627645135E-2</v>
      </c>
      <c r="BQ27" s="57">
        <v>112735671</v>
      </c>
      <c r="BR27" s="53">
        <v>650</v>
      </c>
      <c r="BS27" s="53">
        <v>49910</v>
      </c>
      <c r="BT27" s="54">
        <v>112786231</v>
      </c>
      <c r="BU27" s="55">
        <v>0</v>
      </c>
      <c r="BV27" s="52">
        <v>9606692</v>
      </c>
      <c r="BW27" s="56">
        <v>277749</v>
      </c>
      <c r="BX27" s="57">
        <v>34287</v>
      </c>
      <c r="BY27" s="58">
        <v>9918728</v>
      </c>
      <c r="BZ27" s="52">
        <v>57644</v>
      </c>
      <c r="CA27" s="53">
        <v>0</v>
      </c>
      <c r="CB27" s="54">
        <v>57644</v>
      </c>
      <c r="CC27" s="54">
        <v>13053566</v>
      </c>
      <c r="CD27" s="54">
        <v>1311568</v>
      </c>
      <c r="CE27" s="53">
        <v>360751</v>
      </c>
      <c r="CF27" s="53">
        <v>89927</v>
      </c>
      <c r="CG27" s="55">
        <v>137578415</v>
      </c>
      <c r="CH27" s="57">
        <v>6766995</v>
      </c>
      <c r="CI27" s="53">
        <v>6766995</v>
      </c>
      <c r="CJ27" s="55">
        <v>0</v>
      </c>
      <c r="CK27" s="52">
        <v>288201</v>
      </c>
      <c r="CL27" s="53">
        <v>8212</v>
      </c>
      <c r="CM27" s="53">
        <v>823</v>
      </c>
      <c r="CN27" s="55">
        <v>297236</v>
      </c>
      <c r="CO27" s="57">
        <v>3113</v>
      </c>
      <c r="CP27" s="53">
        <v>0</v>
      </c>
      <c r="CQ27" s="55">
        <v>3113</v>
      </c>
      <c r="CR27" s="54">
        <v>391607</v>
      </c>
      <c r="CS27" s="54">
        <v>39347</v>
      </c>
      <c r="CT27" s="53">
        <v>10823</v>
      </c>
      <c r="CU27" s="53">
        <v>2698</v>
      </c>
      <c r="CV27" s="54">
        <v>7511819</v>
      </c>
      <c r="CW27" s="59">
        <f t="shared" si="2"/>
        <v>5.9998414168126603E-2</v>
      </c>
      <c r="CX27" s="57">
        <v>42848609</v>
      </c>
      <c r="CY27" s="53">
        <v>0</v>
      </c>
      <c r="CZ27" s="53">
        <v>0</v>
      </c>
      <c r="DA27" s="54">
        <v>42848609</v>
      </c>
      <c r="DB27" s="55">
        <v>0</v>
      </c>
      <c r="DC27" s="52">
        <v>777082</v>
      </c>
      <c r="DD27" s="56">
        <v>0</v>
      </c>
      <c r="DE27" s="57">
        <v>0</v>
      </c>
      <c r="DF27" s="58">
        <v>777082</v>
      </c>
      <c r="DG27" s="52">
        <v>19456</v>
      </c>
      <c r="DH27" s="53">
        <v>0</v>
      </c>
      <c r="DI27" s="54">
        <v>19456</v>
      </c>
      <c r="DJ27" s="54">
        <v>3000615</v>
      </c>
      <c r="DK27" s="54">
        <v>1762585</v>
      </c>
      <c r="DL27" s="53">
        <v>159841</v>
      </c>
      <c r="DM27" s="53">
        <v>111628</v>
      </c>
      <c r="DN27" s="55">
        <v>48679816</v>
      </c>
      <c r="DO27" s="57">
        <v>2570887</v>
      </c>
      <c r="DP27" s="53">
        <v>2570887</v>
      </c>
      <c r="DQ27" s="55">
        <v>0</v>
      </c>
      <c r="DR27" s="52">
        <v>23312</v>
      </c>
      <c r="DS27" s="53">
        <v>0</v>
      </c>
      <c r="DT27" s="53">
        <v>0</v>
      </c>
      <c r="DU27" s="55">
        <v>23312</v>
      </c>
      <c r="DV27" s="57">
        <v>1051</v>
      </c>
      <c r="DW27" s="53">
        <v>0</v>
      </c>
      <c r="DX27" s="55">
        <v>1051</v>
      </c>
      <c r="DY27" s="54">
        <v>90018</v>
      </c>
      <c r="DZ27" s="54">
        <v>52878</v>
      </c>
      <c r="EA27" s="53">
        <v>4795</v>
      </c>
      <c r="EB27" s="53">
        <v>3349</v>
      </c>
      <c r="EC27" s="54">
        <v>2746290</v>
      </c>
      <c r="ED27" s="59">
        <f t="shared" si="3"/>
        <v>5.9999310596056919E-2</v>
      </c>
      <c r="EE27" s="57">
        <v>40975623</v>
      </c>
      <c r="EF27" s="53">
        <v>0</v>
      </c>
      <c r="EG27" s="53">
        <v>0</v>
      </c>
      <c r="EH27" s="54">
        <v>40975623</v>
      </c>
      <c r="EI27" s="55">
        <v>0</v>
      </c>
      <c r="EJ27" s="52">
        <v>512628</v>
      </c>
      <c r="EK27" s="56">
        <v>0</v>
      </c>
      <c r="EL27" s="57">
        <v>0</v>
      </c>
      <c r="EM27" s="58">
        <v>512628</v>
      </c>
      <c r="EN27" s="52">
        <v>12711</v>
      </c>
      <c r="EO27" s="53">
        <v>0</v>
      </c>
      <c r="EP27" s="54">
        <v>12711</v>
      </c>
      <c r="EQ27" s="54">
        <v>5819938</v>
      </c>
      <c r="ER27" s="54">
        <v>490076</v>
      </c>
      <c r="ES27" s="53">
        <v>210812</v>
      </c>
      <c r="ET27" s="53">
        <v>0</v>
      </c>
      <c r="EU27" s="55">
        <v>48021788</v>
      </c>
      <c r="EV27" s="57">
        <v>2458527</v>
      </c>
      <c r="EW27" s="53">
        <v>2458527</v>
      </c>
      <c r="EX27" s="55">
        <v>0</v>
      </c>
      <c r="EY27" s="52">
        <v>15379</v>
      </c>
      <c r="EZ27" s="53">
        <v>0</v>
      </c>
      <c r="FA27" s="53">
        <v>0</v>
      </c>
      <c r="FB27" s="55">
        <v>15379</v>
      </c>
      <c r="FC27" s="57">
        <v>686</v>
      </c>
      <c r="FD27" s="53">
        <v>0</v>
      </c>
      <c r="FE27" s="55">
        <v>686</v>
      </c>
      <c r="FF27" s="54">
        <v>174598</v>
      </c>
      <c r="FG27" s="54">
        <v>14702</v>
      </c>
      <c r="FH27" s="53">
        <v>6324</v>
      </c>
      <c r="FI27" s="53">
        <v>0</v>
      </c>
      <c r="FJ27" s="54">
        <v>2670216</v>
      </c>
      <c r="FK27" s="59">
        <f t="shared" si="4"/>
        <v>5.9999746678653307E-2</v>
      </c>
      <c r="FL27" s="57">
        <v>1133683389</v>
      </c>
      <c r="FM27" s="53">
        <v>21340</v>
      </c>
      <c r="FN27" s="53">
        <v>70652</v>
      </c>
      <c r="FO27" s="54">
        <v>1133775381</v>
      </c>
      <c r="FP27" s="55">
        <v>0</v>
      </c>
      <c r="FQ27" s="52">
        <v>68244260</v>
      </c>
      <c r="FR27" s="56">
        <v>1513581</v>
      </c>
      <c r="FS27" s="57">
        <v>5641957</v>
      </c>
      <c r="FT27" s="58">
        <v>75399798</v>
      </c>
      <c r="FU27" s="52">
        <v>537011</v>
      </c>
      <c r="FV27" s="53">
        <v>0</v>
      </c>
      <c r="FW27" s="54">
        <v>537011</v>
      </c>
      <c r="FX27" s="54">
        <v>37993464</v>
      </c>
      <c r="FY27" s="54">
        <v>11978576</v>
      </c>
      <c r="FZ27" s="53">
        <v>2616565</v>
      </c>
      <c r="GA27" s="53">
        <v>3140405</v>
      </c>
      <c r="GB27" s="55">
        <v>1265441200</v>
      </c>
      <c r="GC27" s="57">
        <v>68012261</v>
      </c>
      <c r="GD27" s="53">
        <v>68012261</v>
      </c>
      <c r="GE27" s="55">
        <v>0</v>
      </c>
      <c r="GF27" s="52">
        <v>2047327</v>
      </c>
      <c r="GG27" s="53">
        <v>44128</v>
      </c>
      <c r="GH27" s="53">
        <v>144685</v>
      </c>
      <c r="GI27" s="55">
        <v>2236140</v>
      </c>
      <c r="GJ27" s="57">
        <v>28999</v>
      </c>
      <c r="GK27" s="53">
        <v>0</v>
      </c>
      <c r="GL27" s="55">
        <v>28999</v>
      </c>
      <c r="GM27" s="54">
        <v>1139804</v>
      </c>
      <c r="GN27" s="54">
        <v>359357</v>
      </c>
      <c r="GO27" s="53">
        <v>78497</v>
      </c>
      <c r="GP27" s="53">
        <v>94212</v>
      </c>
      <c r="GQ27" s="54">
        <v>71949270</v>
      </c>
      <c r="GR27" s="59">
        <f t="shared" si="5"/>
        <v>5.9987420912255632E-2</v>
      </c>
    </row>
    <row r="28" spans="1:200" s="21" customFormat="1" ht="12" customHeight="1" x14ac:dyDescent="0.2">
      <c r="A28" s="22">
        <v>16</v>
      </c>
      <c r="B28" s="23" t="s">
        <v>77</v>
      </c>
      <c r="C28" s="44">
        <v>57691436</v>
      </c>
      <c r="D28" s="45">
        <v>0</v>
      </c>
      <c r="E28" s="45">
        <v>0</v>
      </c>
      <c r="F28" s="46">
        <v>57691436</v>
      </c>
      <c r="G28" s="47">
        <v>0</v>
      </c>
      <c r="H28" s="44">
        <v>1885097</v>
      </c>
      <c r="I28" s="48">
        <v>0</v>
      </c>
      <c r="J28" s="49">
        <v>40073</v>
      </c>
      <c r="K28" s="50">
        <v>1925170</v>
      </c>
      <c r="L28" s="44">
        <v>28714</v>
      </c>
      <c r="M28" s="45">
        <v>0</v>
      </c>
      <c r="N28" s="46">
        <v>28714</v>
      </c>
      <c r="O28" s="46">
        <v>1429226</v>
      </c>
      <c r="P28" s="46">
        <v>359211</v>
      </c>
      <c r="Q28" s="45">
        <v>121907</v>
      </c>
      <c r="R28" s="45">
        <v>198971</v>
      </c>
      <c r="S28" s="47">
        <v>61754635</v>
      </c>
      <c r="T28" s="49">
        <v>3461173</v>
      </c>
      <c r="U28" s="45">
        <v>3461173</v>
      </c>
      <c r="V28" s="47">
        <v>0</v>
      </c>
      <c r="W28" s="44">
        <v>56550</v>
      </c>
      <c r="X28" s="45">
        <v>0</v>
      </c>
      <c r="Y28" s="45">
        <v>961</v>
      </c>
      <c r="Z28" s="47">
        <v>57511</v>
      </c>
      <c r="AA28" s="49">
        <v>1550</v>
      </c>
      <c r="AB28" s="45">
        <v>0</v>
      </c>
      <c r="AC28" s="47">
        <v>1550</v>
      </c>
      <c r="AD28" s="46">
        <v>42874</v>
      </c>
      <c r="AE28" s="46">
        <v>10776</v>
      </c>
      <c r="AF28" s="45">
        <v>3657</v>
      </c>
      <c r="AG28" s="45">
        <v>5969</v>
      </c>
      <c r="AH28" s="46">
        <v>3583510</v>
      </c>
      <c r="AI28" s="51">
        <f t="shared" si="0"/>
        <v>5.9994571811317024E-2</v>
      </c>
      <c r="AJ28" s="49">
        <v>84532223</v>
      </c>
      <c r="AK28" s="45">
        <v>3122</v>
      </c>
      <c r="AL28" s="45">
        <v>0</v>
      </c>
      <c r="AM28" s="46">
        <v>84535345</v>
      </c>
      <c r="AN28" s="47">
        <v>0</v>
      </c>
      <c r="AO28" s="44">
        <v>2678585</v>
      </c>
      <c r="AP28" s="48">
        <v>0</v>
      </c>
      <c r="AQ28" s="49">
        <v>73750</v>
      </c>
      <c r="AR28" s="50">
        <v>2752335</v>
      </c>
      <c r="AS28" s="44">
        <v>61938</v>
      </c>
      <c r="AT28" s="45">
        <v>0</v>
      </c>
      <c r="AU28" s="46">
        <v>61938</v>
      </c>
      <c r="AV28" s="46">
        <v>3701832</v>
      </c>
      <c r="AW28" s="46">
        <v>612560</v>
      </c>
      <c r="AX28" s="45">
        <v>145599</v>
      </c>
      <c r="AY28" s="45">
        <v>462606</v>
      </c>
      <c r="AZ28" s="47">
        <v>92272215</v>
      </c>
      <c r="BA28" s="49">
        <v>5071841</v>
      </c>
      <c r="BB28" s="45">
        <v>5071841</v>
      </c>
      <c r="BC28" s="47">
        <v>0</v>
      </c>
      <c r="BD28" s="44">
        <v>80354</v>
      </c>
      <c r="BE28" s="45">
        <v>0</v>
      </c>
      <c r="BF28" s="45">
        <v>1770</v>
      </c>
      <c r="BG28" s="47">
        <v>82124</v>
      </c>
      <c r="BH28" s="49">
        <v>3344</v>
      </c>
      <c r="BI28" s="45">
        <v>0</v>
      </c>
      <c r="BJ28" s="47">
        <v>3344</v>
      </c>
      <c r="BK28" s="46">
        <v>111051</v>
      </c>
      <c r="BL28" s="46">
        <v>18376</v>
      </c>
      <c r="BM28" s="45">
        <v>4368</v>
      </c>
      <c r="BN28" s="45">
        <v>13878</v>
      </c>
      <c r="BO28" s="46">
        <v>5304982</v>
      </c>
      <c r="BP28" s="51">
        <f t="shared" si="1"/>
        <v>5.9996691324794384E-2</v>
      </c>
      <c r="BQ28" s="49">
        <v>56057254</v>
      </c>
      <c r="BR28" s="45">
        <v>0</v>
      </c>
      <c r="BS28" s="45">
        <v>0</v>
      </c>
      <c r="BT28" s="46">
        <v>56057254</v>
      </c>
      <c r="BU28" s="47">
        <v>0</v>
      </c>
      <c r="BV28" s="44">
        <v>1667809</v>
      </c>
      <c r="BW28" s="48">
        <v>0</v>
      </c>
      <c r="BX28" s="49">
        <v>39090</v>
      </c>
      <c r="BY28" s="50">
        <v>1706899</v>
      </c>
      <c r="BZ28" s="44">
        <v>30805</v>
      </c>
      <c r="CA28" s="45">
        <v>0</v>
      </c>
      <c r="CB28" s="46">
        <v>30805</v>
      </c>
      <c r="CC28" s="46">
        <v>2408940</v>
      </c>
      <c r="CD28" s="46">
        <v>1032032</v>
      </c>
      <c r="CE28" s="45">
        <v>227167</v>
      </c>
      <c r="CF28" s="45">
        <v>71881</v>
      </c>
      <c r="CG28" s="47">
        <v>61534978</v>
      </c>
      <c r="CH28" s="49">
        <v>3363347</v>
      </c>
      <c r="CI28" s="45">
        <v>3363347</v>
      </c>
      <c r="CJ28" s="47">
        <v>0</v>
      </c>
      <c r="CK28" s="44">
        <v>50033</v>
      </c>
      <c r="CL28" s="45">
        <v>0</v>
      </c>
      <c r="CM28" s="45">
        <v>938</v>
      </c>
      <c r="CN28" s="47">
        <v>50971</v>
      </c>
      <c r="CO28" s="49">
        <v>1663</v>
      </c>
      <c r="CP28" s="45">
        <v>0</v>
      </c>
      <c r="CQ28" s="47">
        <v>1663</v>
      </c>
      <c r="CR28" s="46">
        <v>72267</v>
      </c>
      <c r="CS28" s="46">
        <v>30960</v>
      </c>
      <c r="CT28" s="45">
        <v>6815</v>
      </c>
      <c r="CU28" s="45">
        <v>2156</v>
      </c>
      <c r="CV28" s="46">
        <v>3528179</v>
      </c>
      <c r="CW28" s="51">
        <f t="shared" si="2"/>
        <v>5.9998425895067924E-2</v>
      </c>
      <c r="CX28" s="49">
        <v>18876557</v>
      </c>
      <c r="CY28" s="45">
        <v>0</v>
      </c>
      <c r="CZ28" s="45">
        <v>0</v>
      </c>
      <c r="DA28" s="46">
        <v>18876557</v>
      </c>
      <c r="DB28" s="47">
        <v>0</v>
      </c>
      <c r="DC28" s="44">
        <v>176023</v>
      </c>
      <c r="DD28" s="48">
        <v>0</v>
      </c>
      <c r="DE28" s="49">
        <v>0</v>
      </c>
      <c r="DF28" s="50">
        <v>176023</v>
      </c>
      <c r="DG28" s="44">
        <v>45241</v>
      </c>
      <c r="DH28" s="45">
        <v>0</v>
      </c>
      <c r="DI28" s="46">
        <v>45241</v>
      </c>
      <c r="DJ28" s="46">
        <v>593409</v>
      </c>
      <c r="DK28" s="46">
        <v>72060</v>
      </c>
      <c r="DL28" s="45">
        <v>22601</v>
      </c>
      <c r="DM28" s="45">
        <v>30338</v>
      </c>
      <c r="DN28" s="47">
        <v>19816229</v>
      </c>
      <c r="DO28" s="49">
        <v>1132580</v>
      </c>
      <c r="DP28" s="45">
        <v>1132580</v>
      </c>
      <c r="DQ28" s="47">
        <v>0</v>
      </c>
      <c r="DR28" s="44">
        <v>5281</v>
      </c>
      <c r="DS28" s="45">
        <v>0</v>
      </c>
      <c r="DT28" s="45">
        <v>0</v>
      </c>
      <c r="DU28" s="47">
        <v>5281</v>
      </c>
      <c r="DV28" s="49">
        <v>2443</v>
      </c>
      <c r="DW28" s="45">
        <v>0</v>
      </c>
      <c r="DX28" s="47">
        <v>2443</v>
      </c>
      <c r="DY28" s="46">
        <v>17802</v>
      </c>
      <c r="DZ28" s="46">
        <v>2162</v>
      </c>
      <c r="EA28" s="45">
        <v>678</v>
      </c>
      <c r="EB28" s="45">
        <v>910</v>
      </c>
      <c r="EC28" s="46">
        <v>1161856</v>
      </c>
      <c r="ED28" s="51">
        <f t="shared" si="3"/>
        <v>5.9999289065267566E-2</v>
      </c>
      <c r="EE28" s="49">
        <v>20554954</v>
      </c>
      <c r="EF28" s="45">
        <v>0</v>
      </c>
      <c r="EG28" s="45">
        <v>0</v>
      </c>
      <c r="EH28" s="46">
        <v>20554954</v>
      </c>
      <c r="EI28" s="47">
        <v>0</v>
      </c>
      <c r="EJ28" s="44">
        <v>2544513</v>
      </c>
      <c r="EK28" s="48">
        <v>0</v>
      </c>
      <c r="EL28" s="49">
        <v>0</v>
      </c>
      <c r="EM28" s="50">
        <v>2544513</v>
      </c>
      <c r="EN28" s="44">
        <v>900</v>
      </c>
      <c r="EO28" s="45">
        <v>0</v>
      </c>
      <c r="EP28" s="46">
        <v>900</v>
      </c>
      <c r="EQ28" s="46">
        <v>5681</v>
      </c>
      <c r="ER28" s="46">
        <v>322088</v>
      </c>
      <c r="ES28" s="45">
        <v>45803</v>
      </c>
      <c r="ET28" s="45">
        <v>8307</v>
      </c>
      <c r="EU28" s="47">
        <v>23482246</v>
      </c>
      <c r="EV28" s="49">
        <v>1233292</v>
      </c>
      <c r="EW28" s="45">
        <v>1233292</v>
      </c>
      <c r="EX28" s="47">
        <v>0</v>
      </c>
      <c r="EY28" s="44">
        <v>76335</v>
      </c>
      <c r="EZ28" s="45">
        <v>0</v>
      </c>
      <c r="FA28" s="45">
        <v>0</v>
      </c>
      <c r="FB28" s="47">
        <v>76335</v>
      </c>
      <c r="FC28" s="49">
        <v>49</v>
      </c>
      <c r="FD28" s="45">
        <v>0</v>
      </c>
      <c r="FE28" s="47">
        <v>49</v>
      </c>
      <c r="FF28" s="46">
        <v>170</v>
      </c>
      <c r="FG28" s="46">
        <v>9663</v>
      </c>
      <c r="FH28" s="45">
        <v>1374</v>
      </c>
      <c r="FI28" s="45">
        <v>249</v>
      </c>
      <c r="FJ28" s="46">
        <v>1321132</v>
      </c>
      <c r="FK28" s="51">
        <f t="shared" si="4"/>
        <v>5.9999745073620693E-2</v>
      </c>
      <c r="FL28" s="49">
        <v>556380366</v>
      </c>
      <c r="FM28" s="45">
        <v>3334</v>
      </c>
      <c r="FN28" s="45">
        <v>0</v>
      </c>
      <c r="FO28" s="46">
        <v>556383700</v>
      </c>
      <c r="FP28" s="47">
        <v>0</v>
      </c>
      <c r="FQ28" s="44">
        <v>26944369</v>
      </c>
      <c r="FR28" s="48">
        <v>177644</v>
      </c>
      <c r="FS28" s="49">
        <v>2682671</v>
      </c>
      <c r="FT28" s="50">
        <v>29804684</v>
      </c>
      <c r="FU28" s="44">
        <v>1114374</v>
      </c>
      <c r="FV28" s="45">
        <v>0</v>
      </c>
      <c r="FW28" s="46">
        <v>1114374</v>
      </c>
      <c r="FX28" s="46">
        <v>11431782</v>
      </c>
      <c r="FY28" s="46">
        <v>4883591</v>
      </c>
      <c r="FZ28" s="45">
        <v>899517</v>
      </c>
      <c r="GA28" s="45">
        <v>2064390</v>
      </c>
      <c r="GB28" s="47">
        <v>606582038</v>
      </c>
      <c r="GC28" s="49">
        <v>33376005</v>
      </c>
      <c r="GD28" s="45">
        <v>33376005</v>
      </c>
      <c r="GE28" s="47">
        <v>0</v>
      </c>
      <c r="GF28" s="44">
        <v>808272</v>
      </c>
      <c r="GG28" s="45">
        <v>4821</v>
      </c>
      <c r="GH28" s="45">
        <v>68587</v>
      </c>
      <c r="GI28" s="47">
        <v>881680</v>
      </c>
      <c r="GJ28" s="49">
        <v>60172</v>
      </c>
      <c r="GK28" s="45">
        <v>0</v>
      </c>
      <c r="GL28" s="47">
        <v>60172</v>
      </c>
      <c r="GM28" s="46">
        <v>342936</v>
      </c>
      <c r="GN28" s="46">
        <v>146500</v>
      </c>
      <c r="GO28" s="45">
        <v>26983</v>
      </c>
      <c r="GP28" s="45">
        <v>61927</v>
      </c>
      <c r="GQ28" s="46">
        <v>34896203</v>
      </c>
      <c r="GR28" s="51">
        <f t="shared" si="5"/>
        <v>5.9987388199905928E-2</v>
      </c>
    </row>
    <row r="29" spans="1:200" s="21" customFormat="1" ht="12" customHeight="1" x14ac:dyDescent="0.2">
      <c r="A29" s="24">
        <v>17</v>
      </c>
      <c r="B29" s="25" t="s">
        <v>78</v>
      </c>
      <c r="C29" s="52">
        <v>50742051</v>
      </c>
      <c r="D29" s="53">
        <v>9447</v>
      </c>
      <c r="E29" s="53">
        <v>0</v>
      </c>
      <c r="F29" s="54">
        <v>50751498</v>
      </c>
      <c r="G29" s="55">
        <v>0</v>
      </c>
      <c r="H29" s="52">
        <v>1140205</v>
      </c>
      <c r="I29" s="56">
        <v>0</v>
      </c>
      <c r="J29" s="57">
        <v>0</v>
      </c>
      <c r="K29" s="58">
        <v>1140205</v>
      </c>
      <c r="L29" s="52">
        <v>33811</v>
      </c>
      <c r="M29" s="53">
        <v>0</v>
      </c>
      <c r="N29" s="54">
        <v>33811</v>
      </c>
      <c r="O29" s="54">
        <v>317603</v>
      </c>
      <c r="P29" s="54">
        <v>473263</v>
      </c>
      <c r="Q29" s="53">
        <v>71823</v>
      </c>
      <c r="R29" s="53">
        <v>77604</v>
      </c>
      <c r="S29" s="55">
        <v>52865807</v>
      </c>
      <c r="T29" s="57">
        <v>3044810</v>
      </c>
      <c r="U29" s="53">
        <v>3044810</v>
      </c>
      <c r="V29" s="55">
        <v>0</v>
      </c>
      <c r="W29" s="52">
        <v>34206</v>
      </c>
      <c r="X29" s="53">
        <v>0</v>
      </c>
      <c r="Y29" s="53">
        <v>0</v>
      </c>
      <c r="Z29" s="55">
        <v>34206</v>
      </c>
      <c r="AA29" s="57">
        <v>1826</v>
      </c>
      <c r="AB29" s="53">
        <v>0</v>
      </c>
      <c r="AC29" s="55">
        <v>1826</v>
      </c>
      <c r="AD29" s="54">
        <v>9528</v>
      </c>
      <c r="AE29" s="54">
        <v>14198</v>
      </c>
      <c r="AF29" s="53">
        <v>2155</v>
      </c>
      <c r="AG29" s="53">
        <v>2328</v>
      </c>
      <c r="AH29" s="54">
        <v>3109051</v>
      </c>
      <c r="AI29" s="59">
        <f t="shared" si="0"/>
        <v>5.9994485285931855E-2</v>
      </c>
      <c r="AJ29" s="57">
        <v>53683984</v>
      </c>
      <c r="AK29" s="53">
        <v>0</v>
      </c>
      <c r="AL29" s="53">
        <v>0</v>
      </c>
      <c r="AM29" s="54">
        <v>53683984</v>
      </c>
      <c r="AN29" s="55">
        <v>0</v>
      </c>
      <c r="AO29" s="52">
        <v>1892883</v>
      </c>
      <c r="AP29" s="56">
        <v>0</v>
      </c>
      <c r="AQ29" s="57">
        <v>0</v>
      </c>
      <c r="AR29" s="58">
        <v>1892883</v>
      </c>
      <c r="AS29" s="52">
        <v>20990</v>
      </c>
      <c r="AT29" s="53">
        <v>0</v>
      </c>
      <c r="AU29" s="54">
        <v>20990</v>
      </c>
      <c r="AV29" s="54">
        <v>2547353</v>
      </c>
      <c r="AW29" s="54">
        <v>182634</v>
      </c>
      <c r="AX29" s="53">
        <v>101323</v>
      </c>
      <c r="AY29" s="53">
        <v>43123</v>
      </c>
      <c r="AZ29" s="55">
        <v>58472290</v>
      </c>
      <c r="BA29" s="57">
        <v>3220856</v>
      </c>
      <c r="BB29" s="53">
        <v>3220856</v>
      </c>
      <c r="BC29" s="55">
        <v>0</v>
      </c>
      <c r="BD29" s="52">
        <v>56786</v>
      </c>
      <c r="BE29" s="53">
        <v>0</v>
      </c>
      <c r="BF29" s="53">
        <v>0</v>
      </c>
      <c r="BG29" s="55">
        <v>56786</v>
      </c>
      <c r="BH29" s="57">
        <v>1133</v>
      </c>
      <c r="BI29" s="53">
        <v>0</v>
      </c>
      <c r="BJ29" s="55">
        <v>1133</v>
      </c>
      <c r="BK29" s="54">
        <v>76421</v>
      </c>
      <c r="BL29" s="54">
        <v>5479</v>
      </c>
      <c r="BM29" s="53">
        <v>3040</v>
      </c>
      <c r="BN29" s="53">
        <v>1294</v>
      </c>
      <c r="BO29" s="54">
        <v>3365009</v>
      </c>
      <c r="BP29" s="59">
        <f t="shared" si="1"/>
        <v>5.9996590416985449E-2</v>
      </c>
      <c r="BQ29" s="57">
        <v>25686578</v>
      </c>
      <c r="BR29" s="53">
        <v>0</v>
      </c>
      <c r="BS29" s="53">
        <v>0</v>
      </c>
      <c r="BT29" s="54">
        <v>25686578</v>
      </c>
      <c r="BU29" s="55">
        <v>0</v>
      </c>
      <c r="BV29" s="52">
        <v>1077563</v>
      </c>
      <c r="BW29" s="56">
        <v>74288</v>
      </c>
      <c r="BX29" s="57">
        <v>0</v>
      </c>
      <c r="BY29" s="58">
        <v>1151851</v>
      </c>
      <c r="BZ29" s="52">
        <v>674</v>
      </c>
      <c r="CA29" s="53">
        <v>0</v>
      </c>
      <c r="CB29" s="54">
        <v>674</v>
      </c>
      <c r="CC29" s="54">
        <v>479229</v>
      </c>
      <c r="CD29" s="54">
        <v>68111</v>
      </c>
      <c r="CE29" s="53">
        <v>38889</v>
      </c>
      <c r="CF29" s="53">
        <v>26116</v>
      </c>
      <c r="CG29" s="55">
        <v>27451448</v>
      </c>
      <c r="CH29" s="57">
        <v>1541154</v>
      </c>
      <c r="CI29" s="53">
        <v>1541154</v>
      </c>
      <c r="CJ29" s="55">
        <v>0</v>
      </c>
      <c r="CK29" s="52">
        <v>32327</v>
      </c>
      <c r="CL29" s="53">
        <v>1989</v>
      </c>
      <c r="CM29" s="53">
        <v>0</v>
      </c>
      <c r="CN29" s="55">
        <v>34316</v>
      </c>
      <c r="CO29" s="57">
        <v>36</v>
      </c>
      <c r="CP29" s="53">
        <v>0</v>
      </c>
      <c r="CQ29" s="55">
        <v>36</v>
      </c>
      <c r="CR29" s="54">
        <v>14377</v>
      </c>
      <c r="CS29" s="54">
        <v>2043</v>
      </c>
      <c r="CT29" s="53">
        <v>1167</v>
      </c>
      <c r="CU29" s="53">
        <v>783</v>
      </c>
      <c r="CV29" s="54">
        <v>1593876</v>
      </c>
      <c r="CW29" s="59">
        <f t="shared" si="2"/>
        <v>5.9998416293521074E-2</v>
      </c>
      <c r="CX29" s="57">
        <v>8232933</v>
      </c>
      <c r="CY29" s="53">
        <v>0</v>
      </c>
      <c r="CZ29" s="53">
        <v>0</v>
      </c>
      <c r="DA29" s="54">
        <v>8232933</v>
      </c>
      <c r="DB29" s="55">
        <v>0</v>
      </c>
      <c r="DC29" s="52">
        <v>74407</v>
      </c>
      <c r="DD29" s="56">
        <v>0</v>
      </c>
      <c r="DE29" s="57">
        <v>53757</v>
      </c>
      <c r="DF29" s="58">
        <v>128164</v>
      </c>
      <c r="DG29" s="52">
        <v>735</v>
      </c>
      <c r="DH29" s="53">
        <v>0</v>
      </c>
      <c r="DI29" s="54">
        <v>735</v>
      </c>
      <c r="DJ29" s="54">
        <v>178924</v>
      </c>
      <c r="DK29" s="54">
        <v>49183</v>
      </c>
      <c r="DL29" s="53">
        <v>17023</v>
      </c>
      <c r="DM29" s="53">
        <v>46455</v>
      </c>
      <c r="DN29" s="55">
        <v>8653417</v>
      </c>
      <c r="DO29" s="57">
        <v>493970</v>
      </c>
      <c r="DP29" s="53">
        <v>493970</v>
      </c>
      <c r="DQ29" s="55">
        <v>0</v>
      </c>
      <c r="DR29" s="52">
        <v>2232</v>
      </c>
      <c r="DS29" s="53">
        <v>0</v>
      </c>
      <c r="DT29" s="53">
        <v>1290</v>
      </c>
      <c r="DU29" s="55">
        <v>3522</v>
      </c>
      <c r="DV29" s="57">
        <v>40</v>
      </c>
      <c r="DW29" s="53">
        <v>0</v>
      </c>
      <c r="DX29" s="55">
        <v>40</v>
      </c>
      <c r="DY29" s="54">
        <v>5368</v>
      </c>
      <c r="DZ29" s="54">
        <v>1475</v>
      </c>
      <c r="EA29" s="53">
        <v>511</v>
      </c>
      <c r="EB29" s="53">
        <v>1394</v>
      </c>
      <c r="EC29" s="54">
        <v>506280</v>
      </c>
      <c r="ED29" s="59">
        <f t="shared" si="3"/>
        <v>5.9999273648892806E-2</v>
      </c>
      <c r="EE29" s="57">
        <v>5724176</v>
      </c>
      <c r="EF29" s="53">
        <v>0</v>
      </c>
      <c r="EG29" s="53">
        <v>0</v>
      </c>
      <c r="EH29" s="54">
        <v>5724176</v>
      </c>
      <c r="EI29" s="55">
        <v>0</v>
      </c>
      <c r="EJ29" s="52">
        <v>32470</v>
      </c>
      <c r="EK29" s="56">
        <v>0</v>
      </c>
      <c r="EL29" s="57">
        <v>0</v>
      </c>
      <c r="EM29" s="58">
        <v>32470</v>
      </c>
      <c r="EN29" s="52">
        <v>0</v>
      </c>
      <c r="EO29" s="53">
        <v>0</v>
      </c>
      <c r="EP29" s="54">
        <v>0</v>
      </c>
      <c r="EQ29" s="54">
        <v>0</v>
      </c>
      <c r="ER29" s="54">
        <v>22328</v>
      </c>
      <c r="ES29" s="53">
        <v>60573</v>
      </c>
      <c r="ET29" s="53">
        <v>0</v>
      </c>
      <c r="EU29" s="55">
        <v>5839547</v>
      </c>
      <c r="EV29" s="57">
        <v>343448</v>
      </c>
      <c r="EW29" s="53">
        <v>343448</v>
      </c>
      <c r="EX29" s="55">
        <v>0</v>
      </c>
      <c r="EY29" s="52">
        <v>974</v>
      </c>
      <c r="EZ29" s="53">
        <v>0</v>
      </c>
      <c r="FA29" s="53">
        <v>0</v>
      </c>
      <c r="FB29" s="55">
        <v>974</v>
      </c>
      <c r="FC29" s="57">
        <v>0</v>
      </c>
      <c r="FD29" s="53">
        <v>0</v>
      </c>
      <c r="FE29" s="55">
        <v>0</v>
      </c>
      <c r="FF29" s="54">
        <v>0</v>
      </c>
      <c r="FG29" s="54">
        <v>670</v>
      </c>
      <c r="FH29" s="53">
        <v>1817</v>
      </c>
      <c r="FI29" s="53">
        <v>0</v>
      </c>
      <c r="FJ29" s="54">
        <v>346909</v>
      </c>
      <c r="FK29" s="59">
        <f t="shared" si="4"/>
        <v>5.9999552774058662E-2</v>
      </c>
      <c r="FL29" s="57">
        <v>525908102</v>
      </c>
      <c r="FM29" s="53">
        <v>9583</v>
      </c>
      <c r="FN29" s="53">
        <v>0</v>
      </c>
      <c r="FO29" s="54">
        <v>525917685</v>
      </c>
      <c r="FP29" s="55">
        <v>0</v>
      </c>
      <c r="FQ29" s="52">
        <v>17929076</v>
      </c>
      <c r="FR29" s="56">
        <v>105790</v>
      </c>
      <c r="FS29" s="57">
        <v>2058168</v>
      </c>
      <c r="FT29" s="58">
        <v>20093034</v>
      </c>
      <c r="FU29" s="52">
        <v>435501</v>
      </c>
      <c r="FV29" s="53">
        <v>0</v>
      </c>
      <c r="FW29" s="54">
        <v>435501</v>
      </c>
      <c r="FX29" s="54">
        <v>5837644</v>
      </c>
      <c r="FY29" s="54">
        <v>2121498</v>
      </c>
      <c r="FZ29" s="53">
        <v>518540</v>
      </c>
      <c r="GA29" s="53">
        <v>948983</v>
      </c>
      <c r="GB29" s="55">
        <v>555872885</v>
      </c>
      <c r="GC29" s="57">
        <v>31546663</v>
      </c>
      <c r="GD29" s="53">
        <v>31546663</v>
      </c>
      <c r="GE29" s="55">
        <v>0</v>
      </c>
      <c r="GF29" s="52">
        <v>537871</v>
      </c>
      <c r="GG29" s="53">
        <v>2745</v>
      </c>
      <c r="GH29" s="53">
        <v>54959</v>
      </c>
      <c r="GI29" s="55">
        <v>595575</v>
      </c>
      <c r="GJ29" s="57">
        <v>23517</v>
      </c>
      <c r="GK29" s="53">
        <v>0</v>
      </c>
      <c r="GL29" s="55">
        <v>23517</v>
      </c>
      <c r="GM29" s="54">
        <v>175129</v>
      </c>
      <c r="GN29" s="54">
        <v>63645</v>
      </c>
      <c r="GO29" s="53">
        <v>15556</v>
      </c>
      <c r="GP29" s="53">
        <v>28469</v>
      </c>
      <c r="GQ29" s="54">
        <v>32448554</v>
      </c>
      <c r="GR29" s="59">
        <f t="shared" si="5"/>
        <v>5.9984031531474358E-2</v>
      </c>
    </row>
    <row r="30" spans="1:200" s="21" customFormat="1" ht="12" customHeight="1" x14ac:dyDescent="0.2">
      <c r="A30" s="22">
        <v>18</v>
      </c>
      <c r="B30" s="23" t="s">
        <v>79</v>
      </c>
      <c r="C30" s="44">
        <v>29692377</v>
      </c>
      <c r="D30" s="45">
        <v>0</v>
      </c>
      <c r="E30" s="45">
        <v>0</v>
      </c>
      <c r="F30" s="46">
        <v>29692377</v>
      </c>
      <c r="G30" s="47">
        <v>0</v>
      </c>
      <c r="H30" s="44">
        <v>707021</v>
      </c>
      <c r="I30" s="48">
        <v>0</v>
      </c>
      <c r="J30" s="49">
        <v>0</v>
      </c>
      <c r="K30" s="50">
        <v>707021</v>
      </c>
      <c r="L30" s="44">
        <v>7536</v>
      </c>
      <c r="M30" s="45">
        <v>0</v>
      </c>
      <c r="N30" s="46">
        <v>7536</v>
      </c>
      <c r="O30" s="46">
        <v>415779</v>
      </c>
      <c r="P30" s="46">
        <v>166871</v>
      </c>
      <c r="Q30" s="45">
        <v>14093</v>
      </c>
      <c r="R30" s="45">
        <v>54057</v>
      </c>
      <c r="S30" s="47">
        <v>31057734</v>
      </c>
      <c r="T30" s="49">
        <v>1781376</v>
      </c>
      <c r="U30" s="45">
        <v>1781376</v>
      </c>
      <c r="V30" s="47">
        <v>0</v>
      </c>
      <c r="W30" s="44">
        <v>21211</v>
      </c>
      <c r="X30" s="45">
        <v>0</v>
      </c>
      <c r="Y30" s="45">
        <v>0</v>
      </c>
      <c r="Z30" s="47">
        <v>21211</v>
      </c>
      <c r="AA30" s="49">
        <v>407</v>
      </c>
      <c r="AB30" s="45">
        <v>0</v>
      </c>
      <c r="AC30" s="47">
        <v>407</v>
      </c>
      <c r="AD30" s="46">
        <v>12473</v>
      </c>
      <c r="AE30" s="46">
        <v>5006</v>
      </c>
      <c r="AF30" s="45">
        <v>423</v>
      </c>
      <c r="AG30" s="45">
        <v>1622</v>
      </c>
      <c r="AH30" s="46">
        <v>1822518</v>
      </c>
      <c r="AI30" s="51">
        <f t="shared" si="0"/>
        <v>5.99943884586943E-2</v>
      </c>
      <c r="AJ30" s="49">
        <v>32266372</v>
      </c>
      <c r="AK30" s="45">
        <v>0</v>
      </c>
      <c r="AL30" s="45">
        <v>0</v>
      </c>
      <c r="AM30" s="46">
        <v>32266372</v>
      </c>
      <c r="AN30" s="47">
        <v>0</v>
      </c>
      <c r="AO30" s="44">
        <v>1450463</v>
      </c>
      <c r="AP30" s="48">
        <v>0</v>
      </c>
      <c r="AQ30" s="49">
        <v>33754</v>
      </c>
      <c r="AR30" s="50">
        <v>1484217</v>
      </c>
      <c r="AS30" s="44">
        <v>13018</v>
      </c>
      <c r="AT30" s="45">
        <v>0</v>
      </c>
      <c r="AU30" s="46">
        <v>13018</v>
      </c>
      <c r="AV30" s="46">
        <v>149653</v>
      </c>
      <c r="AW30" s="46">
        <v>481081</v>
      </c>
      <c r="AX30" s="45">
        <v>44658</v>
      </c>
      <c r="AY30" s="45">
        <v>31403</v>
      </c>
      <c r="AZ30" s="47">
        <v>34470402</v>
      </c>
      <c r="BA30" s="49">
        <v>1935868</v>
      </c>
      <c r="BB30" s="45">
        <v>1935868</v>
      </c>
      <c r="BC30" s="47">
        <v>0</v>
      </c>
      <c r="BD30" s="44">
        <v>43514</v>
      </c>
      <c r="BE30" s="45">
        <v>0</v>
      </c>
      <c r="BF30" s="45">
        <v>810</v>
      </c>
      <c r="BG30" s="47">
        <v>44324</v>
      </c>
      <c r="BH30" s="49">
        <v>703</v>
      </c>
      <c r="BI30" s="45">
        <v>0</v>
      </c>
      <c r="BJ30" s="47">
        <v>703</v>
      </c>
      <c r="BK30" s="46">
        <v>4490</v>
      </c>
      <c r="BL30" s="46">
        <v>14432</v>
      </c>
      <c r="BM30" s="45">
        <v>1340</v>
      </c>
      <c r="BN30" s="45">
        <v>942</v>
      </c>
      <c r="BO30" s="46">
        <v>2002099</v>
      </c>
      <c r="BP30" s="51">
        <f t="shared" si="1"/>
        <v>5.9996456992437823E-2</v>
      </c>
      <c r="BQ30" s="49">
        <v>17634539</v>
      </c>
      <c r="BR30" s="45">
        <v>5200</v>
      </c>
      <c r="BS30" s="45">
        <v>0</v>
      </c>
      <c r="BT30" s="46">
        <v>17639739</v>
      </c>
      <c r="BU30" s="47">
        <v>0</v>
      </c>
      <c r="BV30" s="44">
        <v>1034868</v>
      </c>
      <c r="BW30" s="48">
        <v>0</v>
      </c>
      <c r="BX30" s="49">
        <v>148079</v>
      </c>
      <c r="BY30" s="50">
        <v>1182947</v>
      </c>
      <c r="BZ30" s="44">
        <v>0</v>
      </c>
      <c r="CA30" s="45">
        <v>0</v>
      </c>
      <c r="CB30" s="46">
        <v>0</v>
      </c>
      <c r="CC30" s="46">
        <v>2870073</v>
      </c>
      <c r="CD30" s="46">
        <v>73206</v>
      </c>
      <c r="CE30" s="45">
        <v>17914</v>
      </c>
      <c r="CF30" s="45">
        <v>457846</v>
      </c>
      <c r="CG30" s="47">
        <v>22241725</v>
      </c>
      <c r="CH30" s="49">
        <v>1058356</v>
      </c>
      <c r="CI30" s="45">
        <v>1058356</v>
      </c>
      <c r="CJ30" s="47">
        <v>0</v>
      </c>
      <c r="CK30" s="44">
        <v>31046</v>
      </c>
      <c r="CL30" s="45">
        <v>0</v>
      </c>
      <c r="CM30" s="45">
        <v>4082</v>
      </c>
      <c r="CN30" s="47">
        <v>35128</v>
      </c>
      <c r="CO30" s="49">
        <v>0</v>
      </c>
      <c r="CP30" s="45">
        <v>0</v>
      </c>
      <c r="CQ30" s="47">
        <v>0</v>
      </c>
      <c r="CR30" s="46">
        <v>86102</v>
      </c>
      <c r="CS30" s="46">
        <v>2196</v>
      </c>
      <c r="CT30" s="45">
        <v>537</v>
      </c>
      <c r="CU30" s="45">
        <v>13735</v>
      </c>
      <c r="CV30" s="46">
        <v>1196054</v>
      </c>
      <c r="CW30" s="51">
        <f t="shared" si="2"/>
        <v>5.9998393400265165E-2</v>
      </c>
      <c r="CX30" s="49">
        <v>4675377</v>
      </c>
      <c r="CY30" s="45">
        <v>0</v>
      </c>
      <c r="CZ30" s="45">
        <v>0</v>
      </c>
      <c r="DA30" s="46">
        <v>4675377</v>
      </c>
      <c r="DB30" s="47">
        <v>0</v>
      </c>
      <c r="DC30" s="44">
        <v>85082</v>
      </c>
      <c r="DD30" s="48">
        <v>0</v>
      </c>
      <c r="DE30" s="49">
        <v>0</v>
      </c>
      <c r="DF30" s="50">
        <v>85082</v>
      </c>
      <c r="DG30" s="44">
        <v>0</v>
      </c>
      <c r="DH30" s="45">
        <v>0</v>
      </c>
      <c r="DI30" s="46">
        <v>0</v>
      </c>
      <c r="DJ30" s="46">
        <v>46674</v>
      </c>
      <c r="DK30" s="46">
        <v>10846</v>
      </c>
      <c r="DL30" s="45">
        <v>7545</v>
      </c>
      <c r="DM30" s="45">
        <v>152</v>
      </c>
      <c r="DN30" s="47">
        <v>4825676</v>
      </c>
      <c r="DO30" s="49">
        <v>280521</v>
      </c>
      <c r="DP30" s="45">
        <v>280521</v>
      </c>
      <c r="DQ30" s="47">
        <v>0</v>
      </c>
      <c r="DR30" s="44">
        <v>2552</v>
      </c>
      <c r="DS30" s="45">
        <v>0</v>
      </c>
      <c r="DT30" s="45">
        <v>0</v>
      </c>
      <c r="DU30" s="47">
        <v>2552</v>
      </c>
      <c r="DV30" s="49">
        <v>0</v>
      </c>
      <c r="DW30" s="45">
        <v>0</v>
      </c>
      <c r="DX30" s="47">
        <v>0</v>
      </c>
      <c r="DY30" s="46">
        <v>1400</v>
      </c>
      <c r="DZ30" s="46">
        <v>325</v>
      </c>
      <c r="EA30" s="45">
        <v>226</v>
      </c>
      <c r="EB30" s="45">
        <v>5</v>
      </c>
      <c r="EC30" s="46">
        <v>285029</v>
      </c>
      <c r="ED30" s="51">
        <f t="shared" si="3"/>
        <v>5.999965350387787E-2</v>
      </c>
      <c r="EE30" s="49">
        <v>2563203</v>
      </c>
      <c r="EF30" s="45">
        <v>0</v>
      </c>
      <c r="EG30" s="45">
        <v>0</v>
      </c>
      <c r="EH30" s="46">
        <v>2563203</v>
      </c>
      <c r="EI30" s="47">
        <v>0</v>
      </c>
      <c r="EJ30" s="44">
        <v>402635</v>
      </c>
      <c r="EK30" s="48">
        <v>0</v>
      </c>
      <c r="EL30" s="49">
        <v>0</v>
      </c>
      <c r="EM30" s="50">
        <v>402635</v>
      </c>
      <c r="EN30" s="44">
        <v>7708</v>
      </c>
      <c r="EO30" s="45">
        <v>0</v>
      </c>
      <c r="EP30" s="46">
        <v>7708</v>
      </c>
      <c r="EQ30" s="46">
        <v>0</v>
      </c>
      <c r="ER30" s="46">
        <v>185887</v>
      </c>
      <c r="ES30" s="45">
        <v>7533</v>
      </c>
      <c r="ET30" s="45">
        <v>0</v>
      </c>
      <c r="EU30" s="47">
        <v>3166966</v>
      </c>
      <c r="EV30" s="49">
        <v>153791</v>
      </c>
      <c r="EW30" s="45">
        <v>153791</v>
      </c>
      <c r="EX30" s="47">
        <v>0</v>
      </c>
      <c r="EY30" s="44">
        <v>12079</v>
      </c>
      <c r="EZ30" s="45">
        <v>0</v>
      </c>
      <c r="FA30" s="45">
        <v>0</v>
      </c>
      <c r="FB30" s="47">
        <v>12079</v>
      </c>
      <c r="FC30" s="49">
        <v>416</v>
      </c>
      <c r="FD30" s="45">
        <v>0</v>
      </c>
      <c r="FE30" s="47">
        <v>416</v>
      </c>
      <c r="FF30" s="46">
        <v>0</v>
      </c>
      <c r="FG30" s="46">
        <v>5577</v>
      </c>
      <c r="FH30" s="45">
        <v>226</v>
      </c>
      <c r="FI30" s="45">
        <v>0</v>
      </c>
      <c r="FJ30" s="46">
        <v>172089</v>
      </c>
      <c r="FK30" s="51">
        <f t="shared" si="4"/>
        <v>5.9999539638491375E-2</v>
      </c>
      <c r="FL30" s="49">
        <v>309091091</v>
      </c>
      <c r="FM30" s="45">
        <v>5200</v>
      </c>
      <c r="FN30" s="45">
        <v>0</v>
      </c>
      <c r="FO30" s="46">
        <v>309096291</v>
      </c>
      <c r="FP30" s="47">
        <v>0</v>
      </c>
      <c r="FQ30" s="44">
        <v>11810536</v>
      </c>
      <c r="FR30" s="48">
        <v>143865</v>
      </c>
      <c r="FS30" s="49">
        <v>697242</v>
      </c>
      <c r="FT30" s="50">
        <v>12651643</v>
      </c>
      <c r="FU30" s="44">
        <v>123711</v>
      </c>
      <c r="FV30" s="45">
        <v>0</v>
      </c>
      <c r="FW30" s="46">
        <v>123711</v>
      </c>
      <c r="FX30" s="46">
        <v>6006372</v>
      </c>
      <c r="FY30" s="46">
        <v>1808257</v>
      </c>
      <c r="FZ30" s="45">
        <v>228286</v>
      </c>
      <c r="GA30" s="45">
        <v>1148269</v>
      </c>
      <c r="GB30" s="47">
        <v>331062829</v>
      </c>
      <c r="GC30" s="49">
        <v>18540794</v>
      </c>
      <c r="GD30" s="45">
        <v>18540794</v>
      </c>
      <c r="GE30" s="47">
        <v>0</v>
      </c>
      <c r="GF30" s="44">
        <v>354317</v>
      </c>
      <c r="GG30" s="45">
        <v>4046</v>
      </c>
      <c r="GH30" s="45">
        <v>17302</v>
      </c>
      <c r="GI30" s="47">
        <v>375665</v>
      </c>
      <c r="GJ30" s="49">
        <v>6680</v>
      </c>
      <c r="GK30" s="45">
        <v>0</v>
      </c>
      <c r="GL30" s="47">
        <v>6680</v>
      </c>
      <c r="GM30" s="46">
        <v>180190</v>
      </c>
      <c r="GN30" s="46">
        <v>54248</v>
      </c>
      <c r="GO30" s="45">
        <v>6849</v>
      </c>
      <c r="GP30" s="45">
        <v>34448</v>
      </c>
      <c r="GQ30" s="46">
        <v>19198874</v>
      </c>
      <c r="GR30" s="51">
        <f t="shared" si="5"/>
        <v>5.9983877321905493E-2</v>
      </c>
    </row>
    <row r="31" spans="1:200" s="21" customFormat="1" ht="12" customHeight="1" x14ac:dyDescent="0.2">
      <c r="A31" s="24">
        <v>19</v>
      </c>
      <c r="B31" s="25" t="s">
        <v>80</v>
      </c>
      <c r="C31" s="52">
        <v>67964144</v>
      </c>
      <c r="D31" s="53">
        <v>0</v>
      </c>
      <c r="E31" s="53">
        <v>0</v>
      </c>
      <c r="F31" s="54">
        <v>67964144</v>
      </c>
      <c r="G31" s="55">
        <v>0</v>
      </c>
      <c r="H31" s="52">
        <v>2531809</v>
      </c>
      <c r="I31" s="56">
        <v>19538</v>
      </c>
      <c r="J31" s="57">
        <v>72295</v>
      </c>
      <c r="K31" s="58">
        <v>2623642</v>
      </c>
      <c r="L31" s="52">
        <v>60577</v>
      </c>
      <c r="M31" s="53">
        <v>0</v>
      </c>
      <c r="N31" s="54">
        <v>60577</v>
      </c>
      <c r="O31" s="54">
        <v>227834</v>
      </c>
      <c r="P31" s="54">
        <v>543847</v>
      </c>
      <c r="Q31" s="53">
        <v>49074</v>
      </c>
      <c r="R31" s="53">
        <v>115049</v>
      </c>
      <c r="S31" s="55">
        <v>71584167</v>
      </c>
      <c r="T31" s="57">
        <v>4077461</v>
      </c>
      <c r="U31" s="53">
        <v>4077461</v>
      </c>
      <c r="V31" s="55">
        <v>0</v>
      </c>
      <c r="W31" s="52">
        <v>75954</v>
      </c>
      <c r="X31" s="53">
        <v>469</v>
      </c>
      <c r="Y31" s="53">
        <v>1735</v>
      </c>
      <c r="Z31" s="55">
        <v>78158</v>
      </c>
      <c r="AA31" s="57">
        <v>3271</v>
      </c>
      <c r="AB31" s="53">
        <v>0</v>
      </c>
      <c r="AC31" s="55">
        <v>3271</v>
      </c>
      <c r="AD31" s="54">
        <v>6835</v>
      </c>
      <c r="AE31" s="54">
        <v>16316</v>
      </c>
      <c r="AF31" s="53">
        <v>1472</v>
      </c>
      <c r="AG31" s="53">
        <v>3451</v>
      </c>
      <c r="AH31" s="54">
        <v>4186964</v>
      </c>
      <c r="AI31" s="59">
        <f t="shared" si="0"/>
        <v>5.9994296404292241E-2</v>
      </c>
      <c r="AJ31" s="57">
        <v>75350156</v>
      </c>
      <c r="AK31" s="53">
        <v>0</v>
      </c>
      <c r="AL31" s="53">
        <v>0</v>
      </c>
      <c r="AM31" s="54">
        <v>75350156</v>
      </c>
      <c r="AN31" s="55">
        <v>0</v>
      </c>
      <c r="AO31" s="52">
        <v>2964891</v>
      </c>
      <c r="AP31" s="56">
        <v>6455</v>
      </c>
      <c r="AQ31" s="57">
        <v>0</v>
      </c>
      <c r="AR31" s="58">
        <v>2971346</v>
      </c>
      <c r="AS31" s="52">
        <v>110534</v>
      </c>
      <c r="AT31" s="53">
        <v>0</v>
      </c>
      <c r="AU31" s="54">
        <v>110534</v>
      </c>
      <c r="AV31" s="54">
        <v>604485</v>
      </c>
      <c r="AW31" s="54">
        <v>663834</v>
      </c>
      <c r="AX31" s="53">
        <v>102620</v>
      </c>
      <c r="AY31" s="53">
        <v>56215</v>
      </c>
      <c r="AZ31" s="55">
        <v>79859190</v>
      </c>
      <c r="BA31" s="57">
        <v>4520747</v>
      </c>
      <c r="BB31" s="53">
        <v>4520747</v>
      </c>
      <c r="BC31" s="55">
        <v>0</v>
      </c>
      <c r="BD31" s="52">
        <v>88947</v>
      </c>
      <c r="BE31" s="53">
        <v>155</v>
      </c>
      <c r="BF31" s="53">
        <v>0</v>
      </c>
      <c r="BG31" s="55">
        <v>89102</v>
      </c>
      <c r="BH31" s="57">
        <v>5969</v>
      </c>
      <c r="BI31" s="53">
        <v>0</v>
      </c>
      <c r="BJ31" s="55">
        <v>5969</v>
      </c>
      <c r="BK31" s="54">
        <v>18134</v>
      </c>
      <c r="BL31" s="54">
        <v>19915</v>
      </c>
      <c r="BM31" s="53">
        <v>3079</v>
      </c>
      <c r="BN31" s="53">
        <v>1686</v>
      </c>
      <c r="BO31" s="54">
        <v>4658632</v>
      </c>
      <c r="BP31" s="59">
        <f t="shared" si="1"/>
        <v>5.9996518122669845E-2</v>
      </c>
      <c r="BQ31" s="57">
        <v>42790182</v>
      </c>
      <c r="BR31" s="53">
        <v>0</v>
      </c>
      <c r="BS31" s="53">
        <v>0</v>
      </c>
      <c r="BT31" s="54">
        <v>42790182</v>
      </c>
      <c r="BU31" s="55">
        <v>0</v>
      </c>
      <c r="BV31" s="52">
        <v>3154267</v>
      </c>
      <c r="BW31" s="56">
        <v>2069</v>
      </c>
      <c r="BX31" s="57">
        <v>7112</v>
      </c>
      <c r="BY31" s="58">
        <v>3163448</v>
      </c>
      <c r="BZ31" s="52">
        <v>0</v>
      </c>
      <c r="CA31" s="53">
        <v>0</v>
      </c>
      <c r="CB31" s="54">
        <v>0</v>
      </c>
      <c r="CC31" s="54">
        <v>1972998</v>
      </c>
      <c r="CD31" s="54">
        <v>872440</v>
      </c>
      <c r="CE31" s="53">
        <v>119193</v>
      </c>
      <c r="CF31" s="53">
        <v>6647</v>
      </c>
      <c r="CG31" s="55">
        <v>48924908</v>
      </c>
      <c r="CH31" s="57">
        <v>2567344</v>
      </c>
      <c r="CI31" s="53">
        <v>2567344</v>
      </c>
      <c r="CJ31" s="55">
        <v>0</v>
      </c>
      <c r="CK31" s="52">
        <v>94628</v>
      </c>
      <c r="CL31" s="53">
        <v>50</v>
      </c>
      <c r="CM31" s="53">
        <v>171</v>
      </c>
      <c r="CN31" s="55">
        <v>94849</v>
      </c>
      <c r="CO31" s="57">
        <v>0</v>
      </c>
      <c r="CP31" s="53">
        <v>0</v>
      </c>
      <c r="CQ31" s="55">
        <v>0</v>
      </c>
      <c r="CR31" s="54">
        <v>59190</v>
      </c>
      <c r="CS31" s="54">
        <v>26173</v>
      </c>
      <c r="CT31" s="53">
        <v>3576</v>
      </c>
      <c r="CU31" s="53">
        <v>200</v>
      </c>
      <c r="CV31" s="54">
        <v>2751332</v>
      </c>
      <c r="CW31" s="59">
        <f t="shared" si="2"/>
        <v>5.9998436089848832E-2</v>
      </c>
      <c r="CX31" s="57">
        <v>13520059</v>
      </c>
      <c r="CY31" s="53">
        <v>0</v>
      </c>
      <c r="CZ31" s="53">
        <v>0</v>
      </c>
      <c r="DA31" s="54">
        <v>13520059</v>
      </c>
      <c r="DB31" s="55">
        <v>0</v>
      </c>
      <c r="DC31" s="52">
        <v>773266</v>
      </c>
      <c r="DD31" s="56">
        <v>0</v>
      </c>
      <c r="DE31" s="57">
        <v>800936</v>
      </c>
      <c r="DF31" s="58">
        <v>1574202</v>
      </c>
      <c r="DG31" s="52">
        <v>780</v>
      </c>
      <c r="DH31" s="53">
        <v>0</v>
      </c>
      <c r="DI31" s="54">
        <v>780</v>
      </c>
      <c r="DJ31" s="54">
        <v>459426</v>
      </c>
      <c r="DK31" s="54">
        <v>70184</v>
      </c>
      <c r="DL31" s="53">
        <v>53590</v>
      </c>
      <c r="DM31" s="53">
        <v>0</v>
      </c>
      <c r="DN31" s="55">
        <v>15678241</v>
      </c>
      <c r="DO31" s="57">
        <v>811196</v>
      </c>
      <c r="DP31" s="53">
        <v>811196</v>
      </c>
      <c r="DQ31" s="55">
        <v>0</v>
      </c>
      <c r="DR31" s="52">
        <v>23198</v>
      </c>
      <c r="DS31" s="53">
        <v>0</v>
      </c>
      <c r="DT31" s="53">
        <v>23668</v>
      </c>
      <c r="DU31" s="55">
        <v>46866</v>
      </c>
      <c r="DV31" s="57">
        <v>42</v>
      </c>
      <c r="DW31" s="53">
        <v>0</v>
      </c>
      <c r="DX31" s="55">
        <v>42</v>
      </c>
      <c r="DY31" s="54">
        <v>13783</v>
      </c>
      <c r="DZ31" s="54">
        <v>2105</v>
      </c>
      <c r="EA31" s="53">
        <v>1608</v>
      </c>
      <c r="EB31" s="53">
        <v>0</v>
      </c>
      <c r="EC31" s="54">
        <v>875600</v>
      </c>
      <c r="ED31" s="59">
        <f t="shared" si="3"/>
        <v>5.9999442310126015E-2</v>
      </c>
      <c r="EE31" s="57">
        <v>12094347</v>
      </c>
      <c r="EF31" s="53">
        <v>0</v>
      </c>
      <c r="EG31" s="53">
        <v>0</v>
      </c>
      <c r="EH31" s="54">
        <v>12094347</v>
      </c>
      <c r="EI31" s="55">
        <v>0</v>
      </c>
      <c r="EJ31" s="52">
        <v>651389</v>
      </c>
      <c r="EK31" s="56">
        <v>0</v>
      </c>
      <c r="EL31" s="57">
        <v>0</v>
      </c>
      <c r="EM31" s="58">
        <v>651389</v>
      </c>
      <c r="EN31" s="52">
        <v>0</v>
      </c>
      <c r="EO31" s="53">
        <v>0</v>
      </c>
      <c r="EP31" s="54">
        <v>0</v>
      </c>
      <c r="EQ31" s="54">
        <v>253294</v>
      </c>
      <c r="ER31" s="54">
        <v>467619</v>
      </c>
      <c r="ES31" s="53">
        <v>41289</v>
      </c>
      <c r="ET31" s="53">
        <v>0</v>
      </c>
      <c r="EU31" s="55">
        <v>13507938</v>
      </c>
      <c r="EV31" s="57">
        <v>725656</v>
      </c>
      <c r="EW31" s="53">
        <v>725656</v>
      </c>
      <c r="EX31" s="55">
        <v>0</v>
      </c>
      <c r="EY31" s="52">
        <v>19541</v>
      </c>
      <c r="EZ31" s="53">
        <v>0</v>
      </c>
      <c r="FA31" s="53">
        <v>0</v>
      </c>
      <c r="FB31" s="55">
        <v>19541</v>
      </c>
      <c r="FC31" s="57">
        <v>0</v>
      </c>
      <c r="FD31" s="53">
        <v>0</v>
      </c>
      <c r="FE31" s="55">
        <v>0</v>
      </c>
      <c r="FF31" s="54">
        <v>7599</v>
      </c>
      <c r="FG31" s="54">
        <v>14028</v>
      </c>
      <c r="FH31" s="53">
        <v>1238</v>
      </c>
      <c r="FI31" s="53">
        <v>0</v>
      </c>
      <c r="FJ31" s="54">
        <v>768062</v>
      </c>
      <c r="FK31" s="59">
        <f t="shared" si="4"/>
        <v>5.999960146670176E-2</v>
      </c>
      <c r="FL31" s="57">
        <v>789179474</v>
      </c>
      <c r="FM31" s="53">
        <v>805</v>
      </c>
      <c r="FN31" s="53">
        <v>0</v>
      </c>
      <c r="FO31" s="54">
        <v>789180279</v>
      </c>
      <c r="FP31" s="55">
        <v>0</v>
      </c>
      <c r="FQ31" s="52">
        <v>36630659</v>
      </c>
      <c r="FR31" s="56">
        <v>51735</v>
      </c>
      <c r="FS31" s="57">
        <v>4617014</v>
      </c>
      <c r="FT31" s="58">
        <v>41299408</v>
      </c>
      <c r="FU31" s="52">
        <v>432341</v>
      </c>
      <c r="FV31" s="53">
        <v>0</v>
      </c>
      <c r="FW31" s="54">
        <v>432341</v>
      </c>
      <c r="FX31" s="54">
        <v>8050242</v>
      </c>
      <c r="FY31" s="54">
        <v>4530124</v>
      </c>
      <c r="FZ31" s="53">
        <v>630635</v>
      </c>
      <c r="GA31" s="53">
        <v>1709996</v>
      </c>
      <c r="GB31" s="55">
        <v>845833025</v>
      </c>
      <c r="GC31" s="57">
        <v>47337559</v>
      </c>
      <c r="GD31" s="53">
        <v>47337559</v>
      </c>
      <c r="GE31" s="55">
        <v>0</v>
      </c>
      <c r="GF31" s="52">
        <v>1098903</v>
      </c>
      <c r="GG31" s="53">
        <v>1242</v>
      </c>
      <c r="GH31" s="53">
        <v>122784</v>
      </c>
      <c r="GI31" s="55">
        <v>1222929</v>
      </c>
      <c r="GJ31" s="57">
        <v>23346</v>
      </c>
      <c r="GK31" s="53">
        <v>0</v>
      </c>
      <c r="GL31" s="55">
        <v>23346</v>
      </c>
      <c r="GM31" s="54">
        <v>241505</v>
      </c>
      <c r="GN31" s="54">
        <v>135900</v>
      </c>
      <c r="GO31" s="53">
        <v>18919</v>
      </c>
      <c r="GP31" s="53">
        <v>51299</v>
      </c>
      <c r="GQ31" s="54">
        <v>49031457</v>
      </c>
      <c r="GR31" s="59">
        <f t="shared" si="5"/>
        <v>5.9983200619233921E-2</v>
      </c>
    </row>
    <row r="32" spans="1:200" s="21" customFormat="1" ht="12" customHeight="1" x14ac:dyDescent="0.2">
      <c r="A32" s="22">
        <v>20</v>
      </c>
      <c r="B32" s="23" t="s">
        <v>81</v>
      </c>
      <c r="C32" s="44">
        <v>117430920</v>
      </c>
      <c r="D32" s="45">
        <v>0</v>
      </c>
      <c r="E32" s="45">
        <v>0</v>
      </c>
      <c r="F32" s="46">
        <v>117430920</v>
      </c>
      <c r="G32" s="47">
        <v>0</v>
      </c>
      <c r="H32" s="44">
        <v>4749118</v>
      </c>
      <c r="I32" s="48">
        <v>239480</v>
      </c>
      <c r="J32" s="49">
        <v>0</v>
      </c>
      <c r="K32" s="50">
        <v>4988598</v>
      </c>
      <c r="L32" s="44">
        <v>15595</v>
      </c>
      <c r="M32" s="45">
        <v>4413</v>
      </c>
      <c r="N32" s="46">
        <v>20008</v>
      </c>
      <c r="O32" s="46">
        <v>768734</v>
      </c>
      <c r="P32" s="46">
        <v>645274</v>
      </c>
      <c r="Q32" s="45">
        <v>115018</v>
      </c>
      <c r="R32" s="45">
        <v>149968</v>
      </c>
      <c r="S32" s="47">
        <v>124118520</v>
      </c>
      <c r="T32" s="49">
        <v>7045232</v>
      </c>
      <c r="U32" s="45">
        <v>7045232</v>
      </c>
      <c r="V32" s="47">
        <v>0</v>
      </c>
      <c r="W32" s="44">
        <v>142443</v>
      </c>
      <c r="X32" s="45">
        <v>6944</v>
      </c>
      <c r="Y32" s="45">
        <v>0</v>
      </c>
      <c r="Z32" s="47">
        <v>149387</v>
      </c>
      <c r="AA32" s="49">
        <v>843</v>
      </c>
      <c r="AB32" s="45">
        <v>132</v>
      </c>
      <c r="AC32" s="47">
        <v>975</v>
      </c>
      <c r="AD32" s="46">
        <v>23062</v>
      </c>
      <c r="AE32" s="46">
        <v>19358</v>
      </c>
      <c r="AF32" s="45">
        <v>3451</v>
      </c>
      <c r="AG32" s="45">
        <v>4499</v>
      </c>
      <c r="AH32" s="46">
        <v>7245964</v>
      </c>
      <c r="AI32" s="51">
        <f t="shared" si="0"/>
        <v>5.9994693050177926E-2</v>
      </c>
      <c r="AJ32" s="49">
        <v>144603242</v>
      </c>
      <c r="AK32" s="45">
        <v>0</v>
      </c>
      <c r="AL32" s="45">
        <v>0</v>
      </c>
      <c r="AM32" s="46">
        <v>144603242</v>
      </c>
      <c r="AN32" s="47">
        <v>0</v>
      </c>
      <c r="AO32" s="44">
        <v>8251704</v>
      </c>
      <c r="AP32" s="48">
        <v>1555687</v>
      </c>
      <c r="AQ32" s="49">
        <v>225963</v>
      </c>
      <c r="AR32" s="50">
        <v>10033354</v>
      </c>
      <c r="AS32" s="44">
        <v>32985</v>
      </c>
      <c r="AT32" s="45">
        <v>0</v>
      </c>
      <c r="AU32" s="46">
        <v>32985</v>
      </c>
      <c r="AV32" s="46">
        <v>1658474</v>
      </c>
      <c r="AW32" s="46">
        <v>1296794</v>
      </c>
      <c r="AX32" s="45">
        <v>196722</v>
      </c>
      <c r="AY32" s="45">
        <v>215707</v>
      </c>
      <c r="AZ32" s="47">
        <v>158037278</v>
      </c>
      <c r="BA32" s="49">
        <v>8675726</v>
      </c>
      <c r="BB32" s="45">
        <v>8675726</v>
      </c>
      <c r="BC32" s="47">
        <v>0</v>
      </c>
      <c r="BD32" s="44">
        <v>247519</v>
      </c>
      <c r="BE32" s="45">
        <v>45951</v>
      </c>
      <c r="BF32" s="45">
        <v>6091</v>
      </c>
      <c r="BG32" s="47">
        <v>299561</v>
      </c>
      <c r="BH32" s="49">
        <v>1781</v>
      </c>
      <c r="BI32" s="45">
        <v>0</v>
      </c>
      <c r="BJ32" s="47">
        <v>1781</v>
      </c>
      <c r="BK32" s="46">
        <v>49754</v>
      </c>
      <c r="BL32" s="46">
        <v>38904</v>
      </c>
      <c r="BM32" s="45">
        <v>5902</v>
      </c>
      <c r="BN32" s="45">
        <v>6471</v>
      </c>
      <c r="BO32" s="46">
        <v>9078099</v>
      </c>
      <c r="BP32" s="51">
        <f t="shared" si="1"/>
        <v>5.9996759961993107E-2</v>
      </c>
      <c r="BQ32" s="49">
        <v>83932969</v>
      </c>
      <c r="BR32" s="45">
        <v>3922</v>
      </c>
      <c r="BS32" s="45">
        <v>0</v>
      </c>
      <c r="BT32" s="46">
        <v>83936891</v>
      </c>
      <c r="BU32" s="47">
        <v>0</v>
      </c>
      <c r="BV32" s="44">
        <v>5881549</v>
      </c>
      <c r="BW32" s="48">
        <v>907868</v>
      </c>
      <c r="BX32" s="49">
        <v>30243</v>
      </c>
      <c r="BY32" s="50">
        <v>6819660</v>
      </c>
      <c r="BZ32" s="44">
        <v>69554</v>
      </c>
      <c r="CA32" s="45">
        <v>0</v>
      </c>
      <c r="CB32" s="46">
        <v>69554</v>
      </c>
      <c r="CC32" s="46">
        <v>2251298</v>
      </c>
      <c r="CD32" s="46">
        <v>1290452</v>
      </c>
      <c r="CE32" s="45">
        <v>243713</v>
      </c>
      <c r="CF32" s="45">
        <v>122745</v>
      </c>
      <c r="CG32" s="47">
        <v>94734313</v>
      </c>
      <c r="CH32" s="49">
        <v>5036097</v>
      </c>
      <c r="CI32" s="45">
        <v>5036097</v>
      </c>
      <c r="CJ32" s="47">
        <v>0</v>
      </c>
      <c r="CK32" s="44">
        <v>176429</v>
      </c>
      <c r="CL32" s="45">
        <v>26876</v>
      </c>
      <c r="CM32" s="45">
        <v>726</v>
      </c>
      <c r="CN32" s="47">
        <v>204031</v>
      </c>
      <c r="CO32" s="49">
        <v>3756</v>
      </c>
      <c r="CP32" s="45">
        <v>0</v>
      </c>
      <c r="CQ32" s="47">
        <v>3756</v>
      </c>
      <c r="CR32" s="46">
        <v>67539</v>
      </c>
      <c r="CS32" s="46">
        <v>38714</v>
      </c>
      <c r="CT32" s="45">
        <v>7311</v>
      </c>
      <c r="CU32" s="45">
        <v>3682</v>
      </c>
      <c r="CV32" s="46">
        <v>5361130</v>
      </c>
      <c r="CW32" s="51">
        <f t="shared" si="2"/>
        <v>5.9998612529024935E-2</v>
      </c>
      <c r="CX32" s="49">
        <v>27786774</v>
      </c>
      <c r="CY32" s="45">
        <v>0</v>
      </c>
      <c r="CZ32" s="45">
        <v>0</v>
      </c>
      <c r="DA32" s="46">
        <v>27786774</v>
      </c>
      <c r="DB32" s="47">
        <v>0</v>
      </c>
      <c r="DC32" s="44">
        <v>674147</v>
      </c>
      <c r="DD32" s="48">
        <v>0</v>
      </c>
      <c r="DE32" s="49">
        <v>0</v>
      </c>
      <c r="DF32" s="50">
        <v>674147</v>
      </c>
      <c r="DG32" s="44">
        <v>0</v>
      </c>
      <c r="DH32" s="45">
        <v>0</v>
      </c>
      <c r="DI32" s="46">
        <v>0</v>
      </c>
      <c r="DJ32" s="46">
        <v>292318</v>
      </c>
      <c r="DK32" s="46">
        <v>2917547</v>
      </c>
      <c r="DL32" s="45">
        <v>1017730</v>
      </c>
      <c r="DM32" s="45">
        <v>576</v>
      </c>
      <c r="DN32" s="47">
        <v>32689092</v>
      </c>
      <c r="DO32" s="49">
        <v>1667190</v>
      </c>
      <c r="DP32" s="45">
        <v>1667190</v>
      </c>
      <c r="DQ32" s="47">
        <v>0</v>
      </c>
      <c r="DR32" s="44">
        <v>20223</v>
      </c>
      <c r="DS32" s="45">
        <v>0</v>
      </c>
      <c r="DT32" s="45">
        <v>0</v>
      </c>
      <c r="DU32" s="47">
        <v>20223</v>
      </c>
      <c r="DV32" s="49">
        <v>0</v>
      </c>
      <c r="DW32" s="45">
        <v>0</v>
      </c>
      <c r="DX32" s="47">
        <v>0</v>
      </c>
      <c r="DY32" s="46">
        <v>8770</v>
      </c>
      <c r="DZ32" s="46">
        <v>87526</v>
      </c>
      <c r="EA32" s="45">
        <v>30532</v>
      </c>
      <c r="EB32" s="45">
        <v>17</v>
      </c>
      <c r="EC32" s="46">
        <v>1814258</v>
      </c>
      <c r="ED32" s="51">
        <f t="shared" si="3"/>
        <v>5.999940835161361E-2</v>
      </c>
      <c r="EE32" s="49">
        <v>22001789</v>
      </c>
      <c r="EF32" s="45">
        <v>0</v>
      </c>
      <c r="EG32" s="45">
        <v>0</v>
      </c>
      <c r="EH32" s="46">
        <v>22001789</v>
      </c>
      <c r="EI32" s="47">
        <v>0</v>
      </c>
      <c r="EJ32" s="44">
        <v>30456</v>
      </c>
      <c r="EK32" s="48">
        <v>0</v>
      </c>
      <c r="EL32" s="49">
        <v>0</v>
      </c>
      <c r="EM32" s="50">
        <v>30456</v>
      </c>
      <c r="EN32" s="44">
        <v>0</v>
      </c>
      <c r="EO32" s="45">
        <v>0</v>
      </c>
      <c r="EP32" s="46">
        <v>0</v>
      </c>
      <c r="EQ32" s="46">
        <v>26115</v>
      </c>
      <c r="ER32" s="46">
        <v>2329617</v>
      </c>
      <c r="ES32" s="45">
        <v>168263</v>
      </c>
      <c r="ET32" s="45">
        <v>26</v>
      </c>
      <c r="EU32" s="47">
        <v>24556266</v>
      </c>
      <c r="EV32" s="49">
        <v>1320103</v>
      </c>
      <c r="EW32" s="45">
        <v>1320103</v>
      </c>
      <c r="EX32" s="47">
        <v>0</v>
      </c>
      <c r="EY32" s="44">
        <v>909</v>
      </c>
      <c r="EZ32" s="45">
        <v>0</v>
      </c>
      <c r="FA32" s="45">
        <v>0</v>
      </c>
      <c r="FB32" s="47">
        <v>909</v>
      </c>
      <c r="FC32" s="49">
        <v>0</v>
      </c>
      <c r="FD32" s="45">
        <v>0</v>
      </c>
      <c r="FE32" s="47">
        <v>0</v>
      </c>
      <c r="FF32" s="46">
        <v>783</v>
      </c>
      <c r="FG32" s="46">
        <v>69889</v>
      </c>
      <c r="FH32" s="45">
        <v>5048</v>
      </c>
      <c r="FI32" s="45">
        <v>1</v>
      </c>
      <c r="FJ32" s="46">
        <v>1396733</v>
      </c>
      <c r="FK32" s="51">
        <f t="shared" si="4"/>
        <v>5.9999802743313284E-2</v>
      </c>
      <c r="FL32" s="49">
        <v>1150502082</v>
      </c>
      <c r="FM32" s="45">
        <v>9994</v>
      </c>
      <c r="FN32" s="45">
        <v>0</v>
      </c>
      <c r="FO32" s="46">
        <v>1150512076</v>
      </c>
      <c r="FP32" s="47">
        <v>0</v>
      </c>
      <c r="FQ32" s="44">
        <v>61526510</v>
      </c>
      <c r="FR32" s="48">
        <v>6711827</v>
      </c>
      <c r="FS32" s="49">
        <v>5498297</v>
      </c>
      <c r="FT32" s="50">
        <v>73736634</v>
      </c>
      <c r="FU32" s="44">
        <v>550115</v>
      </c>
      <c r="FV32" s="45">
        <v>11101</v>
      </c>
      <c r="FW32" s="46">
        <v>561216</v>
      </c>
      <c r="FX32" s="46">
        <v>11493555</v>
      </c>
      <c r="FY32" s="46">
        <v>11584262</v>
      </c>
      <c r="FZ32" s="45">
        <v>2641094</v>
      </c>
      <c r="GA32" s="45">
        <v>1825099</v>
      </c>
      <c r="GB32" s="47">
        <v>1252353936</v>
      </c>
      <c r="GC32" s="49">
        <v>69014020</v>
      </c>
      <c r="GD32" s="45">
        <v>69014020</v>
      </c>
      <c r="GE32" s="47">
        <v>0</v>
      </c>
      <c r="GF32" s="44">
        <v>1845458</v>
      </c>
      <c r="GG32" s="45">
        <v>197860</v>
      </c>
      <c r="GH32" s="45">
        <v>140506</v>
      </c>
      <c r="GI32" s="47">
        <v>2183824</v>
      </c>
      <c r="GJ32" s="49">
        <v>29707</v>
      </c>
      <c r="GK32" s="45">
        <v>333</v>
      </c>
      <c r="GL32" s="47">
        <v>30040</v>
      </c>
      <c r="GM32" s="46">
        <v>344806</v>
      </c>
      <c r="GN32" s="46">
        <v>347528</v>
      </c>
      <c r="GO32" s="45">
        <v>79234</v>
      </c>
      <c r="GP32" s="45">
        <v>54753</v>
      </c>
      <c r="GQ32" s="46">
        <v>72054205</v>
      </c>
      <c r="GR32" s="51">
        <f t="shared" si="5"/>
        <v>5.998548076082949E-2</v>
      </c>
    </row>
    <row r="33" spans="1:200" s="21" customFormat="1" ht="12" customHeight="1" x14ac:dyDescent="0.2">
      <c r="A33" s="24">
        <v>21</v>
      </c>
      <c r="B33" s="25" t="s">
        <v>82</v>
      </c>
      <c r="C33" s="52">
        <v>59880476</v>
      </c>
      <c r="D33" s="53">
        <v>0</v>
      </c>
      <c r="E33" s="53">
        <v>0</v>
      </c>
      <c r="F33" s="54">
        <v>59880476</v>
      </c>
      <c r="G33" s="55">
        <v>0</v>
      </c>
      <c r="H33" s="52">
        <v>3040598</v>
      </c>
      <c r="I33" s="56">
        <v>0</v>
      </c>
      <c r="J33" s="57">
        <v>6288</v>
      </c>
      <c r="K33" s="58">
        <v>3046886</v>
      </c>
      <c r="L33" s="52">
        <v>54278</v>
      </c>
      <c r="M33" s="53">
        <v>0</v>
      </c>
      <c r="N33" s="54">
        <v>54278</v>
      </c>
      <c r="O33" s="54">
        <v>588611</v>
      </c>
      <c r="P33" s="54">
        <v>166894</v>
      </c>
      <c r="Q33" s="53">
        <v>72402</v>
      </c>
      <c r="R33" s="53">
        <v>69718</v>
      </c>
      <c r="S33" s="55">
        <v>63879265</v>
      </c>
      <c r="T33" s="57">
        <v>3592494</v>
      </c>
      <c r="U33" s="53">
        <v>3592494</v>
      </c>
      <c r="V33" s="55">
        <v>0</v>
      </c>
      <c r="W33" s="52">
        <v>91218</v>
      </c>
      <c r="X33" s="53">
        <v>0</v>
      </c>
      <c r="Y33" s="53">
        <v>151</v>
      </c>
      <c r="Z33" s="55">
        <v>91369</v>
      </c>
      <c r="AA33" s="57">
        <v>2931</v>
      </c>
      <c r="AB33" s="53">
        <v>0</v>
      </c>
      <c r="AC33" s="55">
        <v>2931</v>
      </c>
      <c r="AD33" s="54">
        <v>17658</v>
      </c>
      <c r="AE33" s="54">
        <v>5007</v>
      </c>
      <c r="AF33" s="53">
        <v>2172</v>
      </c>
      <c r="AG33" s="53">
        <v>2092</v>
      </c>
      <c r="AH33" s="54">
        <v>3713723</v>
      </c>
      <c r="AI33" s="59">
        <f t="shared" si="0"/>
        <v>5.9994412870064691E-2</v>
      </c>
      <c r="AJ33" s="57">
        <v>64039807</v>
      </c>
      <c r="AK33" s="53">
        <v>0</v>
      </c>
      <c r="AL33" s="53">
        <v>0</v>
      </c>
      <c r="AM33" s="54">
        <v>64039807</v>
      </c>
      <c r="AN33" s="55">
        <v>0</v>
      </c>
      <c r="AO33" s="52">
        <v>3610841</v>
      </c>
      <c r="AP33" s="56">
        <v>0</v>
      </c>
      <c r="AQ33" s="57">
        <v>0</v>
      </c>
      <c r="AR33" s="58">
        <v>3610841</v>
      </c>
      <c r="AS33" s="52">
        <v>24752</v>
      </c>
      <c r="AT33" s="53">
        <v>0</v>
      </c>
      <c r="AU33" s="54">
        <v>24752</v>
      </c>
      <c r="AV33" s="54">
        <v>7772164</v>
      </c>
      <c r="AW33" s="54">
        <v>241506</v>
      </c>
      <c r="AX33" s="53">
        <v>104312</v>
      </c>
      <c r="AY33" s="53">
        <v>51243</v>
      </c>
      <c r="AZ33" s="55">
        <v>75844625</v>
      </c>
      <c r="BA33" s="57">
        <v>3842169</v>
      </c>
      <c r="BB33" s="53">
        <v>3842169</v>
      </c>
      <c r="BC33" s="55">
        <v>0</v>
      </c>
      <c r="BD33" s="52">
        <v>108325</v>
      </c>
      <c r="BE33" s="53">
        <v>0</v>
      </c>
      <c r="BF33" s="53">
        <v>0</v>
      </c>
      <c r="BG33" s="55">
        <v>108325</v>
      </c>
      <c r="BH33" s="57">
        <v>1337</v>
      </c>
      <c r="BI33" s="53">
        <v>0</v>
      </c>
      <c r="BJ33" s="55">
        <v>1337</v>
      </c>
      <c r="BK33" s="54">
        <v>233165</v>
      </c>
      <c r="BL33" s="54">
        <v>7245</v>
      </c>
      <c r="BM33" s="53">
        <v>3129</v>
      </c>
      <c r="BN33" s="53">
        <v>1537</v>
      </c>
      <c r="BO33" s="54">
        <v>4196907</v>
      </c>
      <c r="BP33" s="59">
        <f t="shared" si="1"/>
        <v>5.9996573693609036E-2</v>
      </c>
      <c r="BQ33" s="57">
        <v>39562544</v>
      </c>
      <c r="BR33" s="53">
        <v>0</v>
      </c>
      <c r="BS33" s="53">
        <v>0</v>
      </c>
      <c r="BT33" s="54">
        <v>39562544</v>
      </c>
      <c r="BU33" s="55">
        <v>0</v>
      </c>
      <c r="BV33" s="52">
        <v>2705350</v>
      </c>
      <c r="BW33" s="56">
        <v>0</v>
      </c>
      <c r="BX33" s="57">
        <v>645</v>
      </c>
      <c r="BY33" s="58">
        <v>2705995</v>
      </c>
      <c r="BZ33" s="52">
        <v>75608</v>
      </c>
      <c r="CA33" s="53">
        <v>0</v>
      </c>
      <c r="CB33" s="54">
        <v>75608</v>
      </c>
      <c r="CC33" s="54">
        <v>2915071</v>
      </c>
      <c r="CD33" s="54">
        <v>313469</v>
      </c>
      <c r="CE33" s="53">
        <v>92354</v>
      </c>
      <c r="CF33" s="53">
        <v>31795</v>
      </c>
      <c r="CG33" s="55">
        <v>45696836</v>
      </c>
      <c r="CH33" s="57">
        <v>2373690</v>
      </c>
      <c r="CI33" s="53">
        <v>2373690</v>
      </c>
      <c r="CJ33" s="55">
        <v>0</v>
      </c>
      <c r="CK33" s="52">
        <v>81161</v>
      </c>
      <c r="CL33" s="53">
        <v>0</v>
      </c>
      <c r="CM33" s="53">
        <v>15</v>
      </c>
      <c r="CN33" s="55">
        <v>81176</v>
      </c>
      <c r="CO33" s="57">
        <v>4083</v>
      </c>
      <c r="CP33" s="53">
        <v>0</v>
      </c>
      <c r="CQ33" s="55">
        <v>4083</v>
      </c>
      <c r="CR33" s="54">
        <v>87452</v>
      </c>
      <c r="CS33" s="54">
        <v>9404</v>
      </c>
      <c r="CT33" s="53">
        <v>2771</v>
      </c>
      <c r="CU33" s="53">
        <v>954</v>
      </c>
      <c r="CV33" s="54">
        <v>2559530</v>
      </c>
      <c r="CW33" s="59">
        <f t="shared" si="2"/>
        <v>5.9998416684225363E-2</v>
      </c>
      <c r="CX33" s="57">
        <v>11079109</v>
      </c>
      <c r="CY33" s="53">
        <v>0</v>
      </c>
      <c r="CZ33" s="53">
        <v>0</v>
      </c>
      <c r="DA33" s="54">
        <v>11079109</v>
      </c>
      <c r="DB33" s="55">
        <v>0</v>
      </c>
      <c r="DC33" s="52">
        <v>1125122</v>
      </c>
      <c r="DD33" s="56">
        <v>0</v>
      </c>
      <c r="DE33" s="57">
        <v>0</v>
      </c>
      <c r="DF33" s="58">
        <v>1125122</v>
      </c>
      <c r="DG33" s="52">
        <v>33712</v>
      </c>
      <c r="DH33" s="53">
        <v>0</v>
      </c>
      <c r="DI33" s="54">
        <v>33712</v>
      </c>
      <c r="DJ33" s="54">
        <v>8868414</v>
      </c>
      <c r="DK33" s="54">
        <v>42951</v>
      </c>
      <c r="DL33" s="53">
        <v>66313</v>
      </c>
      <c r="DM33" s="53">
        <v>12038</v>
      </c>
      <c r="DN33" s="55">
        <v>21227659</v>
      </c>
      <c r="DO33" s="57">
        <v>664739</v>
      </c>
      <c r="DP33" s="53">
        <v>664739</v>
      </c>
      <c r="DQ33" s="55">
        <v>0</v>
      </c>
      <c r="DR33" s="52">
        <v>33754</v>
      </c>
      <c r="DS33" s="53">
        <v>0</v>
      </c>
      <c r="DT33" s="53">
        <v>0</v>
      </c>
      <c r="DU33" s="55">
        <v>33754</v>
      </c>
      <c r="DV33" s="57">
        <v>1820</v>
      </c>
      <c r="DW33" s="53">
        <v>0</v>
      </c>
      <c r="DX33" s="55">
        <v>1820</v>
      </c>
      <c r="DY33" s="54">
        <v>266052</v>
      </c>
      <c r="DZ33" s="54">
        <v>1289</v>
      </c>
      <c r="EA33" s="53">
        <v>1989</v>
      </c>
      <c r="EB33" s="53">
        <v>361</v>
      </c>
      <c r="EC33" s="54">
        <v>970004</v>
      </c>
      <c r="ED33" s="59">
        <f t="shared" si="3"/>
        <v>5.9999319439857486E-2</v>
      </c>
      <c r="EE33" s="57">
        <v>6588551</v>
      </c>
      <c r="EF33" s="53">
        <v>0</v>
      </c>
      <c r="EG33" s="53">
        <v>0</v>
      </c>
      <c r="EH33" s="54">
        <v>6588551</v>
      </c>
      <c r="EI33" s="55">
        <v>0</v>
      </c>
      <c r="EJ33" s="52">
        <v>0</v>
      </c>
      <c r="EK33" s="56">
        <v>0</v>
      </c>
      <c r="EL33" s="57">
        <v>0</v>
      </c>
      <c r="EM33" s="58">
        <v>0</v>
      </c>
      <c r="EN33" s="52">
        <v>0</v>
      </c>
      <c r="EO33" s="53">
        <v>0</v>
      </c>
      <c r="EP33" s="54">
        <v>0</v>
      </c>
      <c r="EQ33" s="54">
        <v>498614</v>
      </c>
      <c r="ER33" s="54">
        <v>60141</v>
      </c>
      <c r="ES33" s="53">
        <v>1209</v>
      </c>
      <c r="ET33" s="53">
        <v>0</v>
      </c>
      <c r="EU33" s="55">
        <v>7148515</v>
      </c>
      <c r="EV33" s="57">
        <v>395312</v>
      </c>
      <c r="EW33" s="53">
        <v>395312</v>
      </c>
      <c r="EX33" s="55">
        <v>0</v>
      </c>
      <c r="EY33" s="52">
        <v>0</v>
      </c>
      <c r="EZ33" s="53">
        <v>0</v>
      </c>
      <c r="FA33" s="53">
        <v>0</v>
      </c>
      <c r="FB33" s="55">
        <v>0</v>
      </c>
      <c r="FC33" s="57">
        <v>0</v>
      </c>
      <c r="FD33" s="53">
        <v>0</v>
      </c>
      <c r="FE33" s="55">
        <v>0</v>
      </c>
      <c r="FF33" s="54">
        <v>14958</v>
      </c>
      <c r="FG33" s="54">
        <v>1804</v>
      </c>
      <c r="FH33" s="53">
        <v>36</v>
      </c>
      <c r="FI33" s="53">
        <v>0</v>
      </c>
      <c r="FJ33" s="54">
        <v>412110</v>
      </c>
      <c r="FK33" s="59">
        <f t="shared" si="4"/>
        <v>5.9999839114852418E-2</v>
      </c>
      <c r="FL33" s="57">
        <v>814565880</v>
      </c>
      <c r="FM33" s="53">
        <v>1398</v>
      </c>
      <c r="FN33" s="53">
        <v>624</v>
      </c>
      <c r="FO33" s="54">
        <v>814567902</v>
      </c>
      <c r="FP33" s="55">
        <v>0</v>
      </c>
      <c r="FQ33" s="52">
        <v>38584251</v>
      </c>
      <c r="FR33" s="56">
        <v>453934</v>
      </c>
      <c r="FS33" s="57">
        <v>3409474</v>
      </c>
      <c r="FT33" s="58">
        <v>42447659</v>
      </c>
      <c r="FU33" s="52">
        <v>399056</v>
      </c>
      <c r="FV33" s="53">
        <v>5913</v>
      </c>
      <c r="FW33" s="54">
        <v>404969</v>
      </c>
      <c r="FX33" s="54">
        <v>22667081</v>
      </c>
      <c r="FY33" s="54">
        <v>2506111</v>
      </c>
      <c r="FZ33" s="53">
        <v>648613</v>
      </c>
      <c r="GA33" s="53">
        <v>1130986</v>
      </c>
      <c r="GB33" s="55">
        <v>884373321</v>
      </c>
      <c r="GC33" s="57">
        <v>48859169</v>
      </c>
      <c r="GD33" s="53">
        <v>48859169</v>
      </c>
      <c r="GE33" s="55">
        <v>0</v>
      </c>
      <c r="GF33" s="52">
        <v>1157528</v>
      </c>
      <c r="GG33" s="53">
        <v>12345</v>
      </c>
      <c r="GH33" s="53">
        <v>86676</v>
      </c>
      <c r="GI33" s="55">
        <v>1256549</v>
      </c>
      <c r="GJ33" s="57">
        <v>21549</v>
      </c>
      <c r="GK33" s="53">
        <v>177</v>
      </c>
      <c r="GL33" s="55">
        <v>21726</v>
      </c>
      <c r="GM33" s="54">
        <v>680012</v>
      </c>
      <c r="GN33" s="54">
        <v>75183</v>
      </c>
      <c r="GO33" s="53">
        <v>19458</v>
      </c>
      <c r="GP33" s="53">
        <v>33930</v>
      </c>
      <c r="GQ33" s="54">
        <v>50946027</v>
      </c>
      <c r="GR33" s="59">
        <f t="shared" si="5"/>
        <v>5.9981701807837746E-2</v>
      </c>
    </row>
    <row r="34" spans="1:200" s="21" customFormat="1" ht="12" customHeight="1" x14ac:dyDescent="0.2">
      <c r="A34" s="22">
        <v>22</v>
      </c>
      <c r="B34" s="23" t="s">
        <v>83</v>
      </c>
      <c r="C34" s="44">
        <v>43318543</v>
      </c>
      <c r="D34" s="45">
        <v>0</v>
      </c>
      <c r="E34" s="45">
        <v>0</v>
      </c>
      <c r="F34" s="46">
        <v>43318543</v>
      </c>
      <c r="G34" s="47">
        <v>0</v>
      </c>
      <c r="H34" s="44">
        <v>1014234</v>
      </c>
      <c r="I34" s="48">
        <v>42767</v>
      </c>
      <c r="J34" s="49">
        <v>138723</v>
      </c>
      <c r="K34" s="50">
        <v>1195724</v>
      </c>
      <c r="L34" s="44">
        <v>16433</v>
      </c>
      <c r="M34" s="45">
        <v>0</v>
      </c>
      <c r="N34" s="46">
        <v>16433</v>
      </c>
      <c r="O34" s="46">
        <v>113883</v>
      </c>
      <c r="P34" s="46">
        <v>221286</v>
      </c>
      <c r="Q34" s="45">
        <v>35415</v>
      </c>
      <c r="R34" s="45">
        <v>22136</v>
      </c>
      <c r="S34" s="47">
        <v>44923420</v>
      </c>
      <c r="T34" s="49">
        <v>2598868</v>
      </c>
      <c r="U34" s="45">
        <v>2598868</v>
      </c>
      <c r="V34" s="47">
        <v>0</v>
      </c>
      <c r="W34" s="44">
        <v>30427</v>
      </c>
      <c r="X34" s="45">
        <v>1163</v>
      </c>
      <c r="Y34" s="45">
        <v>3329</v>
      </c>
      <c r="Z34" s="47">
        <v>34919</v>
      </c>
      <c r="AA34" s="49">
        <v>887</v>
      </c>
      <c r="AB34" s="45">
        <v>0</v>
      </c>
      <c r="AC34" s="47">
        <v>887</v>
      </c>
      <c r="AD34" s="46">
        <v>3417</v>
      </c>
      <c r="AE34" s="46">
        <v>6639</v>
      </c>
      <c r="AF34" s="45">
        <v>1062</v>
      </c>
      <c r="AG34" s="45">
        <v>664</v>
      </c>
      <c r="AH34" s="46">
        <v>2646456</v>
      </c>
      <c r="AI34" s="51">
        <f t="shared" si="0"/>
        <v>5.9994353919059558E-2</v>
      </c>
      <c r="AJ34" s="49">
        <v>44456327</v>
      </c>
      <c r="AK34" s="45">
        <v>1895</v>
      </c>
      <c r="AL34" s="45">
        <v>0</v>
      </c>
      <c r="AM34" s="46">
        <v>44458222</v>
      </c>
      <c r="AN34" s="47">
        <v>0</v>
      </c>
      <c r="AO34" s="44">
        <v>2620130</v>
      </c>
      <c r="AP34" s="48">
        <v>0</v>
      </c>
      <c r="AQ34" s="49">
        <v>8536</v>
      </c>
      <c r="AR34" s="50">
        <v>2628666</v>
      </c>
      <c r="AS34" s="44">
        <v>92217</v>
      </c>
      <c r="AT34" s="45">
        <v>0</v>
      </c>
      <c r="AU34" s="46">
        <v>92217</v>
      </c>
      <c r="AV34" s="46">
        <v>1107437</v>
      </c>
      <c r="AW34" s="46">
        <v>226342</v>
      </c>
      <c r="AX34" s="45">
        <v>88285</v>
      </c>
      <c r="AY34" s="45">
        <v>33965</v>
      </c>
      <c r="AZ34" s="47">
        <v>48635134</v>
      </c>
      <c r="BA34" s="49">
        <v>2667339</v>
      </c>
      <c r="BB34" s="45">
        <v>2667339</v>
      </c>
      <c r="BC34" s="47">
        <v>0</v>
      </c>
      <c r="BD34" s="44">
        <v>78604</v>
      </c>
      <c r="BE34" s="45">
        <v>0</v>
      </c>
      <c r="BF34" s="45">
        <v>205</v>
      </c>
      <c r="BG34" s="47">
        <v>78809</v>
      </c>
      <c r="BH34" s="49">
        <v>4980</v>
      </c>
      <c r="BI34" s="45">
        <v>0</v>
      </c>
      <c r="BJ34" s="47">
        <v>4980</v>
      </c>
      <c r="BK34" s="46">
        <v>33223</v>
      </c>
      <c r="BL34" s="46">
        <v>6790</v>
      </c>
      <c r="BM34" s="45">
        <v>2649</v>
      </c>
      <c r="BN34" s="45">
        <v>1019</v>
      </c>
      <c r="BO34" s="46">
        <v>2794809</v>
      </c>
      <c r="BP34" s="51">
        <f t="shared" si="1"/>
        <v>5.9996528876031074E-2</v>
      </c>
      <c r="BQ34" s="49">
        <v>26265596</v>
      </c>
      <c r="BR34" s="45">
        <v>0</v>
      </c>
      <c r="BS34" s="45">
        <v>0</v>
      </c>
      <c r="BT34" s="46">
        <v>26265596</v>
      </c>
      <c r="BU34" s="47">
        <v>0</v>
      </c>
      <c r="BV34" s="44">
        <v>1143864</v>
      </c>
      <c r="BW34" s="48">
        <v>0</v>
      </c>
      <c r="BX34" s="49">
        <v>0</v>
      </c>
      <c r="BY34" s="50">
        <v>1143864</v>
      </c>
      <c r="BZ34" s="44">
        <v>19276</v>
      </c>
      <c r="CA34" s="45">
        <v>0</v>
      </c>
      <c r="CB34" s="46">
        <v>19276</v>
      </c>
      <c r="CC34" s="46">
        <v>715916</v>
      </c>
      <c r="CD34" s="46">
        <v>124299</v>
      </c>
      <c r="CE34" s="45">
        <v>63754</v>
      </c>
      <c r="CF34" s="45">
        <v>104171</v>
      </c>
      <c r="CG34" s="47">
        <v>28436876</v>
      </c>
      <c r="CH34" s="49">
        <v>1575896</v>
      </c>
      <c r="CI34" s="45">
        <v>1575896</v>
      </c>
      <c r="CJ34" s="47">
        <v>0</v>
      </c>
      <c r="CK34" s="44">
        <v>34316</v>
      </c>
      <c r="CL34" s="45">
        <v>0</v>
      </c>
      <c r="CM34" s="45">
        <v>0</v>
      </c>
      <c r="CN34" s="47">
        <v>34316</v>
      </c>
      <c r="CO34" s="49">
        <v>1041</v>
      </c>
      <c r="CP34" s="45">
        <v>0</v>
      </c>
      <c r="CQ34" s="47">
        <v>1041</v>
      </c>
      <c r="CR34" s="46">
        <v>21477</v>
      </c>
      <c r="CS34" s="46">
        <v>3729</v>
      </c>
      <c r="CT34" s="45">
        <v>1912</v>
      </c>
      <c r="CU34" s="45">
        <v>3125</v>
      </c>
      <c r="CV34" s="46">
        <v>1641496</v>
      </c>
      <c r="CW34" s="51">
        <f t="shared" si="2"/>
        <v>5.9998486232712936E-2</v>
      </c>
      <c r="CX34" s="49">
        <v>6957781</v>
      </c>
      <c r="CY34" s="45">
        <v>0</v>
      </c>
      <c r="CZ34" s="45">
        <v>0</v>
      </c>
      <c r="DA34" s="46">
        <v>6957781</v>
      </c>
      <c r="DB34" s="47">
        <v>0</v>
      </c>
      <c r="DC34" s="44">
        <v>199934</v>
      </c>
      <c r="DD34" s="48">
        <v>0</v>
      </c>
      <c r="DE34" s="49">
        <v>0</v>
      </c>
      <c r="DF34" s="50">
        <v>199934</v>
      </c>
      <c r="DG34" s="44">
        <v>0</v>
      </c>
      <c r="DH34" s="45">
        <v>0</v>
      </c>
      <c r="DI34" s="46">
        <v>0</v>
      </c>
      <c r="DJ34" s="46">
        <v>1710045</v>
      </c>
      <c r="DK34" s="46">
        <v>14896</v>
      </c>
      <c r="DL34" s="45">
        <v>5698</v>
      </c>
      <c r="DM34" s="45">
        <v>0</v>
      </c>
      <c r="DN34" s="47">
        <v>8888354</v>
      </c>
      <c r="DO34" s="49">
        <v>417463</v>
      </c>
      <c r="DP34" s="45">
        <v>417463</v>
      </c>
      <c r="DQ34" s="47">
        <v>0</v>
      </c>
      <c r="DR34" s="44">
        <v>5998</v>
      </c>
      <c r="DS34" s="45">
        <v>0</v>
      </c>
      <c r="DT34" s="45">
        <v>0</v>
      </c>
      <c r="DU34" s="47">
        <v>5998</v>
      </c>
      <c r="DV34" s="49">
        <v>0</v>
      </c>
      <c r="DW34" s="45">
        <v>0</v>
      </c>
      <c r="DX34" s="47">
        <v>0</v>
      </c>
      <c r="DY34" s="46">
        <v>51302</v>
      </c>
      <c r="DZ34" s="46">
        <v>447</v>
      </c>
      <c r="EA34" s="45">
        <v>171</v>
      </c>
      <c r="EB34" s="45">
        <v>0</v>
      </c>
      <c r="EC34" s="46">
        <v>475381</v>
      </c>
      <c r="ED34" s="51">
        <f t="shared" si="3"/>
        <v>5.9999445225424601E-2</v>
      </c>
      <c r="EE34" s="49">
        <v>6183932</v>
      </c>
      <c r="EF34" s="45">
        <v>0</v>
      </c>
      <c r="EG34" s="45">
        <v>0</v>
      </c>
      <c r="EH34" s="46">
        <v>6183932</v>
      </c>
      <c r="EI34" s="47">
        <v>0</v>
      </c>
      <c r="EJ34" s="44">
        <v>38507</v>
      </c>
      <c r="EK34" s="48">
        <v>0</v>
      </c>
      <c r="EL34" s="49">
        <v>0</v>
      </c>
      <c r="EM34" s="50">
        <v>38507</v>
      </c>
      <c r="EN34" s="44">
        <v>0</v>
      </c>
      <c r="EO34" s="45">
        <v>0</v>
      </c>
      <c r="EP34" s="46">
        <v>0</v>
      </c>
      <c r="EQ34" s="46">
        <v>16324</v>
      </c>
      <c r="ER34" s="46">
        <v>10303</v>
      </c>
      <c r="ES34" s="45">
        <v>9081</v>
      </c>
      <c r="ET34" s="45">
        <v>0</v>
      </c>
      <c r="EU34" s="47">
        <v>6258147</v>
      </c>
      <c r="EV34" s="49">
        <v>371034</v>
      </c>
      <c r="EW34" s="45">
        <v>371034</v>
      </c>
      <c r="EX34" s="47">
        <v>0</v>
      </c>
      <c r="EY34" s="44">
        <v>1155</v>
      </c>
      <c r="EZ34" s="45">
        <v>0</v>
      </c>
      <c r="FA34" s="45">
        <v>0</v>
      </c>
      <c r="FB34" s="47">
        <v>1155</v>
      </c>
      <c r="FC34" s="49">
        <v>0</v>
      </c>
      <c r="FD34" s="45">
        <v>0</v>
      </c>
      <c r="FE34" s="47">
        <v>0</v>
      </c>
      <c r="FF34" s="46">
        <v>489</v>
      </c>
      <c r="FG34" s="46">
        <v>309</v>
      </c>
      <c r="FH34" s="45">
        <v>272</v>
      </c>
      <c r="FI34" s="45">
        <v>0</v>
      </c>
      <c r="FJ34" s="46">
        <v>373259</v>
      </c>
      <c r="FK34" s="51">
        <f t="shared" si="4"/>
        <v>5.9999689517931311E-2</v>
      </c>
      <c r="FL34" s="49">
        <v>568630750</v>
      </c>
      <c r="FM34" s="45">
        <v>5192</v>
      </c>
      <c r="FN34" s="45">
        <v>0</v>
      </c>
      <c r="FO34" s="46">
        <v>568635942</v>
      </c>
      <c r="FP34" s="47">
        <v>0</v>
      </c>
      <c r="FQ34" s="44">
        <v>24835477</v>
      </c>
      <c r="FR34" s="48">
        <v>62894</v>
      </c>
      <c r="FS34" s="49">
        <v>1272710</v>
      </c>
      <c r="FT34" s="50">
        <v>26171081</v>
      </c>
      <c r="FU34" s="44">
        <v>262482</v>
      </c>
      <c r="FV34" s="45">
        <v>0</v>
      </c>
      <c r="FW34" s="46">
        <v>262482</v>
      </c>
      <c r="FX34" s="46">
        <v>4751906</v>
      </c>
      <c r="FY34" s="46">
        <v>1970746</v>
      </c>
      <c r="FZ34" s="45">
        <v>408945</v>
      </c>
      <c r="GA34" s="45">
        <v>744672</v>
      </c>
      <c r="GB34" s="47">
        <v>602945774</v>
      </c>
      <c r="GC34" s="49">
        <v>34107916</v>
      </c>
      <c r="GD34" s="45">
        <v>34107916</v>
      </c>
      <c r="GE34" s="47">
        <v>0</v>
      </c>
      <c r="GF34" s="44">
        <v>745049</v>
      </c>
      <c r="GG34" s="45">
        <v>1646</v>
      </c>
      <c r="GH34" s="45">
        <v>31457</v>
      </c>
      <c r="GI34" s="47">
        <v>778152</v>
      </c>
      <c r="GJ34" s="49">
        <v>14174</v>
      </c>
      <c r="GK34" s="45">
        <v>0</v>
      </c>
      <c r="GL34" s="47">
        <v>14174</v>
      </c>
      <c r="GM34" s="46">
        <v>142557</v>
      </c>
      <c r="GN34" s="46">
        <v>59121</v>
      </c>
      <c r="GO34" s="45">
        <v>12266</v>
      </c>
      <c r="GP34" s="45">
        <v>22339</v>
      </c>
      <c r="GQ34" s="46">
        <v>35136525</v>
      </c>
      <c r="GR34" s="51">
        <f t="shared" si="5"/>
        <v>5.9981991078573084E-2</v>
      </c>
    </row>
    <row r="35" spans="1:200" s="21" customFormat="1" ht="12" customHeight="1" x14ac:dyDescent="0.2">
      <c r="A35" s="24">
        <v>23</v>
      </c>
      <c r="B35" s="25" t="s">
        <v>84</v>
      </c>
      <c r="C35" s="52">
        <v>78548661</v>
      </c>
      <c r="D35" s="53">
        <v>0</v>
      </c>
      <c r="E35" s="53">
        <v>0</v>
      </c>
      <c r="F35" s="54">
        <v>78548661</v>
      </c>
      <c r="G35" s="55">
        <v>0</v>
      </c>
      <c r="H35" s="52">
        <v>2506423</v>
      </c>
      <c r="I35" s="56">
        <v>90667</v>
      </c>
      <c r="J35" s="57">
        <v>0</v>
      </c>
      <c r="K35" s="58">
        <v>2597090</v>
      </c>
      <c r="L35" s="52">
        <v>31669</v>
      </c>
      <c r="M35" s="53">
        <v>0</v>
      </c>
      <c r="N35" s="54">
        <v>31669</v>
      </c>
      <c r="O35" s="54">
        <v>513564</v>
      </c>
      <c r="P35" s="54">
        <v>257641</v>
      </c>
      <c r="Q35" s="53">
        <v>63398</v>
      </c>
      <c r="R35" s="53">
        <v>108576</v>
      </c>
      <c r="S35" s="55">
        <v>82120599</v>
      </c>
      <c r="T35" s="57">
        <v>4712503</v>
      </c>
      <c r="U35" s="53">
        <v>4712503</v>
      </c>
      <c r="V35" s="55">
        <v>0</v>
      </c>
      <c r="W35" s="52">
        <v>75174</v>
      </c>
      <c r="X35" s="53">
        <v>2480</v>
      </c>
      <c r="Y35" s="53">
        <v>0</v>
      </c>
      <c r="Z35" s="55">
        <v>77654</v>
      </c>
      <c r="AA35" s="57">
        <v>1710</v>
      </c>
      <c r="AB35" s="53">
        <v>0</v>
      </c>
      <c r="AC35" s="55">
        <v>1710</v>
      </c>
      <c r="AD35" s="54">
        <v>15407</v>
      </c>
      <c r="AE35" s="54">
        <v>7729</v>
      </c>
      <c r="AF35" s="53">
        <v>1902</v>
      </c>
      <c r="AG35" s="53">
        <v>3257</v>
      </c>
      <c r="AH35" s="54">
        <v>4820162</v>
      </c>
      <c r="AI35" s="59">
        <f t="shared" si="0"/>
        <v>5.9994695517470373E-2</v>
      </c>
      <c r="AJ35" s="57">
        <v>84173489</v>
      </c>
      <c r="AK35" s="53">
        <v>0</v>
      </c>
      <c r="AL35" s="53">
        <v>0</v>
      </c>
      <c r="AM35" s="54">
        <v>84173489</v>
      </c>
      <c r="AN35" s="55">
        <v>0</v>
      </c>
      <c r="AO35" s="52">
        <v>2957203</v>
      </c>
      <c r="AP35" s="56">
        <v>0</v>
      </c>
      <c r="AQ35" s="57">
        <v>27508</v>
      </c>
      <c r="AR35" s="58">
        <v>2984711</v>
      </c>
      <c r="AS35" s="52">
        <v>108402</v>
      </c>
      <c r="AT35" s="53">
        <v>0</v>
      </c>
      <c r="AU35" s="54">
        <v>108402</v>
      </c>
      <c r="AV35" s="54">
        <v>2329375</v>
      </c>
      <c r="AW35" s="54">
        <v>788076</v>
      </c>
      <c r="AX35" s="53">
        <v>242971</v>
      </c>
      <c r="AY35" s="53">
        <v>59452</v>
      </c>
      <c r="AZ35" s="55">
        <v>90686476</v>
      </c>
      <c r="BA35" s="57">
        <v>5050134</v>
      </c>
      <c r="BB35" s="53">
        <v>5050134</v>
      </c>
      <c r="BC35" s="55">
        <v>0</v>
      </c>
      <c r="BD35" s="52">
        <v>88697</v>
      </c>
      <c r="BE35" s="53">
        <v>0</v>
      </c>
      <c r="BF35" s="53">
        <v>660</v>
      </c>
      <c r="BG35" s="55">
        <v>89357</v>
      </c>
      <c r="BH35" s="57">
        <v>5854</v>
      </c>
      <c r="BI35" s="53">
        <v>0</v>
      </c>
      <c r="BJ35" s="55">
        <v>5854</v>
      </c>
      <c r="BK35" s="54">
        <v>69881</v>
      </c>
      <c r="BL35" s="54">
        <v>23642</v>
      </c>
      <c r="BM35" s="53">
        <v>7289</v>
      </c>
      <c r="BN35" s="53">
        <v>1784</v>
      </c>
      <c r="BO35" s="54">
        <v>5247941</v>
      </c>
      <c r="BP35" s="59">
        <f t="shared" si="1"/>
        <v>5.9996728898810407E-2</v>
      </c>
      <c r="BQ35" s="57">
        <v>45778531</v>
      </c>
      <c r="BR35" s="53">
        <v>14226</v>
      </c>
      <c r="BS35" s="53">
        <v>0</v>
      </c>
      <c r="BT35" s="54">
        <v>45792757</v>
      </c>
      <c r="BU35" s="55">
        <v>0</v>
      </c>
      <c r="BV35" s="52">
        <v>5965059</v>
      </c>
      <c r="BW35" s="56">
        <v>18376</v>
      </c>
      <c r="BX35" s="57">
        <v>0</v>
      </c>
      <c r="BY35" s="58">
        <v>5983435</v>
      </c>
      <c r="BZ35" s="52">
        <v>72251</v>
      </c>
      <c r="CA35" s="53">
        <v>0</v>
      </c>
      <c r="CB35" s="54">
        <v>72251</v>
      </c>
      <c r="CC35" s="54">
        <v>314998</v>
      </c>
      <c r="CD35" s="54">
        <v>165606</v>
      </c>
      <c r="CE35" s="53">
        <v>65496</v>
      </c>
      <c r="CF35" s="53">
        <v>50489</v>
      </c>
      <c r="CG35" s="55">
        <v>52445032</v>
      </c>
      <c r="CH35" s="57">
        <v>2747504</v>
      </c>
      <c r="CI35" s="53">
        <v>2747504</v>
      </c>
      <c r="CJ35" s="55">
        <v>0</v>
      </c>
      <c r="CK35" s="52">
        <v>178944</v>
      </c>
      <c r="CL35" s="53">
        <v>441</v>
      </c>
      <c r="CM35" s="53">
        <v>0</v>
      </c>
      <c r="CN35" s="55">
        <v>179385</v>
      </c>
      <c r="CO35" s="57">
        <v>3902</v>
      </c>
      <c r="CP35" s="53">
        <v>0</v>
      </c>
      <c r="CQ35" s="55">
        <v>3902</v>
      </c>
      <c r="CR35" s="54">
        <v>9450</v>
      </c>
      <c r="CS35" s="54">
        <v>4968</v>
      </c>
      <c r="CT35" s="53">
        <v>1965</v>
      </c>
      <c r="CU35" s="53">
        <v>1515</v>
      </c>
      <c r="CV35" s="54">
        <v>2948689</v>
      </c>
      <c r="CW35" s="59">
        <f t="shared" si="2"/>
        <v>5.9998658739852682E-2</v>
      </c>
      <c r="CX35" s="57">
        <v>16091972</v>
      </c>
      <c r="CY35" s="53">
        <v>0</v>
      </c>
      <c r="CZ35" s="53">
        <v>0</v>
      </c>
      <c r="DA35" s="54">
        <v>16091972</v>
      </c>
      <c r="DB35" s="55">
        <v>0</v>
      </c>
      <c r="DC35" s="52">
        <v>6254301</v>
      </c>
      <c r="DD35" s="56">
        <v>0</v>
      </c>
      <c r="DE35" s="57">
        <v>0</v>
      </c>
      <c r="DF35" s="58">
        <v>6254301</v>
      </c>
      <c r="DG35" s="52">
        <v>17254</v>
      </c>
      <c r="DH35" s="53">
        <v>0</v>
      </c>
      <c r="DI35" s="54">
        <v>17254</v>
      </c>
      <c r="DJ35" s="54">
        <v>1549045</v>
      </c>
      <c r="DK35" s="54">
        <v>47054</v>
      </c>
      <c r="DL35" s="53">
        <v>74136</v>
      </c>
      <c r="DM35" s="53">
        <v>2283</v>
      </c>
      <c r="DN35" s="55">
        <v>24036045</v>
      </c>
      <c r="DO35" s="57">
        <v>965509</v>
      </c>
      <c r="DP35" s="53">
        <v>965509</v>
      </c>
      <c r="DQ35" s="55">
        <v>0</v>
      </c>
      <c r="DR35" s="52">
        <v>187627</v>
      </c>
      <c r="DS35" s="53">
        <v>0</v>
      </c>
      <c r="DT35" s="53">
        <v>0</v>
      </c>
      <c r="DU35" s="55">
        <v>187627</v>
      </c>
      <c r="DV35" s="57">
        <v>932</v>
      </c>
      <c r="DW35" s="53">
        <v>0</v>
      </c>
      <c r="DX35" s="55">
        <v>932</v>
      </c>
      <c r="DY35" s="54">
        <v>46471</v>
      </c>
      <c r="DZ35" s="54">
        <v>1412</v>
      </c>
      <c r="EA35" s="53">
        <v>2224</v>
      </c>
      <c r="EB35" s="53">
        <v>68</v>
      </c>
      <c r="EC35" s="54">
        <v>1204243</v>
      </c>
      <c r="ED35" s="59">
        <f t="shared" si="3"/>
        <v>5.9999420829218442E-2</v>
      </c>
      <c r="EE35" s="57">
        <v>10888707</v>
      </c>
      <c r="EF35" s="53">
        <v>0</v>
      </c>
      <c r="EG35" s="53">
        <v>0</v>
      </c>
      <c r="EH35" s="54">
        <v>10888707</v>
      </c>
      <c r="EI35" s="55">
        <v>0</v>
      </c>
      <c r="EJ35" s="52">
        <v>0</v>
      </c>
      <c r="EK35" s="56">
        <v>0</v>
      </c>
      <c r="EL35" s="57">
        <v>0</v>
      </c>
      <c r="EM35" s="58">
        <v>0</v>
      </c>
      <c r="EN35" s="52">
        <v>0</v>
      </c>
      <c r="EO35" s="53">
        <v>0</v>
      </c>
      <c r="EP35" s="54">
        <v>0</v>
      </c>
      <c r="EQ35" s="54">
        <v>227691</v>
      </c>
      <c r="ER35" s="54">
        <v>33775</v>
      </c>
      <c r="ES35" s="53">
        <v>2740</v>
      </c>
      <c r="ET35" s="53">
        <v>0</v>
      </c>
      <c r="EU35" s="55">
        <v>11152913</v>
      </c>
      <c r="EV35" s="57">
        <v>653322</v>
      </c>
      <c r="EW35" s="53">
        <v>653322</v>
      </c>
      <c r="EX35" s="55">
        <v>0</v>
      </c>
      <c r="EY35" s="52">
        <v>0</v>
      </c>
      <c r="EZ35" s="53">
        <v>0</v>
      </c>
      <c r="FA35" s="53">
        <v>0</v>
      </c>
      <c r="FB35" s="55">
        <v>0</v>
      </c>
      <c r="FC35" s="57">
        <v>0</v>
      </c>
      <c r="FD35" s="53">
        <v>0</v>
      </c>
      <c r="FE35" s="55">
        <v>0</v>
      </c>
      <c r="FF35" s="54">
        <v>6832</v>
      </c>
      <c r="FG35" s="54">
        <v>1013</v>
      </c>
      <c r="FH35" s="53">
        <v>82</v>
      </c>
      <c r="FI35" s="53">
        <v>0</v>
      </c>
      <c r="FJ35" s="54">
        <v>661249</v>
      </c>
      <c r="FK35" s="59">
        <f t="shared" si="4"/>
        <v>5.9999961427927115E-2</v>
      </c>
      <c r="FL35" s="57">
        <v>902333323</v>
      </c>
      <c r="FM35" s="53">
        <v>16545</v>
      </c>
      <c r="FN35" s="53">
        <v>0</v>
      </c>
      <c r="FO35" s="54">
        <v>902349868</v>
      </c>
      <c r="FP35" s="55">
        <v>0</v>
      </c>
      <c r="FQ35" s="52">
        <v>50344000</v>
      </c>
      <c r="FR35" s="56">
        <v>160067</v>
      </c>
      <c r="FS35" s="57">
        <v>2242049</v>
      </c>
      <c r="FT35" s="58">
        <v>52746116</v>
      </c>
      <c r="FU35" s="52">
        <v>600259</v>
      </c>
      <c r="FV35" s="53">
        <v>0</v>
      </c>
      <c r="FW35" s="54">
        <v>600259</v>
      </c>
      <c r="FX35" s="54">
        <v>7430820</v>
      </c>
      <c r="FY35" s="54">
        <v>3423851</v>
      </c>
      <c r="FZ35" s="53">
        <v>834037</v>
      </c>
      <c r="GA35" s="53">
        <v>1363123</v>
      </c>
      <c r="GB35" s="55">
        <v>968748074</v>
      </c>
      <c r="GC35" s="57">
        <v>54126023</v>
      </c>
      <c r="GD35" s="53">
        <v>54126023</v>
      </c>
      <c r="GE35" s="55">
        <v>0</v>
      </c>
      <c r="GF35" s="52">
        <v>1510103</v>
      </c>
      <c r="GG35" s="53">
        <v>4146</v>
      </c>
      <c r="GH35" s="53">
        <v>56513</v>
      </c>
      <c r="GI35" s="55">
        <v>1570762</v>
      </c>
      <c r="GJ35" s="57">
        <v>32415</v>
      </c>
      <c r="GK35" s="53">
        <v>0</v>
      </c>
      <c r="GL35" s="55">
        <v>32415</v>
      </c>
      <c r="GM35" s="54">
        <v>222926</v>
      </c>
      <c r="GN35" s="54">
        <v>102714</v>
      </c>
      <c r="GO35" s="53">
        <v>25022</v>
      </c>
      <c r="GP35" s="53">
        <v>40894</v>
      </c>
      <c r="GQ35" s="54">
        <v>56120756</v>
      </c>
      <c r="GR35" s="59">
        <f t="shared" si="5"/>
        <v>5.9983411002172388E-2</v>
      </c>
    </row>
    <row r="36" spans="1:200" s="21" customFormat="1" ht="12" customHeight="1" x14ac:dyDescent="0.2">
      <c r="A36" s="22">
        <v>24</v>
      </c>
      <c r="B36" s="23" t="s">
        <v>85</v>
      </c>
      <c r="C36" s="44">
        <f>SUM(C13:C35)</f>
        <v>1894119664</v>
      </c>
      <c r="D36" s="45">
        <f t="shared" ref="D36:AH36" si="6">SUM(D13:D35)</f>
        <v>9975</v>
      </c>
      <c r="E36" s="45">
        <f t="shared" si="6"/>
        <v>23883</v>
      </c>
      <c r="F36" s="46">
        <f t="shared" si="6"/>
        <v>1894153522</v>
      </c>
      <c r="G36" s="47">
        <f t="shared" si="6"/>
        <v>0</v>
      </c>
      <c r="H36" s="44">
        <f t="shared" si="6"/>
        <v>66569902</v>
      </c>
      <c r="I36" s="48">
        <f t="shared" si="6"/>
        <v>4406463</v>
      </c>
      <c r="J36" s="49">
        <f t="shared" si="6"/>
        <v>2783752</v>
      </c>
      <c r="K36" s="50">
        <f t="shared" si="6"/>
        <v>73760117</v>
      </c>
      <c r="L36" s="44">
        <f t="shared" si="6"/>
        <v>1766341</v>
      </c>
      <c r="M36" s="45">
        <f t="shared" si="6"/>
        <v>4413</v>
      </c>
      <c r="N36" s="46">
        <f t="shared" si="6"/>
        <v>1770754</v>
      </c>
      <c r="O36" s="46">
        <f t="shared" si="6"/>
        <v>44941859</v>
      </c>
      <c r="P36" s="46">
        <f t="shared" si="6"/>
        <v>21496573</v>
      </c>
      <c r="Q36" s="45">
        <f t="shared" si="6"/>
        <v>4802609</v>
      </c>
      <c r="R36" s="45">
        <f t="shared" si="6"/>
        <v>4834151</v>
      </c>
      <c r="S36" s="47">
        <f t="shared" si="6"/>
        <v>2045759585</v>
      </c>
      <c r="T36" s="49">
        <f t="shared" si="6"/>
        <v>113638901</v>
      </c>
      <c r="U36" s="45">
        <f t="shared" si="6"/>
        <v>113638901</v>
      </c>
      <c r="V36" s="47">
        <f t="shared" si="6"/>
        <v>0</v>
      </c>
      <c r="W36" s="44">
        <f t="shared" si="6"/>
        <v>1996841</v>
      </c>
      <c r="X36" s="45">
        <f t="shared" si="6"/>
        <v>130206</v>
      </c>
      <c r="Y36" s="45">
        <f t="shared" si="6"/>
        <v>71816</v>
      </c>
      <c r="Z36" s="47">
        <f t="shared" si="6"/>
        <v>2198863</v>
      </c>
      <c r="AA36" s="49">
        <f t="shared" si="6"/>
        <v>95382</v>
      </c>
      <c r="AB36" s="45">
        <f t="shared" si="6"/>
        <v>132</v>
      </c>
      <c r="AC36" s="47">
        <f t="shared" si="6"/>
        <v>95514</v>
      </c>
      <c r="AD36" s="46">
        <f t="shared" si="6"/>
        <v>1348253</v>
      </c>
      <c r="AE36" s="46">
        <f t="shared" si="6"/>
        <v>644896</v>
      </c>
      <c r="AF36" s="45">
        <f t="shared" si="6"/>
        <v>144078</v>
      </c>
      <c r="AG36" s="45">
        <f t="shared" si="6"/>
        <v>145024</v>
      </c>
      <c r="AH36" s="46">
        <f t="shared" si="6"/>
        <v>118215529</v>
      </c>
      <c r="AI36" s="51">
        <f t="shared" si="0"/>
        <v>5.9994556766449894E-2</v>
      </c>
      <c r="AJ36" s="49">
        <f t="shared" ref="AJ36:BO36" si="7">SUM(AJ13:AJ35)</f>
        <v>2796964748</v>
      </c>
      <c r="AK36" s="45">
        <f t="shared" si="7"/>
        <v>31943</v>
      </c>
      <c r="AL36" s="45">
        <f t="shared" si="7"/>
        <v>100526</v>
      </c>
      <c r="AM36" s="46">
        <f t="shared" si="7"/>
        <v>2797097217</v>
      </c>
      <c r="AN36" s="47">
        <f t="shared" si="7"/>
        <v>0</v>
      </c>
      <c r="AO36" s="44">
        <f t="shared" si="7"/>
        <v>105871945</v>
      </c>
      <c r="AP36" s="48">
        <f t="shared" si="7"/>
        <v>2874186</v>
      </c>
      <c r="AQ36" s="49">
        <f t="shared" si="7"/>
        <v>6443638</v>
      </c>
      <c r="AR36" s="50">
        <f t="shared" si="7"/>
        <v>115189769</v>
      </c>
      <c r="AS36" s="44">
        <f t="shared" si="7"/>
        <v>3634223</v>
      </c>
      <c r="AT36" s="45">
        <f t="shared" si="7"/>
        <v>0</v>
      </c>
      <c r="AU36" s="46">
        <f t="shared" si="7"/>
        <v>3634223</v>
      </c>
      <c r="AV36" s="46">
        <f t="shared" si="7"/>
        <v>119392769</v>
      </c>
      <c r="AW36" s="46">
        <f t="shared" si="7"/>
        <v>57536743</v>
      </c>
      <c r="AX36" s="45">
        <f t="shared" si="7"/>
        <v>8961789</v>
      </c>
      <c r="AY36" s="45">
        <f t="shared" si="7"/>
        <v>7024533</v>
      </c>
      <c r="AZ36" s="47">
        <f t="shared" si="7"/>
        <v>3108837043</v>
      </c>
      <c r="BA36" s="49">
        <f t="shared" si="7"/>
        <v>167817586</v>
      </c>
      <c r="BB36" s="45">
        <f t="shared" si="7"/>
        <v>167817586</v>
      </c>
      <c r="BC36" s="47">
        <f t="shared" si="7"/>
        <v>0</v>
      </c>
      <c r="BD36" s="44">
        <f t="shared" si="7"/>
        <v>3175791</v>
      </c>
      <c r="BE36" s="45">
        <f t="shared" si="7"/>
        <v>84415</v>
      </c>
      <c r="BF36" s="45">
        <f t="shared" si="7"/>
        <v>171423</v>
      </c>
      <c r="BG36" s="47">
        <f t="shared" si="7"/>
        <v>3431629</v>
      </c>
      <c r="BH36" s="49">
        <f t="shared" si="7"/>
        <v>196249</v>
      </c>
      <c r="BI36" s="45">
        <f t="shared" si="7"/>
        <v>0</v>
      </c>
      <c r="BJ36" s="47">
        <f t="shared" si="7"/>
        <v>196249</v>
      </c>
      <c r="BK36" s="46">
        <f t="shared" si="7"/>
        <v>3581776</v>
      </c>
      <c r="BL36" s="46">
        <f t="shared" si="7"/>
        <v>1726098</v>
      </c>
      <c r="BM36" s="45">
        <f t="shared" si="7"/>
        <v>268853</v>
      </c>
      <c r="BN36" s="45">
        <f t="shared" si="7"/>
        <v>210736</v>
      </c>
      <c r="BO36" s="46">
        <f t="shared" si="7"/>
        <v>177232927</v>
      </c>
      <c r="BP36" s="51">
        <f t="shared" si="1"/>
        <v>5.9997051579062079E-2</v>
      </c>
      <c r="BQ36" s="49">
        <f t="shared" ref="BQ36:CV36" si="8">SUM(BQ13:BQ35)</f>
        <v>1947385523</v>
      </c>
      <c r="BR36" s="45">
        <f t="shared" si="8"/>
        <v>78971</v>
      </c>
      <c r="BS36" s="45">
        <f t="shared" si="8"/>
        <v>159258</v>
      </c>
      <c r="BT36" s="46">
        <f t="shared" si="8"/>
        <v>1947623752</v>
      </c>
      <c r="BU36" s="47">
        <f t="shared" si="8"/>
        <v>0</v>
      </c>
      <c r="BV36" s="44">
        <f t="shared" si="8"/>
        <v>99992819</v>
      </c>
      <c r="BW36" s="48">
        <f t="shared" si="8"/>
        <v>3620814</v>
      </c>
      <c r="BX36" s="49">
        <f t="shared" si="8"/>
        <v>5685008</v>
      </c>
      <c r="BY36" s="50">
        <f t="shared" si="8"/>
        <v>109298641</v>
      </c>
      <c r="BZ36" s="44">
        <f t="shared" si="8"/>
        <v>3187197</v>
      </c>
      <c r="CA36" s="45">
        <f t="shared" si="8"/>
        <v>12101</v>
      </c>
      <c r="CB36" s="46">
        <f t="shared" si="8"/>
        <v>3199298</v>
      </c>
      <c r="CC36" s="46">
        <f t="shared" si="8"/>
        <v>155720755</v>
      </c>
      <c r="CD36" s="46">
        <f t="shared" si="8"/>
        <v>69177300</v>
      </c>
      <c r="CE36" s="45">
        <f t="shared" si="8"/>
        <v>12413452</v>
      </c>
      <c r="CF36" s="45">
        <f t="shared" si="8"/>
        <v>3848380</v>
      </c>
      <c r="CG36" s="47">
        <f t="shared" si="8"/>
        <v>2301281578</v>
      </c>
      <c r="CH36" s="49">
        <f t="shared" si="8"/>
        <v>116854569</v>
      </c>
      <c r="CI36" s="45">
        <f t="shared" si="8"/>
        <v>116854569</v>
      </c>
      <c r="CJ36" s="47">
        <f t="shared" si="8"/>
        <v>0</v>
      </c>
      <c r="CK36" s="44">
        <f t="shared" si="8"/>
        <v>2999561</v>
      </c>
      <c r="CL36" s="45">
        <f t="shared" si="8"/>
        <v>107086</v>
      </c>
      <c r="CM36" s="45">
        <f t="shared" si="8"/>
        <v>157506</v>
      </c>
      <c r="CN36" s="47">
        <f t="shared" si="8"/>
        <v>3264153</v>
      </c>
      <c r="CO36" s="49">
        <f t="shared" si="8"/>
        <v>172109</v>
      </c>
      <c r="CP36" s="45">
        <f t="shared" si="8"/>
        <v>363</v>
      </c>
      <c r="CQ36" s="47">
        <f t="shared" si="8"/>
        <v>172472</v>
      </c>
      <c r="CR36" s="46">
        <f t="shared" si="8"/>
        <v>4671620</v>
      </c>
      <c r="CS36" s="46">
        <f t="shared" si="8"/>
        <v>2075315</v>
      </c>
      <c r="CT36" s="45">
        <f t="shared" si="8"/>
        <v>372403</v>
      </c>
      <c r="CU36" s="45">
        <f t="shared" si="8"/>
        <v>115451</v>
      </c>
      <c r="CV36" s="46">
        <f t="shared" si="8"/>
        <v>127525983</v>
      </c>
      <c r="CW36" s="51">
        <f t="shared" si="2"/>
        <v>5.9998533536060508E-2</v>
      </c>
      <c r="CX36" s="49">
        <f t="shared" ref="CX36:EC36" si="9">SUM(CX13:CX35)</f>
        <v>842101974</v>
      </c>
      <c r="CY36" s="45">
        <f t="shared" si="9"/>
        <v>305</v>
      </c>
      <c r="CZ36" s="45">
        <f t="shared" si="9"/>
        <v>58657</v>
      </c>
      <c r="DA36" s="46">
        <f t="shared" si="9"/>
        <v>842160936</v>
      </c>
      <c r="DB36" s="47">
        <f t="shared" si="9"/>
        <v>0</v>
      </c>
      <c r="DC36" s="44">
        <f t="shared" si="9"/>
        <v>33909532</v>
      </c>
      <c r="DD36" s="48">
        <f t="shared" si="9"/>
        <v>414339</v>
      </c>
      <c r="DE36" s="49">
        <f t="shared" si="9"/>
        <v>3294481</v>
      </c>
      <c r="DF36" s="50">
        <f t="shared" si="9"/>
        <v>37618352</v>
      </c>
      <c r="DG36" s="44">
        <f t="shared" si="9"/>
        <v>1744061</v>
      </c>
      <c r="DH36" s="45">
        <f t="shared" si="9"/>
        <v>14935</v>
      </c>
      <c r="DI36" s="46">
        <f t="shared" si="9"/>
        <v>1758996</v>
      </c>
      <c r="DJ36" s="46">
        <f t="shared" si="9"/>
        <v>144008740</v>
      </c>
      <c r="DK36" s="46">
        <f t="shared" si="9"/>
        <v>66940633</v>
      </c>
      <c r="DL36" s="45">
        <f t="shared" si="9"/>
        <v>8692558</v>
      </c>
      <c r="DM36" s="45">
        <f t="shared" si="9"/>
        <v>2711733</v>
      </c>
      <c r="DN36" s="47">
        <f t="shared" si="9"/>
        <v>1103891948</v>
      </c>
      <c r="DO36" s="49">
        <f t="shared" si="9"/>
        <v>50529145</v>
      </c>
      <c r="DP36" s="45">
        <f t="shared" si="9"/>
        <v>50529145</v>
      </c>
      <c r="DQ36" s="47">
        <f t="shared" si="9"/>
        <v>0</v>
      </c>
      <c r="DR36" s="44">
        <f t="shared" si="9"/>
        <v>1017218</v>
      </c>
      <c r="DS36" s="45">
        <f t="shared" si="9"/>
        <v>12190</v>
      </c>
      <c r="DT36" s="45">
        <f t="shared" si="9"/>
        <v>93631</v>
      </c>
      <c r="DU36" s="47">
        <f t="shared" si="9"/>
        <v>1123039</v>
      </c>
      <c r="DV36" s="49">
        <f t="shared" si="9"/>
        <v>94180</v>
      </c>
      <c r="DW36" s="45">
        <f t="shared" si="9"/>
        <v>448</v>
      </c>
      <c r="DX36" s="47">
        <f t="shared" si="9"/>
        <v>94628</v>
      </c>
      <c r="DY36" s="46">
        <f t="shared" si="9"/>
        <v>4320258</v>
      </c>
      <c r="DZ36" s="46">
        <f t="shared" si="9"/>
        <v>2008217</v>
      </c>
      <c r="EA36" s="45">
        <f t="shared" si="9"/>
        <v>260776</v>
      </c>
      <c r="EB36" s="45">
        <f t="shared" si="9"/>
        <v>81351</v>
      </c>
      <c r="EC36" s="46">
        <f t="shared" si="9"/>
        <v>58417414</v>
      </c>
      <c r="ED36" s="51">
        <f t="shared" si="3"/>
        <v>5.9999393037627191E-2</v>
      </c>
      <c r="EE36" s="49">
        <f t="shared" ref="EE36:FJ36" si="10">SUM(EE13:EE35)</f>
        <v>1207161543</v>
      </c>
      <c r="EF36" s="45">
        <f t="shared" si="10"/>
        <v>13781</v>
      </c>
      <c r="EG36" s="45">
        <f t="shared" si="10"/>
        <v>17171</v>
      </c>
      <c r="EH36" s="46">
        <f t="shared" si="10"/>
        <v>1207192495</v>
      </c>
      <c r="EI36" s="47">
        <f t="shared" si="10"/>
        <v>0</v>
      </c>
      <c r="EJ36" s="44">
        <f t="shared" si="10"/>
        <v>21727150</v>
      </c>
      <c r="EK36" s="48">
        <f t="shared" si="10"/>
        <v>726461</v>
      </c>
      <c r="EL36" s="49">
        <f t="shared" si="10"/>
        <v>518486</v>
      </c>
      <c r="EM36" s="50">
        <f t="shared" si="10"/>
        <v>22972097</v>
      </c>
      <c r="EN36" s="44">
        <f t="shared" si="10"/>
        <v>3898894</v>
      </c>
      <c r="EO36" s="45">
        <f t="shared" si="10"/>
        <v>0</v>
      </c>
      <c r="EP36" s="46">
        <f t="shared" si="10"/>
        <v>3898894</v>
      </c>
      <c r="EQ36" s="46">
        <f t="shared" si="10"/>
        <v>232743310</v>
      </c>
      <c r="ER36" s="46">
        <f t="shared" si="10"/>
        <v>217777086</v>
      </c>
      <c r="ES36" s="45">
        <f t="shared" si="10"/>
        <v>14944828</v>
      </c>
      <c r="ET36" s="45">
        <f t="shared" si="10"/>
        <v>3912008</v>
      </c>
      <c r="EU36" s="47">
        <f t="shared" si="10"/>
        <v>1703440718</v>
      </c>
      <c r="EV36" s="49">
        <f t="shared" si="10"/>
        <v>72431335</v>
      </c>
      <c r="EW36" s="45">
        <f t="shared" si="10"/>
        <v>72431335</v>
      </c>
      <c r="EX36" s="47">
        <f t="shared" si="10"/>
        <v>0</v>
      </c>
      <c r="EY36" s="44">
        <f t="shared" si="10"/>
        <v>651774</v>
      </c>
      <c r="EZ36" s="45">
        <f t="shared" si="10"/>
        <v>21493</v>
      </c>
      <c r="FA36" s="45">
        <f t="shared" si="10"/>
        <v>13142</v>
      </c>
      <c r="FB36" s="47">
        <f t="shared" si="10"/>
        <v>686409</v>
      </c>
      <c r="FC36" s="49">
        <f t="shared" si="10"/>
        <v>210540</v>
      </c>
      <c r="FD36" s="45">
        <f t="shared" si="10"/>
        <v>0</v>
      </c>
      <c r="FE36" s="47">
        <f t="shared" si="10"/>
        <v>210540</v>
      </c>
      <c r="FF36" s="46">
        <f t="shared" si="10"/>
        <v>6982299</v>
      </c>
      <c r="FG36" s="46">
        <f t="shared" si="10"/>
        <v>6533313</v>
      </c>
      <c r="FH36" s="45">
        <f t="shared" si="10"/>
        <v>448344</v>
      </c>
      <c r="FI36" s="45">
        <f t="shared" si="10"/>
        <v>117360</v>
      </c>
      <c r="FJ36" s="46">
        <f t="shared" si="10"/>
        <v>87409600</v>
      </c>
      <c r="FK36" s="51">
        <f t="shared" si="4"/>
        <v>5.9999822149325074E-2</v>
      </c>
      <c r="FL36" s="49">
        <f t="shared" ref="FL36:GQ36" si="11">SUM(FL13:FL35)</f>
        <v>19002571166</v>
      </c>
      <c r="FM36" s="45">
        <f t="shared" si="11"/>
        <v>191662</v>
      </c>
      <c r="FN36" s="45">
        <f t="shared" si="11"/>
        <v>392048</v>
      </c>
      <c r="FO36" s="46">
        <f t="shared" si="11"/>
        <v>19003154876</v>
      </c>
      <c r="FP36" s="47">
        <f t="shared" si="11"/>
        <v>0</v>
      </c>
      <c r="FQ36" s="44">
        <f t="shared" si="11"/>
        <v>968127538</v>
      </c>
      <c r="FR36" s="48">
        <f t="shared" si="11"/>
        <v>20877547</v>
      </c>
      <c r="FS36" s="49">
        <f t="shared" si="11"/>
        <v>117415023</v>
      </c>
      <c r="FT36" s="50">
        <f t="shared" si="11"/>
        <v>1106420108</v>
      </c>
      <c r="FU36" s="44">
        <f t="shared" si="11"/>
        <v>25309147</v>
      </c>
      <c r="FV36" s="45">
        <f t="shared" si="11"/>
        <v>144567</v>
      </c>
      <c r="FW36" s="46">
        <f t="shared" si="11"/>
        <v>25453714</v>
      </c>
      <c r="FX36" s="46">
        <f t="shared" si="11"/>
        <v>864227731</v>
      </c>
      <c r="FY36" s="46">
        <f t="shared" si="11"/>
        <v>522589477</v>
      </c>
      <c r="FZ36" s="45">
        <f t="shared" si="11"/>
        <v>67477665</v>
      </c>
      <c r="GA36" s="45">
        <f t="shared" si="11"/>
        <v>54987218</v>
      </c>
      <c r="GB36" s="47">
        <f t="shared" si="11"/>
        <v>21644310789</v>
      </c>
      <c r="GC36" s="49">
        <f t="shared" si="11"/>
        <v>1139962111</v>
      </c>
      <c r="GD36" s="45">
        <f t="shared" si="11"/>
        <v>1139962111</v>
      </c>
      <c r="GE36" s="47">
        <f t="shared" si="11"/>
        <v>0</v>
      </c>
      <c r="GF36" s="44">
        <f t="shared" si="11"/>
        <v>29041039</v>
      </c>
      <c r="GG36" s="45">
        <f t="shared" si="11"/>
        <v>606522</v>
      </c>
      <c r="GH36" s="45">
        <f t="shared" si="11"/>
        <v>3092326</v>
      </c>
      <c r="GI36" s="47">
        <f t="shared" si="11"/>
        <v>32739887</v>
      </c>
      <c r="GJ36" s="49">
        <f t="shared" si="11"/>
        <v>1366691</v>
      </c>
      <c r="GK36" s="45">
        <f t="shared" si="11"/>
        <v>4335</v>
      </c>
      <c r="GL36" s="47">
        <f t="shared" si="11"/>
        <v>1371026</v>
      </c>
      <c r="GM36" s="46">
        <f t="shared" si="11"/>
        <v>25926792</v>
      </c>
      <c r="GN36" s="46">
        <f t="shared" si="11"/>
        <v>15677652</v>
      </c>
      <c r="GO36" s="45">
        <f t="shared" si="11"/>
        <v>2024320</v>
      </c>
      <c r="GP36" s="45">
        <f t="shared" si="11"/>
        <v>1649601</v>
      </c>
      <c r="GQ36" s="46">
        <f t="shared" si="11"/>
        <v>1219351389</v>
      </c>
      <c r="GR36" s="51">
        <f t="shared" si="5"/>
        <v>5.9988045060860556E-2</v>
      </c>
    </row>
    <row r="37" spans="1:200" s="21" customFormat="1" ht="12" customHeight="1" x14ac:dyDescent="0.2">
      <c r="A37" s="24">
        <v>25</v>
      </c>
      <c r="B37" s="25" t="s">
        <v>86</v>
      </c>
      <c r="C37" s="52">
        <v>524735637</v>
      </c>
      <c r="D37" s="53">
        <v>9448</v>
      </c>
      <c r="E37" s="53">
        <v>0</v>
      </c>
      <c r="F37" s="54">
        <v>524745085</v>
      </c>
      <c r="G37" s="55"/>
      <c r="H37" s="52">
        <v>19753113</v>
      </c>
      <c r="I37" s="56">
        <v>5718106</v>
      </c>
      <c r="J37" s="57">
        <v>370846</v>
      </c>
      <c r="K37" s="58">
        <v>25842065</v>
      </c>
      <c r="L37" s="52">
        <v>179704</v>
      </c>
      <c r="M37" s="53">
        <v>0</v>
      </c>
      <c r="N37" s="54">
        <v>179704</v>
      </c>
      <c r="O37" s="54">
        <v>8253663</v>
      </c>
      <c r="P37" s="54">
        <v>2701208</v>
      </c>
      <c r="Q37" s="53">
        <v>633165</v>
      </c>
      <c r="R37" s="53">
        <v>569499</v>
      </c>
      <c r="S37" s="55">
        <v>562924389</v>
      </c>
      <c r="T37" s="57">
        <v>31481963</v>
      </c>
      <c r="U37" s="53">
        <v>31481963</v>
      </c>
      <c r="V37" s="55"/>
      <c r="W37" s="52">
        <v>592542</v>
      </c>
      <c r="X37" s="53">
        <v>168871</v>
      </c>
      <c r="Y37" s="53">
        <v>9396</v>
      </c>
      <c r="Z37" s="55">
        <v>770809</v>
      </c>
      <c r="AA37" s="57">
        <v>9701</v>
      </c>
      <c r="AB37" s="53">
        <v>0</v>
      </c>
      <c r="AC37" s="55">
        <v>9701</v>
      </c>
      <c r="AD37" s="54">
        <v>247610</v>
      </c>
      <c r="AE37" s="54">
        <v>81034</v>
      </c>
      <c r="AF37" s="53">
        <v>18995</v>
      </c>
      <c r="AG37" s="53">
        <v>17088</v>
      </c>
      <c r="AH37" s="54">
        <v>32627200</v>
      </c>
      <c r="AI37" s="60">
        <f t="shared" si="0"/>
        <v>5.9994774415085758E-2</v>
      </c>
      <c r="AJ37" s="57">
        <v>569967751</v>
      </c>
      <c r="AK37" s="53">
        <v>6175</v>
      </c>
      <c r="AL37" s="53">
        <v>58010</v>
      </c>
      <c r="AM37" s="54">
        <v>570031936</v>
      </c>
      <c r="AN37" s="55"/>
      <c r="AO37" s="52">
        <v>26369348</v>
      </c>
      <c r="AP37" s="56">
        <v>8012665</v>
      </c>
      <c r="AQ37" s="57">
        <v>461328</v>
      </c>
      <c r="AR37" s="58">
        <v>34843341</v>
      </c>
      <c r="AS37" s="52">
        <v>516542</v>
      </c>
      <c r="AT37" s="53">
        <v>0</v>
      </c>
      <c r="AU37" s="54">
        <v>516542</v>
      </c>
      <c r="AV37" s="54">
        <v>9565532</v>
      </c>
      <c r="AW37" s="54">
        <v>3852644</v>
      </c>
      <c r="AX37" s="53">
        <v>805134</v>
      </c>
      <c r="AY37" s="53">
        <v>706865</v>
      </c>
      <c r="AZ37" s="55">
        <v>620321994</v>
      </c>
      <c r="BA37" s="57">
        <v>34200055</v>
      </c>
      <c r="BB37" s="53">
        <v>34200055</v>
      </c>
      <c r="BC37" s="55"/>
      <c r="BD37" s="52">
        <v>791023</v>
      </c>
      <c r="BE37" s="53">
        <v>236524</v>
      </c>
      <c r="BF37" s="53">
        <v>11598</v>
      </c>
      <c r="BG37" s="55">
        <v>1039145</v>
      </c>
      <c r="BH37" s="57">
        <v>27893</v>
      </c>
      <c r="BI37" s="53">
        <v>0</v>
      </c>
      <c r="BJ37" s="55">
        <v>27893</v>
      </c>
      <c r="BK37" s="54">
        <v>286966</v>
      </c>
      <c r="BL37" s="54">
        <v>115580</v>
      </c>
      <c r="BM37" s="53">
        <v>24155</v>
      </c>
      <c r="BN37" s="53">
        <v>21205</v>
      </c>
      <c r="BO37" s="54">
        <v>35714999</v>
      </c>
      <c r="BP37" s="60">
        <f t="shared" si="1"/>
        <v>5.9996734989949757E-2</v>
      </c>
      <c r="BQ37" s="57">
        <v>314125945</v>
      </c>
      <c r="BR37" s="53">
        <v>12673</v>
      </c>
      <c r="BS37" s="53">
        <v>0</v>
      </c>
      <c r="BT37" s="54">
        <v>314138618</v>
      </c>
      <c r="BU37" s="55"/>
      <c r="BV37" s="52">
        <v>15394457</v>
      </c>
      <c r="BW37" s="56">
        <v>2983308</v>
      </c>
      <c r="BX37" s="57">
        <v>108411</v>
      </c>
      <c r="BY37" s="58">
        <v>18486176</v>
      </c>
      <c r="BZ37" s="52">
        <v>233059</v>
      </c>
      <c r="CA37" s="53">
        <v>0</v>
      </c>
      <c r="CB37" s="54">
        <v>233059</v>
      </c>
      <c r="CC37" s="54">
        <v>16669279</v>
      </c>
      <c r="CD37" s="54">
        <v>5918928</v>
      </c>
      <c r="CE37" s="53">
        <v>1037235</v>
      </c>
      <c r="CF37" s="53">
        <v>637029</v>
      </c>
      <c r="CG37" s="55">
        <v>357120324</v>
      </c>
      <c r="CH37" s="57">
        <v>18847881</v>
      </c>
      <c r="CI37" s="53">
        <v>18847881</v>
      </c>
      <c r="CJ37" s="55"/>
      <c r="CK37" s="52">
        <v>461801</v>
      </c>
      <c r="CL37" s="53">
        <v>88031</v>
      </c>
      <c r="CM37" s="53">
        <v>2640</v>
      </c>
      <c r="CN37" s="55">
        <v>552472</v>
      </c>
      <c r="CO37" s="57">
        <v>12584</v>
      </c>
      <c r="CP37" s="53">
        <v>0</v>
      </c>
      <c r="CQ37" s="55">
        <v>12584</v>
      </c>
      <c r="CR37" s="54">
        <v>500077</v>
      </c>
      <c r="CS37" s="54">
        <v>177566</v>
      </c>
      <c r="CT37" s="53">
        <v>31117</v>
      </c>
      <c r="CU37" s="53">
        <v>19111</v>
      </c>
      <c r="CV37" s="54">
        <v>20140808</v>
      </c>
      <c r="CW37" s="60">
        <f t="shared" si="2"/>
        <v>5.9998611823013748E-2</v>
      </c>
      <c r="CX37" s="57">
        <v>104039888</v>
      </c>
      <c r="CY37" s="53">
        <v>0</v>
      </c>
      <c r="CZ37" s="53">
        <v>0</v>
      </c>
      <c r="DA37" s="54">
        <v>104039888</v>
      </c>
      <c r="DB37" s="55"/>
      <c r="DC37" s="52">
        <v>5290189</v>
      </c>
      <c r="DD37" s="56">
        <v>0</v>
      </c>
      <c r="DE37" s="57">
        <v>0</v>
      </c>
      <c r="DF37" s="58">
        <v>5290189</v>
      </c>
      <c r="DG37" s="52">
        <v>169659</v>
      </c>
      <c r="DH37" s="53">
        <v>0</v>
      </c>
      <c r="DI37" s="54">
        <v>169659</v>
      </c>
      <c r="DJ37" s="54">
        <v>5428111</v>
      </c>
      <c r="DK37" s="54">
        <v>1141629</v>
      </c>
      <c r="DL37" s="53">
        <v>408901</v>
      </c>
      <c r="DM37" s="53">
        <v>93768</v>
      </c>
      <c r="DN37" s="55">
        <v>116572145</v>
      </c>
      <c r="DO37" s="57">
        <v>6242327</v>
      </c>
      <c r="DP37" s="53">
        <v>6242327</v>
      </c>
      <c r="DQ37" s="55"/>
      <c r="DR37" s="52">
        <v>158700</v>
      </c>
      <c r="DS37" s="53">
        <v>0</v>
      </c>
      <c r="DT37" s="53">
        <v>0</v>
      </c>
      <c r="DU37" s="55">
        <v>158700</v>
      </c>
      <c r="DV37" s="57">
        <v>9160</v>
      </c>
      <c r="DW37" s="53">
        <v>0</v>
      </c>
      <c r="DX37" s="55">
        <v>9160</v>
      </c>
      <c r="DY37" s="54">
        <v>162843</v>
      </c>
      <c r="DZ37" s="54">
        <v>34249</v>
      </c>
      <c r="EA37" s="53">
        <v>12268</v>
      </c>
      <c r="EB37" s="53">
        <v>2814</v>
      </c>
      <c r="EC37" s="54">
        <v>6622361</v>
      </c>
      <c r="ED37" s="60">
        <f t="shared" si="3"/>
        <v>5.999936293664599E-2</v>
      </c>
      <c r="EE37" s="57">
        <v>73833702</v>
      </c>
      <c r="EF37" s="53">
        <v>0</v>
      </c>
      <c r="EG37" s="53">
        <v>0</v>
      </c>
      <c r="EH37" s="54">
        <v>73833702</v>
      </c>
      <c r="EI37" s="55"/>
      <c r="EJ37" s="52">
        <v>1487554</v>
      </c>
      <c r="EK37" s="56">
        <v>340010</v>
      </c>
      <c r="EL37" s="57">
        <v>6882</v>
      </c>
      <c r="EM37" s="58">
        <v>1834446</v>
      </c>
      <c r="EN37" s="52">
        <v>0</v>
      </c>
      <c r="EO37" s="53">
        <v>0</v>
      </c>
      <c r="EP37" s="54">
        <v>0</v>
      </c>
      <c r="EQ37" s="54">
        <v>4054138</v>
      </c>
      <c r="ER37" s="54">
        <v>1908246</v>
      </c>
      <c r="ES37" s="53">
        <v>238969</v>
      </c>
      <c r="ET37" s="53">
        <v>137302</v>
      </c>
      <c r="EU37" s="55">
        <v>82006803</v>
      </c>
      <c r="EV37" s="57">
        <v>4430012</v>
      </c>
      <c r="EW37" s="53">
        <v>4430012</v>
      </c>
      <c r="EX37" s="55"/>
      <c r="EY37" s="52">
        <v>44625</v>
      </c>
      <c r="EZ37" s="53">
        <v>10080</v>
      </c>
      <c r="FA37" s="53">
        <v>165</v>
      </c>
      <c r="FB37" s="55">
        <v>54870</v>
      </c>
      <c r="FC37" s="57">
        <v>0</v>
      </c>
      <c r="FD37" s="53">
        <v>0</v>
      </c>
      <c r="FE37" s="55">
        <v>0</v>
      </c>
      <c r="FF37" s="54">
        <v>121625</v>
      </c>
      <c r="FG37" s="54">
        <v>57246</v>
      </c>
      <c r="FH37" s="53">
        <v>7169</v>
      </c>
      <c r="FI37" s="53">
        <v>4119</v>
      </c>
      <c r="FJ37" s="54">
        <v>4675041</v>
      </c>
      <c r="FK37" s="60">
        <f t="shared" si="4"/>
        <v>5.9999862935221644E-2</v>
      </c>
      <c r="FL37" s="57">
        <v>5614675401</v>
      </c>
      <c r="FM37" s="53">
        <v>94197</v>
      </c>
      <c r="FN37" s="53">
        <v>70685</v>
      </c>
      <c r="FO37" s="54">
        <v>5614840283</v>
      </c>
      <c r="FP37" s="55"/>
      <c r="FQ37" s="52">
        <v>271904803</v>
      </c>
      <c r="FR37" s="56">
        <v>37349548</v>
      </c>
      <c r="FS37" s="57">
        <v>22153524</v>
      </c>
      <c r="FT37" s="58">
        <v>331407875</v>
      </c>
      <c r="FU37" s="52">
        <v>2676987</v>
      </c>
      <c r="FV37" s="53">
        <v>22810</v>
      </c>
      <c r="FW37" s="54">
        <v>2699797</v>
      </c>
      <c r="FX37" s="54">
        <v>70706457</v>
      </c>
      <c r="FY37" s="54">
        <v>39888010</v>
      </c>
      <c r="FZ37" s="53">
        <v>6403106</v>
      </c>
      <c r="GA37" s="53">
        <v>9150215</v>
      </c>
      <c r="GB37" s="55">
        <v>6075095743</v>
      </c>
      <c r="GC37" s="57">
        <v>336800956</v>
      </c>
      <c r="GD37" s="53">
        <v>336800956</v>
      </c>
      <c r="GE37" s="55"/>
      <c r="GF37" s="52">
        <v>8156370</v>
      </c>
      <c r="GG37" s="53">
        <v>1091680</v>
      </c>
      <c r="GH37" s="53">
        <v>566700</v>
      </c>
      <c r="GI37" s="55">
        <v>9814750</v>
      </c>
      <c r="GJ37" s="57">
        <v>144541</v>
      </c>
      <c r="GK37" s="53">
        <v>684</v>
      </c>
      <c r="GL37" s="55">
        <v>145225</v>
      </c>
      <c r="GM37" s="54">
        <v>2121181</v>
      </c>
      <c r="GN37" s="54">
        <v>1196631</v>
      </c>
      <c r="GO37" s="53">
        <v>192098</v>
      </c>
      <c r="GP37" s="53">
        <v>274503</v>
      </c>
      <c r="GQ37" s="54">
        <v>350545344</v>
      </c>
      <c r="GR37" s="60">
        <f t="shared" si="5"/>
        <v>5.9984067048127643E-2</v>
      </c>
    </row>
    <row r="38" spans="1:200" s="21" customFormat="1" ht="12" customHeight="1" x14ac:dyDescent="0.2">
      <c r="A38" s="26">
        <v>26</v>
      </c>
      <c r="B38" s="27" t="s">
        <v>87</v>
      </c>
      <c r="C38" s="61">
        <f>C36+C37</f>
        <v>2418855301</v>
      </c>
      <c r="D38" s="62">
        <f t="shared" ref="D38:AH38" si="12">D36+D37</f>
        <v>19423</v>
      </c>
      <c r="E38" s="62">
        <f t="shared" si="12"/>
        <v>23883</v>
      </c>
      <c r="F38" s="63">
        <f t="shared" si="12"/>
        <v>2418898607</v>
      </c>
      <c r="G38" s="64">
        <f t="shared" si="12"/>
        <v>0</v>
      </c>
      <c r="H38" s="61">
        <f t="shared" si="12"/>
        <v>86323015</v>
      </c>
      <c r="I38" s="65">
        <f t="shared" si="12"/>
        <v>10124569</v>
      </c>
      <c r="J38" s="66">
        <f t="shared" si="12"/>
        <v>3154598</v>
      </c>
      <c r="K38" s="67">
        <f t="shared" si="12"/>
        <v>99602182</v>
      </c>
      <c r="L38" s="61">
        <f t="shared" si="12"/>
        <v>1946045</v>
      </c>
      <c r="M38" s="62">
        <f t="shared" si="12"/>
        <v>4413</v>
      </c>
      <c r="N38" s="63">
        <f t="shared" si="12"/>
        <v>1950458</v>
      </c>
      <c r="O38" s="63">
        <f t="shared" si="12"/>
        <v>53195522</v>
      </c>
      <c r="P38" s="63">
        <f t="shared" si="12"/>
        <v>24197781</v>
      </c>
      <c r="Q38" s="62">
        <f t="shared" si="12"/>
        <v>5435774</v>
      </c>
      <c r="R38" s="62">
        <f t="shared" si="12"/>
        <v>5403650</v>
      </c>
      <c r="S38" s="64">
        <f t="shared" si="12"/>
        <v>2608683974</v>
      </c>
      <c r="T38" s="66">
        <f t="shared" si="12"/>
        <v>145120864</v>
      </c>
      <c r="U38" s="62">
        <f t="shared" si="12"/>
        <v>145120864</v>
      </c>
      <c r="V38" s="64">
        <f t="shared" si="12"/>
        <v>0</v>
      </c>
      <c r="W38" s="61">
        <f t="shared" si="12"/>
        <v>2589383</v>
      </c>
      <c r="X38" s="62">
        <f t="shared" si="12"/>
        <v>299077</v>
      </c>
      <c r="Y38" s="62">
        <f t="shared" si="12"/>
        <v>81212</v>
      </c>
      <c r="Z38" s="64">
        <f t="shared" si="12"/>
        <v>2969672</v>
      </c>
      <c r="AA38" s="66">
        <f t="shared" si="12"/>
        <v>105083</v>
      </c>
      <c r="AB38" s="62">
        <f t="shared" si="12"/>
        <v>132</v>
      </c>
      <c r="AC38" s="64">
        <f t="shared" si="12"/>
        <v>105215</v>
      </c>
      <c r="AD38" s="63">
        <f t="shared" si="12"/>
        <v>1595863</v>
      </c>
      <c r="AE38" s="63">
        <f t="shared" si="12"/>
        <v>725930</v>
      </c>
      <c r="AF38" s="62">
        <f t="shared" si="12"/>
        <v>163073</v>
      </c>
      <c r="AG38" s="62">
        <f t="shared" si="12"/>
        <v>162112</v>
      </c>
      <c r="AH38" s="63">
        <f t="shared" si="12"/>
        <v>150842729</v>
      </c>
      <c r="AI38" s="68">
        <f t="shared" si="0"/>
        <v>5.9994603982175099E-2</v>
      </c>
      <c r="AJ38" s="66">
        <f t="shared" ref="AJ38:BO38" si="13">AJ36+AJ37</f>
        <v>3366932499</v>
      </c>
      <c r="AK38" s="62">
        <f t="shared" si="13"/>
        <v>38118</v>
      </c>
      <c r="AL38" s="62">
        <f t="shared" si="13"/>
        <v>158536</v>
      </c>
      <c r="AM38" s="63">
        <f t="shared" si="13"/>
        <v>3367129153</v>
      </c>
      <c r="AN38" s="64">
        <f t="shared" si="13"/>
        <v>0</v>
      </c>
      <c r="AO38" s="61">
        <f t="shared" si="13"/>
        <v>132241293</v>
      </c>
      <c r="AP38" s="65">
        <f t="shared" si="13"/>
        <v>10886851</v>
      </c>
      <c r="AQ38" s="66">
        <f t="shared" si="13"/>
        <v>6904966</v>
      </c>
      <c r="AR38" s="67">
        <f t="shared" si="13"/>
        <v>150033110</v>
      </c>
      <c r="AS38" s="61">
        <f t="shared" si="13"/>
        <v>4150765</v>
      </c>
      <c r="AT38" s="62">
        <f t="shared" si="13"/>
        <v>0</v>
      </c>
      <c r="AU38" s="63">
        <f t="shared" si="13"/>
        <v>4150765</v>
      </c>
      <c r="AV38" s="63">
        <f t="shared" si="13"/>
        <v>128958301</v>
      </c>
      <c r="AW38" s="63">
        <f t="shared" si="13"/>
        <v>61389387</v>
      </c>
      <c r="AX38" s="62">
        <f t="shared" si="13"/>
        <v>9766923</v>
      </c>
      <c r="AY38" s="62">
        <f t="shared" si="13"/>
        <v>7731398</v>
      </c>
      <c r="AZ38" s="64">
        <f t="shared" si="13"/>
        <v>3729159037</v>
      </c>
      <c r="BA38" s="66">
        <f t="shared" si="13"/>
        <v>202017641</v>
      </c>
      <c r="BB38" s="62">
        <f t="shared" si="13"/>
        <v>202017641</v>
      </c>
      <c r="BC38" s="64">
        <f t="shared" si="13"/>
        <v>0</v>
      </c>
      <c r="BD38" s="61">
        <f t="shared" si="13"/>
        <v>3966814</v>
      </c>
      <c r="BE38" s="62">
        <f t="shared" si="13"/>
        <v>320939</v>
      </c>
      <c r="BF38" s="62">
        <f t="shared" si="13"/>
        <v>183021</v>
      </c>
      <c r="BG38" s="64">
        <f t="shared" si="13"/>
        <v>4470774</v>
      </c>
      <c r="BH38" s="66">
        <f t="shared" si="13"/>
        <v>224142</v>
      </c>
      <c r="BI38" s="62">
        <f t="shared" si="13"/>
        <v>0</v>
      </c>
      <c r="BJ38" s="64">
        <f t="shared" si="13"/>
        <v>224142</v>
      </c>
      <c r="BK38" s="63">
        <f t="shared" si="13"/>
        <v>3868742</v>
      </c>
      <c r="BL38" s="63">
        <f t="shared" si="13"/>
        <v>1841678</v>
      </c>
      <c r="BM38" s="62">
        <f t="shared" si="13"/>
        <v>293008</v>
      </c>
      <c r="BN38" s="62">
        <f t="shared" si="13"/>
        <v>231941</v>
      </c>
      <c r="BO38" s="63">
        <f t="shared" si="13"/>
        <v>212947926</v>
      </c>
      <c r="BP38" s="68">
        <f t="shared" si="1"/>
        <v>5.9996997982690689E-2</v>
      </c>
      <c r="BQ38" s="66">
        <f t="shared" ref="BQ38:CV38" si="14">BQ36+BQ37</f>
        <v>2261511468</v>
      </c>
      <c r="BR38" s="62">
        <f t="shared" si="14"/>
        <v>91644</v>
      </c>
      <c r="BS38" s="62">
        <f t="shared" si="14"/>
        <v>159258</v>
      </c>
      <c r="BT38" s="63">
        <f t="shared" si="14"/>
        <v>2261762370</v>
      </c>
      <c r="BU38" s="64">
        <f t="shared" si="14"/>
        <v>0</v>
      </c>
      <c r="BV38" s="61">
        <f t="shared" si="14"/>
        <v>115387276</v>
      </c>
      <c r="BW38" s="65">
        <f t="shared" si="14"/>
        <v>6604122</v>
      </c>
      <c r="BX38" s="66">
        <f t="shared" si="14"/>
        <v>5793419</v>
      </c>
      <c r="BY38" s="67">
        <f t="shared" si="14"/>
        <v>127784817</v>
      </c>
      <c r="BZ38" s="61">
        <f t="shared" si="14"/>
        <v>3420256</v>
      </c>
      <c r="CA38" s="62">
        <f t="shared" si="14"/>
        <v>12101</v>
      </c>
      <c r="CB38" s="63">
        <f t="shared" si="14"/>
        <v>3432357</v>
      </c>
      <c r="CC38" s="63">
        <f t="shared" si="14"/>
        <v>172390034</v>
      </c>
      <c r="CD38" s="63">
        <f t="shared" si="14"/>
        <v>75096228</v>
      </c>
      <c r="CE38" s="62">
        <f t="shared" si="14"/>
        <v>13450687</v>
      </c>
      <c r="CF38" s="62">
        <f t="shared" si="14"/>
        <v>4485409</v>
      </c>
      <c r="CG38" s="64">
        <f t="shared" si="14"/>
        <v>2658401902</v>
      </c>
      <c r="CH38" s="66">
        <f t="shared" si="14"/>
        <v>135702450</v>
      </c>
      <c r="CI38" s="62">
        <f t="shared" si="14"/>
        <v>135702450</v>
      </c>
      <c r="CJ38" s="64">
        <f t="shared" si="14"/>
        <v>0</v>
      </c>
      <c r="CK38" s="61">
        <f t="shared" si="14"/>
        <v>3461362</v>
      </c>
      <c r="CL38" s="62">
        <f t="shared" si="14"/>
        <v>195117</v>
      </c>
      <c r="CM38" s="62">
        <f t="shared" si="14"/>
        <v>160146</v>
      </c>
      <c r="CN38" s="64">
        <f t="shared" si="14"/>
        <v>3816625</v>
      </c>
      <c r="CO38" s="66">
        <f t="shared" si="14"/>
        <v>184693</v>
      </c>
      <c r="CP38" s="62">
        <f t="shared" si="14"/>
        <v>363</v>
      </c>
      <c r="CQ38" s="64">
        <f t="shared" si="14"/>
        <v>185056</v>
      </c>
      <c r="CR38" s="63">
        <f t="shared" si="14"/>
        <v>5171697</v>
      </c>
      <c r="CS38" s="63">
        <f t="shared" si="14"/>
        <v>2252881</v>
      </c>
      <c r="CT38" s="62">
        <f t="shared" si="14"/>
        <v>403520</v>
      </c>
      <c r="CU38" s="62">
        <f t="shared" si="14"/>
        <v>134562</v>
      </c>
      <c r="CV38" s="63">
        <f t="shared" si="14"/>
        <v>147666791</v>
      </c>
      <c r="CW38" s="68">
        <f t="shared" si="2"/>
        <v>5.9998544409419985E-2</v>
      </c>
      <c r="CX38" s="66">
        <f t="shared" ref="CX38:EC38" si="15">CX36+CX37</f>
        <v>946141862</v>
      </c>
      <c r="CY38" s="62">
        <f t="shared" si="15"/>
        <v>305</v>
      </c>
      <c r="CZ38" s="62">
        <f t="shared" si="15"/>
        <v>58657</v>
      </c>
      <c r="DA38" s="63">
        <f t="shared" si="15"/>
        <v>946200824</v>
      </c>
      <c r="DB38" s="64">
        <f t="shared" si="15"/>
        <v>0</v>
      </c>
      <c r="DC38" s="61">
        <f t="shared" si="15"/>
        <v>39199721</v>
      </c>
      <c r="DD38" s="65">
        <f t="shared" si="15"/>
        <v>414339</v>
      </c>
      <c r="DE38" s="66">
        <f t="shared" si="15"/>
        <v>3294481</v>
      </c>
      <c r="DF38" s="67">
        <f t="shared" si="15"/>
        <v>42908541</v>
      </c>
      <c r="DG38" s="61">
        <f t="shared" si="15"/>
        <v>1913720</v>
      </c>
      <c r="DH38" s="62">
        <f t="shared" si="15"/>
        <v>14935</v>
      </c>
      <c r="DI38" s="63">
        <f t="shared" si="15"/>
        <v>1928655</v>
      </c>
      <c r="DJ38" s="63">
        <f t="shared" si="15"/>
        <v>149436851</v>
      </c>
      <c r="DK38" s="63">
        <f t="shared" si="15"/>
        <v>68082262</v>
      </c>
      <c r="DL38" s="62">
        <f t="shared" si="15"/>
        <v>9101459</v>
      </c>
      <c r="DM38" s="62">
        <f t="shared" si="15"/>
        <v>2805501</v>
      </c>
      <c r="DN38" s="64">
        <f t="shared" si="15"/>
        <v>1220464093</v>
      </c>
      <c r="DO38" s="66">
        <f t="shared" si="15"/>
        <v>56771472</v>
      </c>
      <c r="DP38" s="62">
        <f t="shared" si="15"/>
        <v>56771472</v>
      </c>
      <c r="DQ38" s="64">
        <f t="shared" si="15"/>
        <v>0</v>
      </c>
      <c r="DR38" s="61">
        <f t="shared" si="15"/>
        <v>1175918</v>
      </c>
      <c r="DS38" s="62">
        <f t="shared" si="15"/>
        <v>12190</v>
      </c>
      <c r="DT38" s="62">
        <f t="shared" si="15"/>
        <v>93631</v>
      </c>
      <c r="DU38" s="64">
        <f t="shared" si="15"/>
        <v>1281739</v>
      </c>
      <c r="DV38" s="66">
        <f t="shared" si="15"/>
        <v>103340</v>
      </c>
      <c r="DW38" s="62">
        <f t="shared" si="15"/>
        <v>448</v>
      </c>
      <c r="DX38" s="64">
        <f t="shared" si="15"/>
        <v>103788</v>
      </c>
      <c r="DY38" s="63">
        <f t="shared" si="15"/>
        <v>4483101</v>
      </c>
      <c r="DZ38" s="63">
        <f t="shared" si="15"/>
        <v>2042466</v>
      </c>
      <c r="EA38" s="62">
        <f t="shared" si="15"/>
        <v>273044</v>
      </c>
      <c r="EB38" s="62">
        <f t="shared" si="15"/>
        <v>84165</v>
      </c>
      <c r="EC38" s="63">
        <f t="shared" si="15"/>
        <v>65039775</v>
      </c>
      <c r="ED38" s="68">
        <f t="shared" si="3"/>
        <v>5.9999389727861833E-2</v>
      </c>
      <c r="EE38" s="66">
        <f t="shared" ref="EE38:FJ38" si="16">EE36+EE37</f>
        <v>1280995245</v>
      </c>
      <c r="EF38" s="62">
        <f t="shared" si="16"/>
        <v>13781</v>
      </c>
      <c r="EG38" s="62">
        <f t="shared" si="16"/>
        <v>17171</v>
      </c>
      <c r="EH38" s="63">
        <f t="shared" si="16"/>
        <v>1281026197</v>
      </c>
      <c r="EI38" s="64">
        <f t="shared" si="16"/>
        <v>0</v>
      </c>
      <c r="EJ38" s="61">
        <f t="shared" si="16"/>
        <v>23214704</v>
      </c>
      <c r="EK38" s="65">
        <f t="shared" si="16"/>
        <v>1066471</v>
      </c>
      <c r="EL38" s="66">
        <f t="shared" si="16"/>
        <v>525368</v>
      </c>
      <c r="EM38" s="67">
        <f t="shared" si="16"/>
        <v>24806543</v>
      </c>
      <c r="EN38" s="61">
        <f t="shared" si="16"/>
        <v>3898894</v>
      </c>
      <c r="EO38" s="62">
        <f t="shared" si="16"/>
        <v>0</v>
      </c>
      <c r="EP38" s="63">
        <f t="shared" si="16"/>
        <v>3898894</v>
      </c>
      <c r="EQ38" s="63">
        <f t="shared" si="16"/>
        <v>236797448</v>
      </c>
      <c r="ER38" s="63">
        <f t="shared" si="16"/>
        <v>219685332</v>
      </c>
      <c r="ES38" s="62">
        <f t="shared" si="16"/>
        <v>15183797</v>
      </c>
      <c r="ET38" s="62">
        <f t="shared" si="16"/>
        <v>4049310</v>
      </c>
      <c r="EU38" s="64">
        <f t="shared" si="16"/>
        <v>1785447521</v>
      </c>
      <c r="EV38" s="66">
        <f t="shared" si="16"/>
        <v>76861347</v>
      </c>
      <c r="EW38" s="62">
        <f t="shared" si="16"/>
        <v>76861347</v>
      </c>
      <c r="EX38" s="64">
        <f t="shared" si="16"/>
        <v>0</v>
      </c>
      <c r="EY38" s="61">
        <f t="shared" si="16"/>
        <v>696399</v>
      </c>
      <c r="EZ38" s="62">
        <f t="shared" si="16"/>
        <v>31573</v>
      </c>
      <c r="FA38" s="62">
        <f t="shared" si="16"/>
        <v>13307</v>
      </c>
      <c r="FB38" s="64">
        <f t="shared" si="16"/>
        <v>741279</v>
      </c>
      <c r="FC38" s="66">
        <f t="shared" si="16"/>
        <v>210540</v>
      </c>
      <c r="FD38" s="62">
        <f t="shared" si="16"/>
        <v>0</v>
      </c>
      <c r="FE38" s="64">
        <f t="shared" si="16"/>
        <v>210540</v>
      </c>
      <c r="FF38" s="63">
        <f t="shared" si="16"/>
        <v>7103924</v>
      </c>
      <c r="FG38" s="63">
        <f t="shared" si="16"/>
        <v>6590559</v>
      </c>
      <c r="FH38" s="62">
        <f t="shared" si="16"/>
        <v>455513</v>
      </c>
      <c r="FI38" s="62">
        <f t="shared" si="16"/>
        <v>121479</v>
      </c>
      <c r="FJ38" s="63">
        <f t="shared" si="16"/>
        <v>92084641</v>
      </c>
      <c r="FK38" s="68">
        <f t="shared" si="4"/>
        <v>5.9999824500076168E-2</v>
      </c>
      <c r="FL38" s="66">
        <f t="shared" ref="FL38:GQ38" si="17">FL36+FL37</f>
        <v>24617246567</v>
      </c>
      <c r="FM38" s="62">
        <f t="shared" si="17"/>
        <v>285859</v>
      </c>
      <c r="FN38" s="62">
        <f t="shared" si="17"/>
        <v>462733</v>
      </c>
      <c r="FO38" s="63">
        <f t="shared" si="17"/>
        <v>24617995159</v>
      </c>
      <c r="FP38" s="64">
        <f t="shared" si="17"/>
        <v>0</v>
      </c>
      <c r="FQ38" s="61">
        <f t="shared" si="17"/>
        <v>1240032341</v>
      </c>
      <c r="FR38" s="65">
        <f t="shared" si="17"/>
        <v>58227095</v>
      </c>
      <c r="FS38" s="66">
        <f t="shared" si="17"/>
        <v>139568547</v>
      </c>
      <c r="FT38" s="67">
        <f t="shared" si="17"/>
        <v>1437827983</v>
      </c>
      <c r="FU38" s="61">
        <f t="shared" si="17"/>
        <v>27986134</v>
      </c>
      <c r="FV38" s="62">
        <f t="shared" si="17"/>
        <v>167377</v>
      </c>
      <c r="FW38" s="63">
        <f t="shared" si="17"/>
        <v>28153511</v>
      </c>
      <c r="FX38" s="63">
        <f t="shared" si="17"/>
        <v>934934188</v>
      </c>
      <c r="FY38" s="63">
        <f t="shared" si="17"/>
        <v>562477487</v>
      </c>
      <c r="FZ38" s="62">
        <f t="shared" si="17"/>
        <v>73880771</v>
      </c>
      <c r="GA38" s="62">
        <f t="shared" si="17"/>
        <v>64137433</v>
      </c>
      <c r="GB38" s="64">
        <f t="shared" si="17"/>
        <v>27719406532</v>
      </c>
      <c r="GC38" s="66">
        <f t="shared" si="17"/>
        <v>1476763067</v>
      </c>
      <c r="GD38" s="62">
        <f t="shared" si="17"/>
        <v>1476763067</v>
      </c>
      <c r="GE38" s="64">
        <f t="shared" si="17"/>
        <v>0</v>
      </c>
      <c r="GF38" s="61">
        <f t="shared" si="17"/>
        <v>37197409</v>
      </c>
      <c r="GG38" s="62">
        <f t="shared" si="17"/>
        <v>1698202</v>
      </c>
      <c r="GH38" s="62">
        <f t="shared" si="17"/>
        <v>3659026</v>
      </c>
      <c r="GI38" s="64">
        <f t="shared" si="17"/>
        <v>42554637</v>
      </c>
      <c r="GJ38" s="66">
        <f t="shared" si="17"/>
        <v>1511232</v>
      </c>
      <c r="GK38" s="62">
        <f t="shared" si="17"/>
        <v>5019</v>
      </c>
      <c r="GL38" s="64">
        <f t="shared" si="17"/>
        <v>1516251</v>
      </c>
      <c r="GM38" s="63">
        <f t="shared" si="17"/>
        <v>28047973</v>
      </c>
      <c r="GN38" s="63">
        <f t="shared" si="17"/>
        <v>16874283</v>
      </c>
      <c r="GO38" s="62">
        <f t="shared" si="17"/>
        <v>2216418</v>
      </c>
      <c r="GP38" s="62">
        <f t="shared" si="17"/>
        <v>1924104</v>
      </c>
      <c r="GQ38" s="63">
        <f t="shared" si="17"/>
        <v>1569896733</v>
      </c>
      <c r="GR38" s="68">
        <f t="shared" si="5"/>
        <v>5.9987137760895842E-2</v>
      </c>
    </row>
  </sheetData>
  <mergeCells count="381">
    <mergeCell ref="EV7:EV11"/>
    <mergeCell ref="EW7:EW8"/>
    <mergeCell ref="EX7:EX11"/>
    <mergeCell ref="EW9:EW11"/>
    <mergeCell ref="FQ7:FR7"/>
    <mergeCell ref="FS7:FT7"/>
    <mergeCell ref="FS8:FS11"/>
    <mergeCell ref="ET7:ET11"/>
    <mergeCell ref="EU7:EU11"/>
    <mergeCell ref="FO7:FO11"/>
    <mergeCell ref="FP7:FP11"/>
    <mergeCell ref="FC8:FC11"/>
    <mergeCell ref="FD8:FD11"/>
    <mergeCell ref="FE8:FE11"/>
    <mergeCell ref="FK7:FK11"/>
    <mergeCell ref="FL7:FL11"/>
    <mergeCell ref="FI7:FI11"/>
    <mergeCell ref="FJ7:FJ11"/>
    <mergeCell ref="FT8:FT11"/>
    <mergeCell ref="FQ8:FQ11"/>
    <mergeCell ref="FR8:FR11"/>
    <mergeCell ref="FM7:FM11"/>
    <mergeCell ref="FN7:FN11"/>
    <mergeCell ref="EY7:FB7"/>
    <mergeCell ref="ES7:ES11"/>
    <mergeCell ref="DE8:DE11"/>
    <mergeCell ref="DF8:DF11"/>
    <mergeCell ref="DG7:DI7"/>
    <mergeCell ref="DL7:DL11"/>
    <mergeCell ref="EF7:EF11"/>
    <mergeCell ref="EG7:EG11"/>
    <mergeCell ref="EA7:EA11"/>
    <mergeCell ref="DV8:DV11"/>
    <mergeCell ref="DW8:DW11"/>
    <mergeCell ref="DX8:DX11"/>
    <mergeCell ref="DV7:DX7"/>
    <mergeCell ref="DY7:DY11"/>
    <mergeCell ref="DP9:DP11"/>
    <mergeCell ref="EB7:EB11"/>
    <mergeCell ref="EC7:EC11"/>
    <mergeCell ref="ED7:ED11"/>
    <mergeCell ref="EE7:EE11"/>
    <mergeCell ref="EN7:EP7"/>
    <mergeCell ref="EJ7:EK7"/>
    <mergeCell ref="EL7:EM7"/>
    <mergeCell ref="EH7:EH11"/>
    <mergeCell ref="EI7:EI11"/>
    <mergeCell ref="EN8:EN11"/>
    <mergeCell ref="CY7:CY11"/>
    <mergeCell ref="CZ7:CZ11"/>
    <mergeCell ref="CU7:CU11"/>
    <mergeCell ref="CV7:CV11"/>
    <mergeCell ref="DC7:DD7"/>
    <mergeCell ref="EP8:EP11"/>
    <mergeCell ref="EJ8:EJ11"/>
    <mergeCell ref="EK8:EK11"/>
    <mergeCell ref="EL8:EL11"/>
    <mergeCell ref="EM8:EM11"/>
    <mergeCell ref="EO8:EO11"/>
    <mergeCell ref="DC8:DC11"/>
    <mergeCell ref="DE7:DF7"/>
    <mergeCell ref="DO7:DO11"/>
    <mergeCell ref="DK7:DK11"/>
    <mergeCell ref="AH7:AH11"/>
    <mergeCell ref="BV8:BV11"/>
    <mergeCell ref="BD8:BD11"/>
    <mergeCell ref="BE8:BE11"/>
    <mergeCell ref="BF8:BF11"/>
    <mergeCell ref="BG8:BG11"/>
    <mergeCell ref="BT7:BT11"/>
    <mergeCell ref="BU7:BU11"/>
    <mergeCell ref="BD7:BG7"/>
    <mergeCell ref="BH7:BJ7"/>
    <mergeCell ref="BN7:BN11"/>
    <mergeCell ref="AS7:AU7"/>
    <mergeCell ref="AS8:AS11"/>
    <mergeCell ref="AT8:AT11"/>
    <mergeCell ref="AU8:AU11"/>
    <mergeCell ref="AV7:AV11"/>
    <mergeCell ref="AW7:AW11"/>
    <mergeCell ref="AK7:AK11"/>
    <mergeCell ref="AL7:AL11"/>
    <mergeCell ref="AX7:AX11"/>
    <mergeCell ref="AY7:AY11"/>
    <mergeCell ref="AZ7:AZ11"/>
    <mergeCell ref="BA7:BA11"/>
    <mergeCell ref="AM7:AM11"/>
    <mergeCell ref="GR7:GR11"/>
    <mergeCell ref="GN7:GN11"/>
    <mergeCell ref="GO7:GO11"/>
    <mergeCell ref="GP7:GP11"/>
    <mergeCell ref="GQ7:GQ11"/>
    <mergeCell ref="GM7:GM11"/>
    <mergeCell ref="AO8:AO11"/>
    <mergeCell ref="AP8:AP11"/>
    <mergeCell ref="AQ8:AQ11"/>
    <mergeCell ref="AR8:AR11"/>
    <mergeCell ref="EQ7:EQ11"/>
    <mergeCell ref="AO7:AP7"/>
    <mergeCell ref="AQ7:AR7"/>
    <mergeCell ref="BM7:BM11"/>
    <mergeCell ref="DR7:DU7"/>
    <mergeCell ref="CM8:CM11"/>
    <mergeCell ref="CN8:CN11"/>
    <mergeCell ref="DA7:DA11"/>
    <mergeCell ref="DB7:DB11"/>
    <mergeCell ref="DM7:DM11"/>
    <mergeCell ref="DR8:DR11"/>
    <mergeCell ref="DS8:DS11"/>
    <mergeCell ref="DN7:DN11"/>
    <mergeCell ref="DD8:DD11"/>
    <mergeCell ref="GF7:GI7"/>
    <mergeCell ref="GJ7:GL7"/>
    <mergeCell ref="GJ8:GJ11"/>
    <mergeCell ref="GK8:GK11"/>
    <mergeCell ref="GL8:GL11"/>
    <mergeCell ref="GF8:GF11"/>
    <mergeCell ref="GG8:GG11"/>
    <mergeCell ref="GH8:GH11"/>
    <mergeCell ref="GI8:GI11"/>
    <mergeCell ref="GA7:GA11"/>
    <mergeCell ref="FU8:FU11"/>
    <mergeCell ref="FV8:FV11"/>
    <mergeCell ref="FW8:FW11"/>
    <mergeCell ref="FX7:FX11"/>
    <mergeCell ref="GB7:GB11"/>
    <mergeCell ref="GC7:GC11"/>
    <mergeCell ref="GD7:GD8"/>
    <mergeCell ref="GE7:GE11"/>
    <mergeCell ref="GD9:GD11"/>
    <mergeCell ref="FU7:FW7"/>
    <mergeCell ref="FZ7:FZ11"/>
    <mergeCell ref="FY7:FY11"/>
    <mergeCell ref="CB8:CB11"/>
    <mergeCell ref="CC7:CC11"/>
    <mergeCell ref="CD7:CD11"/>
    <mergeCell ref="CO7:CQ7"/>
    <mergeCell ref="CO8:CO11"/>
    <mergeCell ref="CP8:CP11"/>
    <mergeCell ref="CQ8:CQ11"/>
    <mergeCell ref="CG7:CG11"/>
    <mergeCell ref="CH7:CH11"/>
    <mergeCell ref="CI7:CI8"/>
    <mergeCell ref="CJ7:CJ11"/>
    <mergeCell ref="CF7:CF11"/>
    <mergeCell ref="DG8:DG11"/>
    <mergeCell ref="CI9:CI11"/>
    <mergeCell ref="BV7:BW7"/>
    <mergeCell ref="BW8:BW11"/>
    <mergeCell ref="BB9:BB11"/>
    <mergeCell ref="BP7:BP11"/>
    <mergeCell ref="BQ7:BQ11"/>
    <mergeCell ref="BR7:BR11"/>
    <mergeCell ref="BS7:BS11"/>
    <mergeCell ref="BX7:BY7"/>
    <mergeCell ref="BZ7:CB7"/>
    <mergeCell ref="BO7:BO11"/>
    <mergeCell ref="BH8:BH11"/>
    <mergeCell ref="BI8:BI11"/>
    <mergeCell ref="BJ8:BJ11"/>
    <mergeCell ref="BB7:BB8"/>
    <mergeCell ref="BK7:BK11"/>
    <mergeCell ref="BC7:BC11"/>
    <mergeCell ref="BL7:BL11"/>
    <mergeCell ref="CE7:CE11"/>
    <mergeCell ref="BX8:BX11"/>
    <mergeCell ref="BY8:BY11"/>
    <mergeCell ref="BZ8:BZ11"/>
    <mergeCell ref="CA8:CA11"/>
    <mergeCell ref="AN7:AN11"/>
    <mergeCell ref="AC8:AC11"/>
    <mergeCell ref="AB8:AB11"/>
    <mergeCell ref="AE7:AE11"/>
    <mergeCell ref="AG7:AG11"/>
    <mergeCell ref="L7:N7"/>
    <mergeCell ref="Q7:Q11"/>
    <mergeCell ref="R7:R11"/>
    <mergeCell ref="L8:L11"/>
    <mergeCell ref="M8:M11"/>
    <mergeCell ref="N8:N11"/>
    <mergeCell ref="O7:O11"/>
    <mergeCell ref="U7:U8"/>
    <mergeCell ref="V7:V11"/>
    <mergeCell ref="W7:Z7"/>
    <mergeCell ref="AA7:AC7"/>
    <mergeCell ref="AF7:AF11"/>
    <mergeCell ref="AA8:AA11"/>
    <mergeCell ref="AD7:AD11"/>
    <mergeCell ref="W8:W11"/>
    <mergeCell ref="X8:X11"/>
    <mergeCell ref="Y8:Y11"/>
    <mergeCell ref="Z8:Z11"/>
    <mergeCell ref="AI7:AI11"/>
    <mergeCell ref="GJ6:GL6"/>
    <mergeCell ref="CR6:CW6"/>
    <mergeCell ref="CX6:DB6"/>
    <mergeCell ref="DC6:DD6"/>
    <mergeCell ref="DE6:DF6"/>
    <mergeCell ref="DG6:DN6"/>
    <mergeCell ref="GM6:GR6"/>
    <mergeCell ref="EL6:EM6"/>
    <mergeCell ref="EN6:EU6"/>
    <mergeCell ref="EV6:EX6"/>
    <mergeCell ref="EY6:FB6"/>
    <mergeCell ref="FC6:FE6"/>
    <mergeCell ref="FF6:FK6"/>
    <mergeCell ref="FL6:FP6"/>
    <mergeCell ref="FQ6:FR6"/>
    <mergeCell ref="FS6:FT6"/>
    <mergeCell ref="FU6:GB6"/>
    <mergeCell ref="GC6:GE6"/>
    <mergeCell ref="GF6:GI6"/>
    <mergeCell ref="C7:C11"/>
    <mergeCell ref="A7:B12"/>
    <mergeCell ref="D7:D11"/>
    <mergeCell ref="E7:E11"/>
    <mergeCell ref="F7:F11"/>
    <mergeCell ref="G7:G11"/>
    <mergeCell ref="U9:U11"/>
    <mergeCell ref="H7:I7"/>
    <mergeCell ref="J7:K7"/>
    <mergeCell ref="H8:H11"/>
    <mergeCell ref="I8:I11"/>
    <mergeCell ref="J8:J11"/>
    <mergeCell ref="K8:K11"/>
    <mergeCell ref="S7:S11"/>
    <mergeCell ref="T7:T11"/>
    <mergeCell ref="P7:P11"/>
    <mergeCell ref="AJ7:AJ11"/>
    <mergeCell ref="GM5:GR5"/>
    <mergeCell ref="FC5:FE5"/>
    <mergeCell ref="FF5:FK5"/>
    <mergeCell ref="AJ6:AN6"/>
    <mergeCell ref="AO6:AP6"/>
    <mergeCell ref="FS5:FT5"/>
    <mergeCell ref="FU5:GB5"/>
    <mergeCell ref="GC5:GE5"/>
    <mergeCell ref="GF5:GI5"/>
    <mergeCell ref="CX5:DB5"/>
    <mergeCell ref="DC5:DD5"/>
    <mergeCell ref="FL5:FP5"/>
    <mergeCell ref="FQ5:FR5"/>
    <mergeCell ref="BQ6:BU6"/>
    <mergeCell ref="BV6:BW6"/>
    <mergeCell ref="BX6:BY6"/>
    <mergeCell ref="BZ6:CG6"/>
    <mergeCell ref="CH6:CJ6"/>
    <mergeCell ref="CK6:CN6"/>
    <mergeCell ref="AQ6:AR6"/>
    <mergeCell ref="AS6:AZ6"/>
    <mergeCell ref="BA6:BC6"/>
    <mergeCell ref="BD6:BG6"/>
    <mergeCell ref="DO5:DQ5"/>
    <mergeCell ref="DR5:DU5"/>
    <mergeCell ref="DE5:DF5"/>
    <mergeCell ref="DG5:DN5"/>
    <mergeCell ref="GF4:GI4"/>
    <mergeCell ref="BH6:BJ6"/>
    <mergeCell ref="EV5:EX5"/>
    <mergeCell ref="EY5:FB5"/>
    <mergeCell ref="DV5:DX5"/>
    <mergeCell ref="DY5:ED5"/>
    <mergeCell ref="EE5:EI5"/>
    <mergeCell ref="EJ5:EK5"/>
    <mergeCell ref="EL5:EM5"/>
    <mergeCell ref="EN5:EU5"/>
    <mergeCell ref="DV6:DX6"/>
    <mergeCell ref="DY6:ED6"/>
    <mergeCell ref="EE6:EI6"/>
    <mergeCell ref="EJ6:EK6"/>
    <mergeCell ref="EV4:EX4"/>
    <mergeCell ref="BZ4:CG4"/>
    <mergeCell ref="CH4:CJ4"/>
    <mergeCell ref="EE4:EI4"/>
    <mergeCell ref="CK4:CN4"/>
    <mergeCell ref="CO4:CQ4"/>
    <mergeCell ref="A5:B6"/>
    <mergeCell ref="C5:G5"/>
    <mergeCell ref="H5:I5"/>
    <mergeCell ref="J5:K5"/>
    <mergeCell ref="L5:S5"/>
    <mergeCell ref="DV4:DX4"/>
    <mergeCell ref="DY4:EC4"/>
    <mergeCell ref="BH5:BJ5"/>
    <mergeCell ref="BK5:BP5"/>
    <mergeCell ref="DG4:DN4"/>
    <mergeCell ref="DO4:DQ4"/>
    <mergeCell ref="DR4:DU4"/>
    <mergeCell ref="C6:G6"/>
    <mergeCell ref="H6:I6"/>
    <mergeCell ref="J6:K6"/>
    <mergeCell ref="L6:S6"/>
    <mergeCell ref="T6:V6"/>
    <mergeCell ref="W6:Z6"/>
    <mergeCell ref="AA6:AC6"/>
    <mergeCell ref="AD6:AI6"/>
    <mergeCell ref="BK6:BP6"/>
    <mergeCell ref="DO6:DQ6"/>
    <mergeCell ref="DR6:DU6"/>
    <mergeCell ref="CO6:CQ6"/>
    <mergeCell ref="A4:B4"/>
    <mergeCell ref="BV4:BW4"/>
    <mergeCell ref="L4:S4"/>
    <mergeCell ref="T4:V4"/>
    <mergeCell ref="W4:Z4"/>
    <mergeCell ref="C4:G4"/>
    <mergeCell ref="BD4:BG4"/>
    <mergeCell ref="BH4:BJ4"/>
    <mergeCell ref="AA4:AC4"/>
    <mergeCell ref="AD4:AH4"/>
    <mergeCell ref="AO4:AP4"/>
    <mergeCell ref="AQ4:AR4"/>
    <mergeCell ref="AS4:AZ4"/>
    <mergeCell ref="BA4:BC4"/>
    <mergeCell ref="BK4:BO4"/>
    <mergeCell ref="BQ4:BU4"/>
    <mergeCell ref="H4:I4"/>
    <mergeCell ref="J4:K4"/>
    <mergeCell ref="T5:V5"/>
    <mergeCell ref="W5:Z5"/>
    <mergeCell ref="EY4:FB4"/>
    <mergeCell ref="FC4:FE4"/>
    <mergeCell ref="EJ4:EK4"/>
    <mergeCell ref="ER7:ER11"/>
    <mergeCell ref="GJ4:GL4"/>
    <mergeCell ref="GM4:GQ4"/>
    <mergeCell ref="FF4:FJ4"/>
    <mergeCell ref="FL4:FP4"/>
    <mergeCell ref="FQ4:FR4"/>
    <mergeCell ref="FS4:FT4"/>
    <mergeCell ref="FU4:GB4"/>
    <mergeCell ref="GC4:GE4"/>
    <mergeCell ref="GJ5:GL5"/>
    <mergeCell ref="EL4:EM4"/>
    <mergeCell ref="EN4:EU4"/>
    <mergeCell ref="AQ5:AR5"/>
    <mergeCell ref="AS5:AZ5"/>
    <mergeCell ref="BA5:BC5"/>
    <mergeCell ref="BD5:BG5"/>
    <mergeCell ref="AA5:AC5"/>
    <mergeCell ref="AD5:AI5"/>
    <mergeCell ref="AJ4:AN4"/>
    <mergeCell ref="CR4:CV4"/>
    <mergeCell ref="CX4:DB4"/>
    <mergeCell ref="DC4:DD4"/>
    <mergeCell ref="DE4:DF4"/>
    <mergeCell ref="BX4:BY4"/>
    <mergeCell ref="AJ5:AN5"/>
    <mergeCell ref="AO5:AP5"/>
    <mergeCell ref="BQ5:BU5"/>
    <mergeCell ref="BV5:BW5"/>
    <mergeCell ref="CO5:CQ5"/>
    <mergeCell ref="CR5:CW5"/>
    <mergeCell ref="BX5:BY5"/>
    <mergeCell ref="BZ5:CG5"/>
    <mergeCell ref="CH5:CJ5"/>
    <mergeCell ref="CK5:CN5"/>
    <mergeCell ref="FC7:FE7"/>
    <mergeCell ref="FH7:FH11"/>
    <mergeCell ref="CR7:CR11"/>
    <mergeCell ref="CK8:CK11"/>
    <mergeCell ref="CL8:CL11"/>
    <mergeCell ref="DJ7:DJ11"/>
    <mergeCell ref="DT8:DT11"/>
    <mergeCell ref="DU8:DU11"/>
    <mergeCell ref="CK7:CN7"/>
    <mergeCell ref="CW7:CW11"/>
    <mergeCell ref="CX7:CX11"/>
    <mergeCell ref="DP7:DP8"/>
    <mergeCell ref="DQ7:DQ11"/>
    <mergeCell ref="CS7:CS11"/>
    <mergeCell ref="DZ7:DZ11"/>
    <mergeCell ref="FG7:FG11"/>
    <mergeCell ref="EY8:EY11"/>
    <mergeCell ref="EZ8:EZ11"/>
    <mergeCell ref="FF7:FF11"/>
    <mergeCell ref="FA8:FA11"/>
    <mergeCell ref="FB8:FB11"/>
    <mergeCell ref="DH8:DH11"/>
    <mergeCell ref="DI8:DI11"/>
    <mergeCell ref="CT7:CT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FL13:FL38 EE13:EE38 CX13:CX38 BQ13:BQ38 AJ13:AJ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FN13:FN38 EG13:EG38 CZ13:CZ38 BS13:BS38 AL13:AL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GB13:GB38 EU13:EU38 DN13:DN38 CG13:CG38 AZ13:AZ38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3:AB38 GJ13:GK38 FC13:FD38 DV13:DW38 CO13:CP38 BH13:BI38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3:M38 FM13:FM38 FU13:FV38 EF13:EF38 EN13:EO38 CY13:CY38 DG13:DH38 BR13:BR38 BZ13:CA38 AK13:AK38 AS13:AT38 D13:D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3:J38 FX13:GA38 EQ13:ET38 FQ13:FS38 DJ13:DM38 EJ13:EL38 CC13:CF38 DC13:DE38 AV13:AY38 BV13:BX38 O13:R38 AO13:AQ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T13:U38 GM13:GP38 GF13:GH38 FF13:FI38 GC13:GD38 EY13:FA38 DY13:EB38 EV13:EW38 DR13:DT38 CR13:CU38 DO13:DP38 CK13:CM38 BK13:BN38 CH13:CI38 BD13:BF38 AD13:AG38 BA13:BB38 W13:Y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3:AH38 GQ13:GQ38 FJ13:FJ38 EC13:EC38 CV13:CV38 BO13:BO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39" manualBreakCount="39">
    <brk id="9" max="37" man="1"/>
    <brk id="19" max="37" man="1"/>
    <brk id="26" max="37" man="1"/>
    <brk id="35" max="37" man="1"/>
    <brk id="42" max="37" man="1"/>
    <brk id="52" max="37" man="1"/>
    <brk id="59" max="37" man="1"/>
    <brk id="68" max="37" man="1"/>
    <brk id="75" max="37" man="1"/>
    <brk id="85" max="37" man="1"/>
    <brk id="92" max="37" man="1"/>
    <brk id="101" max="37" man="1"/>
    <brk id="108" max="37" man="1"/>
    <brk id="118" max="37" man="1"/>
    <brk id="125" max="37" man="1"/>
    <brk id="134" max="37" man="1"/>
    <brk id="141" max="37" man="1"/>
    <brk id="151" max="37" man="1"/>
    <brk id="158" max="37" man="1"/>
    <brk id="167" max="37" man="1"/>
    <brk id="174" max="37" man="1"/>
    <brk id="184" max="37" man="1"/>
    <brk id="191" max="37" man="1"/>
    <brk id="200" max="37" man="1"/>
    <brk id="207" max="37" man="1"/>
    <brk id="265" max="37" man="1"/>
    <brk id="272" max="37" man="1"/>
    <brk id="282" max="37" man="1"/>
    <brk id="289" max="37" man="1"/>
    <brk id="300" max="37" man="1"/>
    <brk id="307" max="37" man="1"/>
    <brk id="317" max="37" man="1"/>
    <brk id="324" max="37" man="1"/>
    <brk id="335" max="37" man="1"/>
    <brk id="342" max="37" man="1"/>
    <brk id="352" max="37" man="1"/>
    <brk id="359" max="37" man="1"/>
    <brk id="370" max="37" man="1"/>
    <brk id="377" max="37" man="1"/>
  </colBreaks>
  <ignoredErrors>
    <ignoredError sqref="C3:GR3" numberStoredAsText="1"/>
    <ignoredError sqref="C36:AH36 AJ36:BO36 BQ36:CV36 CX36:EC36 EE36:FJ36 FL36:GQ36 C38:AH38 AJ38:BO38 BQ38:CV38 CX38:EC38 EE38:FJ38 FL38:GQ38" unlockedFormula="1"/>
    <ignoredError sqref="AI36:AI38 BP36:BP38 CW36:CW38 ED36:ED38 FK36:FK38 GR36:GR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3">
    <tabColor theme="8"/>
  </sheetPr>
  <dimension ref="A1:FM38"/>
  <sheetViews>
    <sheetView showGridLines="0" view="pageBreakPreview" topLeftCell="DQ1" zoomScale="80" zoomScaleNormal="70" zoomScaleSheetLayoutView="80" workbookViewId="0">
      <selection activeCell="CX37" sqref="CX37:EC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5" width="2.21875" style="1" bestFit="1" customWidth="1"/>
    <col min="136" max="136" width="1" style="1"/>
    <col min="137" max="137" width="2.21875" style="1" bestFit="1" customWidth="1"/>
    <col min="138" max="138" width="1" style="1"/>
    <col min="139" max="139" width="2.21875" style="1" bestFit="1" customWidth="1"/>
    <col min="140" max="140" width="1" style="1"/>
    <col min="141" max="141" width="2.21875" style="1" bestFit="1" customWidth="1"/>
    <col min="142" max="16384" width="1" style="1"/>
  </cols>
  <sheetData>
    <row r="1" spans="1:135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</row>
    <row r="2" spans="1:135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</row>
    <row r="3" spans="1:135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</row>
    <row r="4" spans="1:135" ht="13.5" customHeight="1" x14ac:dyDescent="0.2">
      <c r="A4" s="159" t="s">
        <v>18</v>
      </c>
      <c r="B4" s="160"/>
      <c r="C4" s="155">
        <v>140</v>
      </c>
      <c r="D4" s="155"/>
      <c r="E4" s="155"/>
      <c r="F4" s="155"/>
      <c r="G4" s="156"/>
      <c r="H4" s="155">
        <v>141</v>
      </c>
      <c r="I4" s="156"/>
      <c r="J4" s="155">
        <v>141</v>
      </c>
      <c r="K4" s="156"/>
      <c r="L4" s="155">
        <v>142</v>
      </c>
      <c r="M4" s="155"/>
      <c r="N4" s="155"/>
      <c r="O4" s="155"/>
      <c r="P4" s="155"/>
      <c r="Q4" s="155"/>
      <c r="R4" s="155"/>
      <c r="S4" s="156"/>
      <c r="T4" s="155">
        <v>143</v>
      </c>
      <c r="U4" s="155"/>
      <c r="V4" s="156"/>
      <c r="W4" s="155">
        <v>144</v>
      </c>
      <c r="X4" s="155"/>
      <c r="Y4" s="155"/>
      <c r="Z4" s="156"/>
      <c r="AA4" s="155">
        <v>144</v>
      </c>
      <c r="AB4" s="155"/>
      <c r="AC4" s="156"/>
      <c r="AD4" s="157">
        <v>145</v>
      </c>
      <c r="AE4" s="157"/>
      <c r="AF4" s="157"/>
      <c r="AG4" s="157"/>
      <c r="AH4" s="158"/>
      <c r="AI4" s="5"/>
      <c r="AJ4" s="155">
        <v>150</v>
      </c>
      <c r="AK4" s="155"/>
      <c r="AL4" s="155"/>
      <c r="AM4" s="155"/>
      <c r="AN4" s="156"/>
      <c r="AO4" s="155">
        <v>151</v>
      </c>
      <c r="AP4" s="156"/>
      <c r="AQ4" s="155">
        <v>151</v>
      </c>
      <c r="AR4" s="156"/>
      <c r="AS4" s="155">
        <v>152</v>
      </c>
      <c r="AT4" s="155"/>
      <c r="AU4" s="155"/>
      <c r="AV4" s="155"/>
      <c r="AW4" s="155"/>
      <c r="AX4" s="155"/>
      <c r="AY4" s="155"/>
      <c r="AZ4" s="156"/>
      <c r="BA4" s="155">
        <v>153</v>
      </c>
      <c r="BB4" s="155"/>
      <c r="BC4" s="156"/>
      <c r="BD4" s="155">
        <v>154</v>
      </c>
      <c r="BE4" s="155"/>
      <c r="BF4" s="155"/>
      <c r="BG4" s="156"/>
      <c r="BH4" s="155">
        <v>154</v>
      </c>
      <c r="BI4" s="155"/>
      <c r="BJ4" s="156"/>
      <c r="BK4" s="157">
        <v>155</v>
      </c>
      <c r="BL4" s="157"/>
      <c r="BM4" s="157"/>
      <c r="BN4" s="157"/>
      <c r="BO4" s="158"/>
      <c r="BP4" s="5"/>
      <c r="BQ4" s="155">
        <v>160</v>
      </c>
      <c r="BR4" s="155"/>
      <c r="BS4" s="155"/>
      <c r="BT4" s="155"/>
      <c r="BU4" s="156"/>
      <c r="BV4" s="155">
        <v>161</v>
      </c>
      <c r="BW4" s="156"/>
      <c r="BX4" s="155">
        <v>161</v>
      </c>
      <c r="BY4" s="156"/>
      <c r="BZ4" s="155">
        <v>162</v>
      </c>
      <c r="CA4" s="155"/>
      <c r="CB4" s="155"/>
      <c r="CC4" s="155"/>
      <c r="CD4" s="155"/>
      <c r="CE4" s="155"/>
      <c r="CF4" s="155"/>
      <c r="CG4" s="156"/>
      <c r="CH4" s="155">
        <v>163</v>
      </c>
      <c r="CI4" s="155"/>
      <c r="CJ4" s="156"/>
      <c r="CK4" s="155">
        <v>164</v>
      </c>
      <c r="CL4" s="155"/>
      <c r="CM4" s="155"/>
      <c r="CN4" s="156"/>
      <c r="CO4" s="155">
        <v>164</v>
      </c>
      <c r="CP4" s="155"/>
      <c r="CQ4" s="156"/>
      <c r="CR4" s="157">
        <v>165</v>
      </c>
      <c r="CS4" s="157"/>
      <c r="CT4" s="157"/>
      <c r="CU4" s="157"/>
      <c r="CV4" s="158"/>
      <c r="CW4" s="5"/>
      <c r="CX4" s="155">
        <v>170</v>
      </c>
      <c r="CY4" s="155"/>
      <c r="CZ4" s="155"/>
      <c r="DA4" s="155"/>
      <c r="DB4" s="156"/>
      <c r="DC4" s="155">
        <v>171</v>
      </c>
      <c r="DD4" s="156"/>
      <c r="DE4" s="155">
        <v>171</v>
      </c>
      <c r="DF4" s="156"/>
      <c r="DG4" s="155">
        <v>172</v>
      </c>
      <c r="DH4" s="155"/>
      <c r="DI4" s="155"/>
      <c r="DJ4" s="155"/>
      <c r="DK4" s="155"/>
      <c r="DL4" s="155"/>
      <c r="DM4" s="155"/>
      <c r="DN4" s="156"/>
      <c r="DO4" s="155">
        <v>173</v>
      </c>
      <c r="DP4" s="155"/>
      <c r="DQ4" s="156"/>
      <c r="DR4" s="155">
        <v>174</v>
      </c>
      <c r="DS4" s="155"/>
      <c r="DT4" s="155"/>
      <c r="DU4" s="156"/>
      <c r="DV4" s="155">
        <v>174</v>
      </c>
      <c r="DW4" s="155"/>
      <c r="DX4" s="156"/>
      <c r="DY4" s="157">
        <v>175</v>
      </c>
      <c r="DZ4" s="157"/>
      <c r="EA4" s="157"/>
      <c r="EB4" s="157"/>
      <c r="EC4" s="158"/>
      <c r="ED4" s="5"/>
    </row>
    <row r="5" spans="1:135" ht="13.5" customHeight="1" x14ac:dyDescent="0.2">
      <c r="A5" s="151" t="s">
        <v>19</v>
      </c>
      <c r="B5" s="152"/>
      <c r="C5" s="148" t="s">
        <v>97</v>
      </c>
      <c r="D5" s="148"/>
      <c r="E5" s="148"/>
      <c r="F5" s="148"/>
      <c r="G5" s="149"/>
      <c r="H5" s="148" t="s">
        <v>97</v>
      </c>
      <c r="I5" s="149"/>
      <c r="J5" s="148" t="s">
        <v>97</v>
      </c>
      <c r="K5" s="149"/>
      <c r="L5" s="148" t="s">
        <v>97</v>
      </c>
      <c r="M5" s="148"/>
      <c r="N5" s="148"/>
      <c r="O5" s="148"/>
      <c r="P5" s="148"/>
      <c r="Q5" s="148"/>
      <c r="R5" s="148"/>
      <c r="S5" s="149"/>
      <c r="T5" s="148" t="s">
        <v>97</v>
      </c>
      <c r="U5" s="148"/>
      <c r="V5" s="149"/>
      <c r="W5" s="148" t="s">
        <v>97</v>
      </c>
      <c r="X5" s="148"/>
      <c r="Y5" s="148"/>
      <c r="Z5" s="149"/>
      <c r="AA5" s="148" t="s">
        <v>97</v>
      </c>
      <c r="AB5" s="148"/>
      <c r="AC5" s="149"/>
      <c r="AD5" s="148" t="s">
        <v>97</v>
      </c>
      <c r="AE5" s="148"/>
      <c r="AF5" s="148"/>
      <c r="AG5" s="148"/>
      <c r="AH5" s="148"/>
      <c r="AI5" s="150"/>
      <c r="AJ5" s="148" t="s">
        <v>97</v>
      </c>
      <c r="AK5" s="148"/>
      <c r="AL5" s="148"/>
      <c r="AM5" s="148"/>
      <c r="AN5" s="149"/>
      <c r="AO5" s="148" t="s">
        <v>97</v>
      </c>
      <c r="AP5" s="149"/>
      <c r="AQ5" s="148" t="s">
        <v>97</v>
      </c>
      <c r="AR5" s="149"/>
      <c r="AS5" s="148" t="s">
        <v>97</v>
      </c>
      <c r="AT5" s="148"/>
      <c r="AU5" s="148"/>
      <c r="AV5" s="148"/>
      <c r="AW5" s="148"/>
      <c r="AX5" s="148"/>
      <c r="AY5" s="148"/>
      <c r="AZ5" s="149"/>
      <c r="BA5" s="148" t="s">
        <v>97</v>
      </c>
      <c r="BB5" s="148"/>
      <c r="BC5" s="149"/>
      <c r="BD5" s="148" t="s">
        <v>97</v>
      </c>
      <c r="BE5" s="148"/>
      <c r="BF5" s="148"/>
      <c r="BG5" s="149"/>
      <c r="BH5" s="148" t="s">
        <v>97</v>
      </c>
      <c r="BI5" s="148"/>
      <c r="BJ5" s="149"/>
      <c r="BK5" s="148" t="s">
        <v>97</v>
      </c>
      <c r="BL5" s="148"/>
      <c r="BM5" s="148"/>
      <c r="BN5" s="148"/>
      <c r="BO5" s="148"/>
      <c r="BP5" s="150"/>
      <c r="BQ5" s="148" t="s">
        <v>97</v>
      </c>
      <c r="BR5" s="148"/>
      <c r="BS5" s="148"/>
      <c r="BT5" s="148"/>
      <c r="BU5" s="149"/>
      <c r="BV5" s="148" t="s">
        <v>97</v>
      </c>
      <c r="BW5" s="149"/>
      <c r="BX5" s="148" t="s">
        <v>97</v>
      </c>
      <c r="BY5" s="149"/>
      <c r="BZ5" s="148" t="s">
        <v>97</v>
      </c>
      <c r="CA5" s="148"/>
      <c r="CB5" s="148"/>
      <c r="CC5" s="148"/>
      <c r="CD5" s="148"/>
      <c r="CE5" s="148"/>
      <c r="CF5" s="148"/>
      <c r="CG5" s="149"/>
      <c r="CH5" s="148" t="s">
        <v>97</v>
      </c>
      <c r="CI5" s="148"/>
      <c r="CJ5" s="149"/>
      <c r="CK5" s="148" t="s">
        <v>97</v>
      </c>
      <c r="CL5" s="148"/>
      <c r="CM5" s="148"/>
      <c r="CN5" s="149"/>
      <c r="CO5" s="148" t="s">
        <v>97</v>
      </c>
      <c r="CP5" s="148"/>
      <c r="CQ5" s="149"/>
      <c r="CR5" s="148" t="s">
        <v>97</v>
      </c>
      <c r="CS5" s="148"/>
      <c r="CT5" s="148"/>
      <c r="CU5" s="148"/>
      <c r="CV5" s="148"/>
      <c r="CW5" s="150"/>
      <c r="CX5" s="148" t="s">
        <v>97</v>
      </c>
      <c r="CY5" s="148"/>
      <c r="CZ5" s="148"/>
      <c r="DA5" s="148"/>
      <c r="DB5" s="149"/>
      <c r="DC5" s="148" t="s">
        <v>97</v>
      </c>
      <c r="DD5" s="149"/>
      <c r="DE5" s="148" t="s">
        <v>97</v>
      </c>
      <c r="DF5" s="149"/>
      <c r="DG5" s="148" t="s">
        <v>97</v>
      </c>
      <c r="DH5" s="148"/>
      <c r="DI5" s="148"/>
      <c r="DJ5" s="148"/>
      <c r="DK5" s="148"/>
      <c r="DL5" s="148"/>
      <c r="DM5" s="148"/>
      <c r="DN5" s="149"/>
      <c r="DO5" s="148" t="s">
        <v>97</v>
      </c>
      <c r="DP5" s="148"/>
      <c r="DQ5" s="149"/>
      <c r="DR5" s="148" t="s">
        <v>97</v>
      </c>
      <c r="DS5" s="148"/>
      <c r="DT5" s="148"/>
      <c r="DU5" s="149"/>
      <c r="DV5" s="148" t="s">
        <v>97</v>
      </c>
      <c r="DW5" s="148"/>
      <c r="DX5" s="149"/>
      <c r="DY5" s="148" t="s">
        <v>97</v>
      </c>
      <c r="DZ5" s="148"/>
      <c r="EA5" s="148"/>
      <c r="EB5" s="148"/>
      <c r="EC5" s="148"/>
      <c r="ED5" s="150"/>
    </row>
    <row r="6" spans="1:135" ht="13.5" customHeight="1" x14ac:dyDescent="0.2">
      <c r="A6" s="153"/>
      <c r="B6" s="154"/>
      <c r="C6" s="146" t="s">
        <v>152</v>
      </c>
      <c r="D6" s="146"/>
      <c r="E6" s="146"/>
      <c r="F6" s="146"/>
      <c r="G6" s="147"/>
      <c r="H6" s="146" t="s">
        <v>152</v>
      </c>
      <c r="I6" s="147"/>
      <c r="J6" s="146" t="s">
        <v>152</v>
      </c>
      <c r="K6" s="147"/>
      <c r="L6" s="146" t="s">
        <v>152</v>
      </c>
      <c r="M6" s="146"/>
      <c r="N6" s="146"/>
      <c r="O6" s="146"/>
      <c r="P6" s="146"/>
      <c r="Q6" s="146"/>
      <c r="R6" s="146"/>
      <c r="S6" s="147"/>
      <c r="T6" s="146" t="s">
        <v>152</v>
      </c>
      <c r="U6" s="146"/>
      <c r="V6" s="147"/>
      <c r="W6" s="146" t="s">
        <v>152</v>
      </c>
      <c r="X6" s="146"/>
      <c r="Y6" s="146"/>
      <c r="Z6" s="147"/>
      <c r="AA6" s="146" t="s">
        <v>152</v>
      </c>
      <c r="AB6" s="146"/>
      <c r="AC6" s="147"/>
      <c r="AD6" s="146" t="s">
        <v>152</v>
      </c>
      <c r="AE6" s="146"/>
      <c r="AF6" s="146"/>
      <c r="AG6" s="146"/>
      <c r="AH6" s="146"/>
      <c r="AI6" s="147"/>
      <c r="AJ6" s="146" t="s">
        <v>153</v>
      </c>
      <c r="AK6" s="146"/>
      <c r="AL6" s="146"/>
      <c r="AM6" s="146"/>
      <c r="AN6" s="147"/>
      <c r="AO6" s="146" t="s">
        <v>153</v>
      </c>
      <c r="AP6" s="147"/>
      <c r="AQ6" s="146" t="s">
        <v>153</v>
      </c>
      <c r="AR6" s="147"/>
      <c r="AS6" s="146" t="s">
        <v>153</v>
      </c>
      <c r="AT6" s="146"/>
      <c r="AU6" s="146"/>
      <c r="AV6" s="146"/>
      <c r="AW6" s="146"/>
      <c r="AX6" s="146"/>
      <c r="AY6" s="146"/>
      <c r="AZ6" s="147"/>
      <c r="BA6" s="146" t="s">
        <v>153</v>
      </c>
      <c r="BB6" s="146"/>
      <c r="BC6" s="147"/>
      <c r="BD6" s="146" t="s">
        <v>153</v>
      </c>
      <c r="BE6" s="146"/>
      <c r="BF6" s="146"/>
      <c r="BG6" s="147"/>
      <c r="BH6" s="146" t="s">
        <v>153</v>
      </c>
      <c r="BI6" s="146"/>
      <c r="BJ6" s="147"/>
      <c r="BK6" s="146" t="s">
        <v>153</v>
      </c>
      <c r="BL6" s="146"/>
      <c r="BM6" s="146"/>
      <c r="BN6" s="146"/>
      <c r="BO6" s="146"/>
      <c r="BP6" s="147"/>
      <c r="BQ6" s="146" t="s">
        <v>102</v>
      </c>
      <c r="BR6" s="146"/>
      <c r="BS6" s="146"/>
      <c r="BT6" s="146"/>
      <c r="BU6" s="147"/>
      <c r="BV6" s="146" t="s">
        <v>102</v>
      </c>
      <c r="BW6" s="147"/>
      <c r="BX6" s="146" t="s">
        <v>102</v>
      </c>
      <c r="BY6" s="147"/>
      <c r="BZ6" s="146" t="s">
        <v>102</v>
      </c>
      <c r="CA6" s="146"/>
      <c r="CB6" s="146"/>
      <c r="CC6" s="146"/>
      <c r="CD6" s="146"/>
      <c r="CE6" s="146"/>
      <c r="CF6" s="146"/>
      <c r="CG6" s="147"/>
      <c r="CH6" s="146" t="s">
        <v>102</v>
      </c>
      <c r="CI6" s="146"/>
      <c r="CJ6" s="147"/>
      <c r="CK6" s="146" t="s">
        <v>102</v>
      </c>
      <c r="CL6" s="146"/>
      <c r="CM6" s="146"/>
      <c r="CN6" s="147"/>
      <c r="CO6" s="146" t="s">
        <v>102</v>
      </c>
      <c r="CP6" s="146"/>
      <c r="CQ6" s="147"/>
      <c r="CR6" s="146" t="s">
        <v>29</v>
      </c>
      <c r="CS6" s="146"/>
      <c r="CT6" s="146"/>
      <c r="CU6" s="146"/>
      <c r="CV6" s="146"/>
      <c r="CW6" s="147"/>
      <c r="CX6" s="146" t="s">
        <v>100</v>
      </c>
      <c r="CY6" s="146"/>
      <c r="CZ6" s="146"/>
      <c r="DA6" s="146"/>
      <c r="DB6" s="147"/>
      <c r="DC6" s="146" t="s">
        <v>101</v>
      </c>
      <c r="DD6" s="147"/>
      <c r="DE6" s="146" t="s">
        <v>100</v>
      </c>
      <c r="DF6" s="147"/>
      <c r="DG6" s="146" t="s">
        <v>100</v>
      </c>
      <c r="DH6" s="146"/>
      <c r="DI6" s="146"/>
      <c r="DJ6" s="146"/>
      <c r="DK6" s="146"/>
      <c r="DL6" s="146"/>
      <c r="DM6" s="146"/>
      <c r="DN6" s="147"/>
      <c r="DO6" s="146" t="s">
        <v>100</v>
      </c>
      <c r="DP6" s="146"/>
      <c r="DQ6" s="147"/>
      <c r="DR6" s="146" t="s">
        <v>100</v>
      </c>
      <c r="DS6" s="146"/>
      <c r="DT6" s="146"/>
      <c r="DU6" s="147"/>
      <c r="DV6" s="146" t="s">
        <v>101</v>
      </c>
      <c r="DW6" s="146"/>
      <c r="DX6" s="147"/>
      <c r="DY6" s="146" t="s">
        <v>30</v>
      </c>
      <c r="DZ6" s="146"/>
      <c r="EA6" s="146"/>
      <c r="EB6" s="146"/>
      <c r="EC6" s="146"/>
      <c r="ED6" s="147"/>
    </row>
    <row r="7" spans="1:135" ht="15" customHeight="1" x14ac:dyDescent="0.2">
      <c r="A7" s="140" t="s">
        <v>33</v>
      </c>
      <c r="B7" s="141"/>
      <c r="C7" s="112" t="s">
        <v>34</v>
      </c>
      <c r="D7" s="114" t="s">
        <v>35</v>
      </c>
      <c r="E7" s="114" t="s">
        <v>36</v>
      </c>
      <c r="F7" s="114" t="s">
        <v>37</v>
      </c>
      <c r="G7" s="107" t="s">
        <v>38</v>
      </c>
      <c r="H7" s="130" t="s">
        <v>39</v>
      </c>
      <c r="I7" s="131"/>
      <c r="J7" s="136" t="s">
        <v>99</v>
      </c>
      <c r="K7" s="137"/>
      <c r="L7" s="125" t="s">
        <v>40</v>
      </c>
      <c r="M7" s="126"/>
      <c r="N7" s="127"/>
      <c r="O7" s="105" t="s">
        <v>137</v>
      </c>
      <c r="P7" s="105" t="s">
        <v>138</v>
      </c>
      <c r="Q7" s="105" t="s">
        <v>139</v>
      </c>
      <c r="R7" s="105" t="s">
        <v>140</v>
      </c>
      <c r="S7" s="132" t="s">
        <v>41</v>
      </c>
      <c r="T7" s="118" t="s">
        <v>42</v>
      </c>
      <c r="U7" s="112"/>
      <c r="V7" s="107" t="s">
        <v>43</v>
      </c>
      <c r="W7" s="119" t="s">
        <v>44</v>
      </c>
      <c r="X7" s="128"/>
      <c r="Y7" s="128"/>
      <c r="Z7" s="129"/>
      <c r="AA7" s="115" t="s">
        <v>45</v>
      </c>
      <c r="AB7" s="116"/>
      <c r="AC7" s="117"/>
      <c r="AD7" s="134" t="s">
        <v>144</v>
      </c>
      <c r="AE7" s="123" t="s">
        <v>145</v>
      </c>
      <c r="AF7" s="123" t="s">
        <v>141</v>
      </c>
      <c r="AG7" s="123" t="s">
        <v>142</v>
      </c>
      <c r="AH7" s="114" t="s">
        <v>41</v>
      </c>
      <c r="AI7" s="138" t="s">
        <v>46</v>
      </c>
      <c r="AJ7" s="112" t="s">
        <v>34</v>
      </c>
      <c r="AK7" s="114" t="s">
        <v>35</v>
      </c>
      <c r="AL7" s="114" t="s">
        <v>36</v>
      </c>
      <c r="AM7" s="114" t="s">
        <v>37</v>
      </c>
      <c r="AN7" s="107" t="s">
        <v>38</v>
      </c>
      <c r="AO7" s="130" t="s">
        <v>39</v>
      </c>
      <c r="AP7" s="131"/>
      <c r="AQ7" s="136" t="s">
        <v>99</v>
      </c>
      <c r="AR7" s="137"/>
      <c r="AS7" s="125" t="s">
        <v>40</v>
      </c>
      <c r="AT7" s="126"/>
      <c r="AU7" s="127"/>
      <c r="AV7" s="105" t="s">
        <v>137</v>
      </c>
      <c r="AW7" s="105" t="s">
        <v>138</v>
      </c>
      <c r="AX7" s="105" t="s">
        <v>139</v>
      </c>
      <c r="AY7" s="105" t="s">
        <v>140</v>
      </c>
      <c r="AZ7" s="132" t="s">
        <v>41</v>
      </c>
      <c r="BA7" s="118" t="s">
        <v>42</v>
      </c>
      <c r="BB7" s="112"/>
      <c r="BC7" s="107" t="s">
        <v>43</v>
      </c>
      <c r="BD7" s="119" t="s">
        <v>44</v>
      </c>
      <c r="BE7" s="128"/>
      <c r="BF7" s="128"/>
      <c r="BG7" s="129"/>
      <c r="BH7" s="115" t="s">
        <v>45</v>
      </c>
      <c r="BI7" s="116"/>
      <c r="BJ7" s="117"/>
      <c r="BK7" s="134" t="s">
        <v>144</v>
      </c>
      <c r="BL7" s="123" t="s">
        <v>145</v>
      </c>
      <c r="BM7" s="123" t="s">
        <v>141</v>
      </c>
      <c r="BN7" s="123" t="s">
        <v>142</v>
      </c>
      <c r="BO7" s="114" t="s">
        <v>41</v>
      </c>
      <c r="BP7" s="138" t="s">
        <v>46</v>
      </c>
      <c r="BQ7" s="112" t="s">
        <v>34</v>
      </c>
      <c r="BR7" s="114" t="s">
        <v>35</v>
      </c>
      <c r="BS7" s="114" t="s">
        <v>36</v>
      </c>
      <c r="BT7" s="114" t="s">
        <v>37</v>
      </c>
      <c r="BU7" s="107" t="s">
        <v>38</v>
      </c>
      <c r="BV7" s="130" t="s">
        <v>39</v>
      </c>
      <c r="BW7" s="131"/>
      <c r="BX7" s="136" t="s">
        <v>99</v>
      </c>
      <c r="BY7" s="137"/>
      <c r="BZ7" s="125" t="s">
        <v>40</v>
      </c>
      <c r="CA7" s="126"/>
      <c r="CB7" s="127"/>
      <c r="CC7" s="105" t="s">
        <v>137</v>
      </c>
      <c r="CD7" s="105" t="s">
        <v>138</v>
      </c>
      <c r="CE7" s="105" t="s">
        <v>139</v>
      </c>
      <c r="CF7" s="105" t="s">
        <v>140</v>
      </c>
      <c r="CG7" s="132" t="s">
        <v>41</v>
      </c>
      <c r="CH7" s="118" t="s">
        <v>42</v>
      </c>
      <c r="CI7" s="112"/>
      <c r="CJ7" s="107" t="s">
        <v>43</v>
      </c>
      <c r="CK7" s="119" t="s">
        <v>44</v>
      </c>
      <c r="CL7" s="128"/>
      <c r="CM7" s="128"/>
      <c r="CN7" s="129"/>
      <c r="CO7" s="115" t="s">
        <v>45</v>
      </c>
      <c r="CP7" s="116"/>
      <c r="CQ7" s="117"/>
      <c r="CR7" s="134" t="s">
        <v>144</v>
      </c>
      <c r="CS7" s="123" t="s">
        <v>145</v>
      </c>
      <c r="CT7" s="123" t="s">
        <v>141</v>
      </c>
      <c r="CU7" s="123" t="s">
        <v>142</v>
      </c>
      <c r="CV7" s="114" t="s">
        <v>41</v>
      </c>
      <c r="CW7" s="138" t="s">
        <v>46</v>
      </c>
      <c r="CX7" s="112" t="s">
        <v>34</v>
      </c>
      <c r="CY7" s="114" t="s">
        <v>35</v>
      </c>
      <c r="CZ7" s="114" t="s">
        <v>36</v>
      </c>
      <c r="DA7" s="114" t="s">
        <v>37</v>
      </c>
      <c r="DB7" s="107" t="s">
        <v>38</v>
      </c>
      <c r="DC7" s="130" t="s">
        <v>39</v>
      </c>
      <c r="DD7" s="131"/>
      <c r="DE7" s="136" t="s">
        <v>99</v>
      </c>
      <c r="DF7" s="137"/>
      <c r="DG7" s="125" t="s">
        <v>40</v>
      </c>
      <c r="DH7" s="126"/>
      <c r="DI7" s="127"/>
      <c r="DJ7" s="105" t="s">
        <v>137</v>
      </c>
      <c r="DK7" s="105" t="s">
        <v>138</v>
      </c>
      <c r="DL7" s="105" t="s">
        <v>139</v>
      </c>
      <c r="DM7" s="105" t="s">
        <v>140</v>
      </c>
      <c r="DN7" s="132" t="s">
        <v>41</v>
      </c>
      <c r="DO7" s="118" t="s">
        <v>42</v>
      </c>
      <c r="DP7" s="112"/>
      <c r="DQ7" s="107" t="s">
        <v>43</v>
      </c>
      <c r="DR7" s="119" t="s">
        <v>44</v>
      </c>
      <c r="DS7" s="128"/>
      <c r="DT7" s="128"/>
      <c r="DU7" s="129"/>
      <c r="DV7" s="115" t="s">
        <v>45</v>
      </c>
      <c r="DW7" s="116"/>
      <c r="DX7" s="117"/>
      <c r="DY7" s="134" t="s">
        <v>144</v>
      </c>
      <c r="DZ7" s="123" t="s">
        <v>145</v>
      </c>
      <c r="EA7" s="123" t="s">
        <v>141</v>
      </c>
      <c r="EB7" s="123" t="s">
        <v>142</v>
      </c>
      <c r="EC7" s="114" t="s">
        <v>41</v>
      </c>
      <c r="ED7" s="138" t="s">
        <v>46</v>
      </c>
    </row>
    <row r="8" spans="1:135" ht="10.5" customHeight="1" x14ac:dyDescent="0.2">
      <c r="A8" s="142"/>
      <c r="B8" s="143"/>
      <c r="C8" s="112"/>
      <c r="D8" s="114"/>
      <c r="E8" s="114"/>
      <c r="F8" s="114"/>
      <c r="G8" s="108"/>
      <c r="H8" s="111" t="s">
        <v>47</v>
      </c>
      <c r="I8" s="120" t="s">
        <v>48</v>
      </c>
      <c r="J8" s="111" t="s">
        <v>49</v>
      </c>
      <c r="K8" s="120" t="s">
        <v>37</v>
      </c>
      <c r="L8" s="111" t="s">
        <v>47</v>
      </c>
      <c r="M8" s="121" t="s">
        <v>50</v>
      </c>
      <c r="N8" s="113" t="s">
        <v>37</v>
      </c>
      <c r="O8" s="114"/>
      <c r="P8" s="114"/>
      <c r="Q8" s="114"/>
      <c r="R8" s="114"/>
      <c r="S8" s="133"/>
      <c r="T8" s="118"/>
      <c r="U8" s="119"/>
      <c r="V8" s="108"/>
      <c r="W8" s="111" t="s">
        <v>51</v>
      </c>
      <c r="X8" s="113" t="s">
        <v>52</v>
      </c>
      <c r="Y8" s="113" t="s">
        <v>53</v>
      </c>
      <c r="Z8" s="120" t="s">
        <v>37</v>
      </c>
      <c r="AA8" s="111" t="s">
        <v>51</v>
      </c>
      <c r="AB8" s="121" t="s">
        <v>54</v>
      </c>
      <c r="AC8" s="120" t="s">
        <v>37</v>
      </c>
      <c r="AD8" s="135"/>
      <c r="AE8" s="124"/>
      <c r="AF8" s="124"/>
      <c r="AG8" s="124"/>
      <c r="AH8" s="114"/>
      <c r="AI8" s="139"/>
      <c r="AJ8" s="112"/>
      <c r="AK8" s="114"/>
      <c r="AL8" s="114"/>
      <c r="AM8" s="114"/>
      <c r="AN8" s="108"/>
      <c r="AO8" s="111" t="s">
        <v>47</v>
      </c>
      <c r="AP8" s="120" t="s">
        <v>48</v>
      </c>
      <c r="AQ8" s="111" t="s">
        <v>49</v>
      </c>
      <c r="AR8" s="120" t="s">
        <v>37</v>
      </c>
      <c r="AS8" s="111" t="s">
        <v>47</v>
      </c>
      <c r="AT8" s="121" t="s">
        <v>50</v>
      </c>
      <c r="AU8" s="113" t="s">
        <v>37</v>
      </c>
      <c r="AV8" s="114"/>
      <c r="AW8" s="114"/>
      <c r="AX8" s="114"/>
      <c r="AY8" s="114"/>
      <c r="AZ8" s="133"/>
      <c r="BA8" s="118"/>
      <c r="BB8" s="119"/>
      <c r="BC8" s="108"/>
      <c r="BD8" s="111" t="s">
        <v>51</v>
      </c>
      <c r="BE8" s="113" t="s">
        <v>52</v>
      </c>
      <c r="BF8" s="113" t="s">
        <v>53</v>
      </c>
      <c r="BG8" s="120" t="s">
        <v>37</v>
      </c>
      <c r="BH8" s="111" t="s">
        <v>51</v>
      </c>
      <c r="BI8" s="121" t="s">
        <v>54</v>
      </c>
      <c r="BJ8" s="120" t="s">
        <v>37</v>
      </c>
      <c r="BK8" s="135"/>
      <c r="BL8" s="124"/>
      <c r="BM8" s="124"/>
      <c r="BN8" s="124"/>
      <c r="BO8" s="114"/>
      <c r="BP8" s="139"/>
      <c r="BQ8" s="112"/>
      <c r="BR8" s="114"/>
      <c r="BS8" s="114"/>
      <c r="BT8" s="114"/>
      <c r="BU8" s="108"/>
      <c r="BV8" s="111" t="s">
        <v>47</v>
      </c>
      <c r="BW8" s="120" t="s">
        <v>48</v>
      </c>
      <c r="BX8" s="111" t="s">
        <v>49</v>
      </c>
      <c r="BY8" s="120" t="s">
        <v>37</v>
      </c>
      <c r="BZ8" s="111" t="s">
        <v>47</v>
      </c>
      <c r="CA8" s="121" t="s">
        <v>50</v>
      </c>
      <c r="CB8" s="113" t="s">
        <v>37</v>
      </c>
      <c r="CC8" s="114"/>
      <c r="CD8" s="114"/>
      <c r="CE8" s="114"/>
      <c r="CF8" s="114"/>
      <c r="CG8" s="133"/>
      <c r="CH8" s="118"/>
      <c r="CI8" s="119"/>
      <c r="CJ8" s="108"/>
      <c r="CK8" s="111" t="s">
        <v>51</v>
      </c>
      <c r="CL8" s="113" t="s">
        <v>52</v>
      </c>
      <c r="CM8" s="113" t="s">
        <v>53</v>
      </c>
      <c r="CN8" s="120" t="s">
        <v>37</v>
      </c>
      <c r="CO8" s="111" t="s">
        <v>51</v>
      </c>
      <c r="CP8" s="121" t="s">
        <v>54</v>
      </c>
      <c r="CQ8" s="120" t="s">
        <v>37</v>
      </c>
      <c r="CR8" s="135"/>
      <c r="CS8" s="124"/>
      <c r="CT8" s="124"/>
      <c r="CU8" s="124"/>
      <c r="CV8" s="114"/>
      <c r="CW8" s="139"/>
      <c r="CX8" s="112"/>
      <c r="CY8" s="114"/>
      <c r="CZ8" s="114"/>
      <c r="DA8" s="114"/>
      <c r="DB8" s="108"/>
      <c r="DC8" s="111" t="s">
        <v>47</v>
      </c>
      <c r="DD8" s="120" t="s">
        <v>48</v>
      </c>
      <c r="DE8" s="111" t="s">
        <v>49</v>
      </c>
      <c r="DF8" s="120" t="s">
        <v>37</v>
      </c>
      <c r="DG8" s="111" t="s">
        <v>47</v>
      </c>
      <c r="DH8" s="121" t="s">
        <v>50</v>
      </c>
      <c r="DI8" s="113" t="s">
        <v>37</v>
      </c>
      <c r="DJ8" s="114"/>
      <c r="DK8" s="114"/>
      <c r="DL8" s="114"/>
      <c r="DM8" s="114"/>
      <c r="DN8" s="133"/>
      <c r="DO8" s="118"/>
      <c r="DP8" s="119"/>
      <c r="DQ8" s="108"/>
      <c r="DR8" s="111" t="s">
        <v>51</v>
      </c>
      <c r="DS8" s="113" t="s">
        <v>52</v>
      </c>
      <c r="DT8" s="113" t="s">
        <v>53</v>
      </c>
      <c r="DU8" s="120" t="s">
        <v>37</v>
      </c>
      <c r="DV8" s="111" t="s">
        <v>51</v>
      </c>
      <c r="DW8" s="121" t="s">
        <v>54</v>
      </c>
      <c r="DX8" s="120" t="s">
        <v>37</v>
      </c>
      <c r="DY8" s="135"/>
      <c r="DZ8" s="124"/>
      <c r="EA8" s="124"/>
      <c r="EB8" s="124"/>
      <c r="EC8" s="114"/>
      <c r="ED8" s="139"/>
    </row>
    <row r="9" spans="1:135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14"/>
      <c r="P9" s="114"/>
      <c r="Q9" s="114"/>
      <c r="R9" s="114"/>
      <c r="S9" s="133"/>
      <c r="T9" s="112"/>
      <c r="U9" s="109" t="s">
        <v>55</v>
      </c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  <c r="AJ9" s="112"/>
      <c r="AK9" s="114"/>
      <c r="AL9" s="114"/>
      <c r="AM9" s="114"/>
      <c r="AN9" s="108"/>
      <c r="AO9" s="112"/>
      <c r="AP9" s="108"/>
      <c r="AQ9" s="112"/>
      <c r="AR9" s="108"/>
      <c r="AS9" s="112"/>
      <c r="AT9" s="122"/>
      <c r="AU9" s="114"/>
      <c r="AV9" s="114"/>
      <c r="AW9" s="114"/>
      <c r="AX9" s="114"/>
      <c r="AY9" s="114"/>
      <c r="AZ9" s="133"/>
      <c r="BA9" s="112"/>
      <c r="BB9" s="109" t="s">
        <v>55</v>
      </c>
      <c r="BC9" s="108"/>
      <c r="BD9" s="112"/>
      <c r="BE9" s="114"/>
      <c r="BF9" s="114"/>
      <c r="BG9" s="108"/>
      <c r="BH9" s="112"/>
      <c r="BI9" s="122"/>
      <c r="BJ9" s="108"/>
      <c r="BK9" s="135"/>
      <c r="BL9" s="124"/>
      <c r="BM9" s="124"/>
      <c r="BN9" s="124"/>
      <c r="BO9" s="114"/>
      <c r="BP9" s="139"/>
      <c r="BQ9" s="112"/>
      <c r="BR9" s="114"/>
      <c r="BS9" s="114"/>
      <c r="BT9" s="114"/>
      <c r="BU9" s="108"/>
      <c r="BV9" s="112"/>
      <c r="BW9" s="108"/>
      <c r="BX9" s="112"/>
      <c r="BY9" s="108"/>
      <c r="BZ9" s="112"/>
      <c r="CA9" s="122"/>
      <c r="CB9" s="114"/>
      <c r="CC9" s="114"/>
      <c r="CD9" s="114"/>
      <c r="CE9" s="114"/>
      <c r="CF9" s="114"/>
      <c r="CG9" s="133"/>
      <c r="CH9" s="112"/>
      <c r="CI9" s="109" t="s">
        <v>55</v>
      </c>
      <c r="CJ9" s="108"/>
      <c r="CK9" s="112"/>
      <c r="CL9" s="114"/>
      <c r="CM9" s="114"/>
      <c r="CN9" s="108"/>
      <c r="CO9" s="112"/>
      <c r="CP9" s="122"/>
      <c r="CQ9" s="108"/>
      <c r="CR9" s="135"/>
      <c r="CS9" s="124"/>
      <c r="CT9" s="124"/>
      <c r="CU9" s="124"/>
      <c r="CV9" s="114"/>
      <c r="CW9" s="139"/>
      <c r="CX9" s="112"/>
      <c r="CY9" s="114"/>
      <c r="CZ9" s="114"/>
      <c r="DA9" s="114"/>
      <c r="DB9" s="108"/>
      <c r="DC9" s="112"/>
      <c r="DD9" s="108"/>
      <c r="DE9" s="112"/>
      <c r="DF9" s="108"/>
      <c r="DG9" s="112"/>
      <c r="DH9" s="122"/>
      <c r="DI9" s="114"/>
      <c r="DJ9" s="114"/>
      <c r="DK9" s="114"/>
      <c r="DL9" s="114"/>
      <c r="DM9" s="114"/>
      <c r="DN9" s="133"/>
      <c r="DO9" s="112"/>
      <c r="DP9" s="109" t="s">
        <v>55</v>
      </c>
      <c r="DQ9" s="108"/>
      <c r="DR9" s="112"/>
      <c r="DS9" s="114"/>
      <c r="DT9" s="114"/>
      <c r="DU9" s="108"/>
      <c r="DV9" s="112"/>
      <c r="DW9" s="122"/>
      <c r="DX9" s="108"/>
      <c r="DY9" s="135"/>
      <c r="DZ9" s="124"/>
      <c r="EA9" s="124"/>
      <c r="EB9" s="124"/>
      <c r="EC9" s="114"/>
      <c r="ED9" s="139"/>
    </row>
    <row r="10" spans="1:135" ht="15" customHeight="1" x14ac:dyDescent="0.2">
      <c r="A10" s="142"/>
      <c r="B10" s="143"/>
      <c r="C10" s="112"/>
      <c r="D10" s="114"/>
      <c r="E10" s="114"/>
      <c r="F10" s="114"/>
      <c r="G10" s="108"/>
      <c r="H10" s="112"/>
      <c r="I10" s="108"/>
      <c r="J10" s="112"/>
      <c r="K10" s="108"/>
      <c r="L10" s="112"/>
      <c r="M10" s="122"/>
      <c r="N10" s="114"/>
      <c r="O10" s="114"/>
      <c r="P10" s="114"/>
      <c r="Q10" s="114"/>
      <c r="R10" s="114"/>
      <c r="S10" s="133"/>
      <c r="T10" s="112"/>
      <c r="U10" s="110"/>
      <c r="V10" s="108"/>
      <c r="W10" s="112"/>
      <c r="X10" s="114"/>
      <c r="Y10" s="114"/>
      <c r="Z10" s="108"/>
      <c r="AA10" s="112"/>
      <c r="AB10" s="122"/>
      <c r="AC10" s="108"/>
      <c r="AD10" s="135"/>
      <c r="AE10" s="124"/>
      <c r="AF10" s="124"/>
      <c r="AG10" s="124"/>
      <c r="AH10" s="114"/>
      <c r="AI10" s="139"/>
      <c r="AJ10" s="112"/>
      <c r="AK10" s="114"/>
      <c r="AL10" s="114"/>
      <c r="AM10" s="114"/>
      <c r="AN10" s="108"/>
      <c r="AO10" s="112"/>
      <c r="AP10" s="108"/>
      <c r="AQ10" s="112"/>
      <c r="AR10" s="108"/>
      <c r="AS10" s="112"/>
      <c r="AT10" s="122"/>
      <c r="AU10" s="114"/>
      <c r="AV10" s="114"/>
      <c r="AW10" s="114"/>
      <c r="AX10" s="114"/>
      <c r="AY10" s="114"/>
      <c r="AZ10" s="133"/>
      <c r="BA10" s="112"/>
      <c r="BB10" s="110"/>
      <c r="BC10" s="108"/>
      <c r="BD10" s="112"/>
      <c r="BE10" s="114"/>
      <c r="BF10" s="114"/>
      <c r="BG10" s="108"/>
      <c r="BH10" s="112"/>
      <c r="BI10" s="122"/>
      <c r="BJ10" s="108"/>
      <c r="BK10" s="135"/>
      <c r="BL10" s="124"/>
      <c r="BM10" s="124"/>
      <c r="BN10" s="124"/>
      <c r="BO10" s="114"/>
      <c r="BP10" s="139"/>
      <c r="BQ10" s="112"/>
      <c r="BR10" s="114"/>
      <c r="BS10" s="114"/>
      <c r="BT10" s="114"/>
      <c r="BU10" s="108"/>
      <c r="BV10" s="112"/>
      <c r="BW10" s="108"/>
      <c r="BX10" s="112"/>
      <c r="BY10" s="108"/>
      <c r="BZ10" s="112"/>
      <c r="CA10" s="122"/>
      <c r="CB10" s="114"/>
      <c r="CC10" s="114"/>
      <c r="CD10" s="114"/>
      <c r="CE10" s="114"/>
      <c r="CF10" s="114"/>
      <c r="CG10" s="133"/>
      <c r="CH10" s="112"/>
      <c r="CI10" s="110"/>
      <c r="CJ10" s="108"/>
      <c r="CK10" s="112"/>
      <c r="CL10" s="114"/>
      <c r="CM10" s="114"/>
      <c r="CN10" s="108"/>
      <c r="CO10" s="112"/>
      <c r="CP10" s="122"/>
      <c r="CQ10" s="108"/>
      <c r="CR10" s="135"/>
      <c r="CS10" s="124"/>
      <c r="CT10" s="124"/>
      <c r="CU10" s="124"/>
      <c r="CV10" s="114"/>
      <c r="CW10" s="139"/>
      <c r="CX10" s="112"/>
      <c r="CY10" s="114"/>
      <c r="CZ10" s="114"/>
      <c r="DA10" s="114"/>
      <c r="DB10" s="108"/>
      <c r="DC10" s="112"/>
      <c r="DD10" s="108"/>
      <c r="DE10" s="112"/>
      <c r="DF10" s="108"/>
      <c r="DG10" s="112"/>
      <c r="DH10" s="122"/>
      <c r="DI10" s="114"/>
      <c r="DJ10" s="114"/>
      <c r="DK10" s="114"/>
      <c r="DL10" s="114"/>
      <c r="DM10" s="114"/>
      <c r="DN10" s="133"/>
      <c r="DO10" s="112"/>
      <c r="DP10" s="110"/>
      <c r="DQ10" s="108"/>
      <c r="DR10" s="112"/>
      <c r="DS10" s="114"/>
      <c r="DT10" s="114"/>
      <c r="DU10" s="108"/>
      <c r="DV10" s="112"/>
      <c r="DW10" s="122"/>
      <c r="DX10" s="108"/>
      <c r="DY10" s="135"/>
      <c r="DZ10" s="124"/>
      <c r="EA10" s="124"/>
      <c r="EB10" s="124"/>
      <c r="EC10" s="114"/>
      <c r="ED10" s="139"/>
    </row>
    <row r="11" spans="1:135" ht="15" customHeight="1" x14ac:dyDescent="0.2">
      <c r="A11" s="142"/>
      <c r="B11" s="143"/>
      <c r="C11" s="112"/>
      <c r="D11" s="114"/>
      <c r="E11" s="114"/>
      <c r="F11" s="114"/>
      <c r="G11" s="108"/>
      <c r="H11" s="112"/>
      <c r="I11" s="108"/>
      <c r="J11" s="112"/>
      <c r="K11" s="108"/>
      <c r="L11" s="112"/>
      <c r="M11" s="122"/>
      <c r="N11" s="114"/>
      <c r="O11" s="114"/>
      <c r="P11" s="114"/>
      <c r="Q11" s="114"/>
      <c r="R11" s="114"/>
      <c r="S11" s="133"/>
      <c r="T11" s="112"/>
      <c r="U11" s="110"/>
      <c r="V11" s="108"/>
      <c r="W11" s="112"/>
      <c r="X11" s="114"/>
      <c r="Y11" s="114"/>
      <c r="Z11" s="108"/>
      <c r="AA11" s="112"/>
      <c r="AB11" s="122"/>
      <c r="AC11" s="108"/>
      <c r="AD11" s="135"/>
      <c r="AE11" s="124"/>
      <c r="AF11" s="124"/>
      <c r="AG11" s="124"/>
      <c r="AH11" s="114"/>
      <c r="AI11" s="139"/>
      <c r="AJ11" s="112"/>
      <c r="AK11" s="114"/>
      <c r="AL11" s="114"/>
      <c r="AM11" s="114"/>
      <c r="AN11" s="108"/>
      <c r="AO11" s="112"/>
      <c r="AP11" s="108"/>
      <c r="AQ11" s="112"/>
      <c r="AR11" s="108"/>
      <c r="AS11" s="112"/>
      <c r="AT11" s="122"/>
      <c r="AU11" s="114"/>
      <c r="AV11" s="114"/>
      <c r="AW11" s="114"/>
      <c r="AX11" s="114"/>
      <c r="AY11" s="114"/>
      <c r="AZ11" s="133"/>
      <c r="BA11" s="112"/>
      <c r="BB11" s="110"/>
      <c r="BC11" s="108"/>
      <c r="BD11" s="112"/>
      <c r="BE11" s="114"/>
      <c r="BF11" s="114"/>
      <c r="BG11" s="108"/>
      <c r="BH11" s="112"/>
      <c r="BI11" s="122"/>
      <c r="BJ11" s="108"/>
      <c r="BK11" s="135"/>
      <c r="BL11" s="124"/>
      <c r="BM11" s="124"/>
      <c r="BN11" s="124"/>
      <c r="BO11" s="114"/>
      <c r="BP11" s="139"/>
      <c r="BQ11" s="112"/>
      <c r="BR11" s="114"/>
      <c r="BS11" s="114"/>
      <c r="BT11" s="114"/>
      <c r="BU11" s="108"/>
      <c r="BV11" s="112"/>
      <c r="BW11" s="108"/>
      <c r="BX11" s="112"/>
      <c r="BY11" s="108"/>
      <c r="BZ11" s="112"/>
      <c r="CA11" s="122"/>
      <c r="CB11" s="114"/>
      <c r="CC11" s="114"/>
      <c r="CD11" s="114"/>
      <c r="CE11" s="114"/>
      <c r="CF11" s="114"/>
      <c r="CG11" s="133"/>
      <c r="CH11" s="112"/>
      <c r="CI11" s="110"/>
      <c r="CJ11" s="108"/>
      <c r="CK11" s="112"/>
      <c r="CL11" s="114"/>
      <c r="CM11" s="114"/>
      <c r="CN11" s="108"/>
      <c r="CO11" s="112"/>
      <c r="CP11" s="122"/>
      <c r="CQ11" s="108"/>
      <c r="CR11" s="135"/>
      <c r="CS11" s="124"/>
      <c r="CT11" s="124"/>
      <c r="CU11" s="124"/>
      <c r="CV11" s="114"/>
      <c r="CW11" s="139"/>
      <c r="CX11" s="112"/>
      <c r="CY11" s="114"/>
      <c r="CZ11" s="114"/>
      <c r="DA11" s="114"/>
      <c r="DB11" s="108"/>
      <c r="DC11" s="112"/>
      <c r="DD11" s="108"/>
      <c r="DE11" s="112"/>
      <c r="DF11" s="108"/>
      <c r="DG11" s="112"/>
      <c r="DH11" s="122"/>
      <c r="DI11" s="114"/>
      <c r="DJ11" s="114"/>
      <c r="DK11" s="114"/>
      <c r="DL11" s="114"/>
      <c r="DM11" s="114"/>
      <c r="DN11" s="133"/>
      <c r="DO11" s="112"/>
      <c r="DP11" s="110"/>
      <c r="DQ11" s="108"/>
      <c r="DR11" s="112"/>
      <c r="DS11" s="114"/>
      <c r="DT11" s="114"/>
      <c r="DU11" s="108"/>
      <c r="DV11" s="112"/>
      <c r="DW11" s="122"/>
      <c r="DX11" s="108"/>
      <c r="DY11" s="135"/>
      <c r="DZ11" s="124"/>
      <c r="EA11" s="124"/>
      <c r="EB11" s="124"/>
      <c r="EC11" s="114"/>
      <c r="ED11" s="139"/>
    </row>
    <row r="12" spans="1:135" ht="15" customHeight="1" x14ac:dyDescent="0.2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</row>
    <row r="13" spans="1:135" s="21" customFormat="1" ht="12" customHeight="1" x14ac:dyDescent="0.2">
      <c r="A13" s="19">
        <v>1</v>
      </c>
      <c r="B13" s="20" t="s">
        <v>62</v>
      </c>
      <c r="C13" s="36">
        <v>12626015</v>
      </c>
      <c r="D13" s="37">
        <v>0</v>
      </c>
      <c r="E13" s="37">
        <v>0</v>
      </c>
      <c r="F13" s="38">
        <v>12626015</v>
      </c>
      <c r="G13" s="39">
        <v>0</v>
      </c>
      <c r="H13" s="36">
        <v>4018895</v>
      </c>
      <c r="I13" s="40">
        <v>11530</v>
      </c>
      <c r="J13" s="41">
        <v>1429722</v>
      </c>
      <c r="K13" s="42">
        <v>5460147</v>
      </c>
      <c r="L13" s="36">
        <v>62807</v>
      </c>
      <c r="M13" s="37">
        <v>0</v>
      </c>
      <c r="N13" s="38">
        <v>62807</v>
      </c>
      <c r="O13" s="38">
        <v>727899</v>
      </c>
      <c r="P13" s="38">
        <v>3264329</v>
      </c>
      <c r="Q13" s="37">
        <v>253885</v>
      </c>
      <c r="R13" s="37">
        <v>1345574</v>
      </c>
      <c r="S13" s="39">
        <v>23740656</v>
      </c>
      <c r="T13" s="41">
        <v>757067</v>
      </c>
      <c r="U13" s="37">
        <v>757067</v>
      </c>
      <c r="V13" s="39">
        <v>0</v>
      </c>
      <c r="W13" s="36">
        <v>120561</v>
      </c>
      <c r="X13" s="37">
        <v>277</v>
      </c>
      <c r="Y13" s="37">
        <v>38445</v>
      </c>
      <c r="Z13" s="39">
        <v>159283</v>
      </c>
      <c r="AA13" s="41">
        <v>3392</v>
      </c>
      <c r="AB13" s="37">
        <v>0</v>
      </c>
      <c r="AC13" s="39">
        <v>3392</v>
      </c>
      <c r="AD13" s="38">
        <v>21836</v>
      </c>
      <c r="AE13" s="38">
        <v>97926</v>
      </c>
      <c r="AF13" s="37">
        <v>7616</v>
      </c>
      <c r="AG13" s="37">
        <v>40364</v>
      </c>
      <c r="AH13" s="38">
        <v>1087484</v>
      </c>
      <c r="AI13" s="43">
        <f t="shared" ref="AI13:AI38" si="0">T13/F13</f>
        <v>5.9960882352824707E-2</v>
      </c>
      <c r="AJ13" s="41">
        <v>70619825</v>
      </c>
      <c r="AK13" s="37">
        <v>0</v>
      </c>
      <c r="AL13" s="37">
        <v>0</v>
      </c>
      <c r="AM13" s="38">
        <v>70619825</v>
      </c>
      <c r="AN13" s="39">
        <v>0</v>
      </c>
      <c r="AO13" s="36">
        <v>2873763</v>
      </c>
      <c r="AP13" s="40">
        <v>0</v>
      </c>
      <c r="AQ13" s="41">
        <v>951190</v>
      </c>
      <c r="AR13" s="42">
        <v>3824953</v>
      </c>
      <c r="AS13" s="36">
        <v>91860</v>
      </c>
      <c r="AT13" s="37">
        <v>0</v>
      </c>
      <c r="AU13" s="38">
        <v>91860</v>
      </c>
      <c r="AV13" s="38">
        <v>1475768</v>
      </c>
      <c r="AW13" s="38">
        <v>985374</v>
      </c>
      <c r="AX13" s="37">
        <v>432232</v>
      </c>
      <c r="AY13" s="37">
        <v>187613</v>
      </c>
      <c r="AZ13" s="39">
        <v>77617625</v>
      </c>
      <c r="BA13" s="41">
        <v>4236384</v>
      </c>
      <c r="BB13" s="37">
        <v>4236384</v>
      </c>
      <c r="BC13" s="39">
        <v>0</v>
      </c>
      <c r="BD13" s="36">
        <v>86205</v>
      </c>
      <c r="BE13" s="37">
        <v>0</v>
      </c>
      <c r="BF13" s="37">
        <v>26430</v>
      </c>
      <c r="BG13" s="39">
        <v>112635</v>
      </c>
      <c r="BH13" s="41">
        <v>4960</v>
      </c>
      <c r="BI13" s="37">
        <v>0</v>
      </c>
      <c r="BJ13" s="39">
        <v>4960</v>
      </c>
      <c r="BK13" s="38">
        <v>44270</v>
      </c>
      <c r="BL13" s="38">
        <v>29560</v>
      </c>
      <c r="BM13" s="37">
        <v>12965</v>
      </c>
      <c r="BN13" s="37">
        <v>5629</v>
      </c>
      <c r="BO13" s="38">
        <v>4446403</v>
      </c>
      <c r="BP13" s="43">
        <f t="shared" ref="BP13:BP38" si="1">BA13/AM13</f>
        <v>5.9988593854487744E-2</v>
      </c>
      <c r="BQ13" s="41">
        <v>29757075</v>
      </c>
      <c r="BR13" s="37">
        <v>0</v>
      </c>
      <c r="BS13" s="37">
        <v>0</v>
      </c>
      <c r="BT13" s="38">
        <v>29757075</v>
      </c>
      <c r="BU13" s="39">
        <v>0</v>
      </c>
      <c r="BV13" s="36">
        <v>3150557</v>
      </c>
      <c r="BW13" s="40">
        <v>0</v>
      </c>
      <c r="BX13" s="41">
        <v>64641</v>
      </c>
      <c r="BY13" s="42">
        <v>3215198</v>
      </c>
      <c r="BZ13" s="36">
        <v>148256</v>
      </c>
      <c r="CA13" s="37">
        <v>0</v>
      </c>
      <c r="CB13" s="38">
        <v>148256</v>
      </c>
      <c r="CC13" s="38">
        <v>1133549</v>
      </c>
      <c r="CD13" s="38">
        <v>474350</v>
      </c>
      <c r="CE13" s="37">
        <v>68977</v>
      </c>
      <c r="CF13" s="37">
        <v>98184</v>
      </c>
      <c r="CG13" s="39">
        <v>34895589</v>
      </c>
      <c r="CH13" s="41">
        <v>1785263</v>
      </c>
      <c r="CI13" s="37">
        <v>1785263</v>
      </c>
      <c r="CJ13" s="39">
        <v>0</v>
      </c>
      <c r="CK13" s="36">
        <v>94513</v>
      </c>
      <c r="CL13" s="37">
        <v>0</v>
      </c>
      <c r="CM13" s="37">
        <v>1551</v>
      </c>
      <c r="CN13" s="39">
        <v>96064</v>
      </c>
      <c r="CO13" s="41">
        <v>8006</v>
      </c>
      <c r="CP13" s="37">
        <v>0</v>
      </c>
      <c r="CQ13" s="39">
        <v>8006</v>
      </c>
      <c r="CR13" s="38">
        <v>34005</v>
      </c>
      <c r="CS13" s="38">
        <v>14230</v>
      </c>
      <c r="CT13" s="37">
        <v>2069</v>
      </c>
      <c r="CU13" s="37">
        <v>2945</v>
      </c>
      <c r="CV13" s="38">
        <v>1942582</v>
      </c>
      <c r="CW13" s="43">
        <f t="shared" ref="CW13:CW38" si="2">CH13/BT13</f>
        <v>5.9994572719260883E-2</v>
      </c>
      <c r="CX13" s="41">
        <v>212203149</v>
      </c>
      <c r="CY13" s="37">
        <v>22143</v>
      </c>
      <c r="CZ13" s="37">
        <v>16541</v>
      </c>
      <c r="DA13" s="38">
        <v>212241833</v>
      </c>
      <c r="DB13" s="39">
        <v>0</v>
      </c>
      <c r="DC13" s="36">
        <v>8205434</v>
      </c>
      <c r="DD13" s="40">
        <v>40712</v>
      </c>
      <c r="DE13" s="41">
        <v>311465</v>
      </c>
      <c r="DF13" s="42">
        <v>8557611</v>
      </c>
      <c r="DG13" s="36">
        <v>597792</v>
      </c>
      <c r="DH13" s="37">
        <v>0</v>
      </c>
      <c r="DI13" s="38">
        <v>597792</v>
      </c>
      <c r="DJ13" s="38">
        <v>27620969</v>
      </c>
      <c r="DK13" s="38">
        <v>11788989</v>
      </c>
      <c r="DL13" s="37">
        <v>1446774</v>
      </c>
      <c r="DM13" s="37">
        <v>507832</v>
      </c>
      <c r="DN13" s="39">
        <v>262761800</v>
      </c>
      <c r="DO13" s="41">
        <v>12735184</v>
      </c>
      <c r="DP13" s="37">
        <v>12735184</v>
      </c>
      <c r="DQ13" s="39">
        <v>0</v>
      </c>
      <c r="DR13" s="36">
        <v>246159</v>
      </c>
      <c r="DS13" s="37">
        <v>1101</v>
      </c>
      <c r="DT13" s="37">
        <v>8296</v>
      </c>
      <c r="DU13" s="39">
        <v>255556</v>
      </c>
      <c r="DV13" s="41">
        <v>32280</v>
      </c>
      <c r="DW13" s="37">
        <v>0</v>
      </c>
      <c r="DX13" s="39">
        <v>32280</v>
      </c>
      <c r="DY13" s="38">
        <v>828621</v>
      </c>
      <c r="DZ13" s="38">
        <v>353665</v>
      </c>
      <c r="EA13" s="37">
        <v>43403</v>
      </c>
      <c r="EB13" s="37">
        <v>15235</v>
      </c>
      <c r="EC13" s="38">
        <v>14263944</v>
      </c>
      <c r="ED13" s="43">
        <f t="shared" ref="ED13:ED38" si="3">DO13/DA13</f>
        <v>6.0003175717013336E-2</v>
      </c>
      <c r="EE13" s="34"/>
    </row>
    <row r="14" spans="1:135" s="21" customFormat="1" ht="12" customHeight="1" x14ac:dyDescent="0.2">
      <c r="A14" s="22">
        <v>2</v>
      </c>
      <c r="B14" s="23" t="s">
        <v>63</v>
      </c>
      <c r="C14" s="44">
        <v>36035526</v>
      </c>
      <c r="D14" s="45">
        <v>0</v>
      </c>
      <c r="E14" s="45">
        <v>0</v>
      </c>
      <c r="F14" s="46">
        <v>36035526</v>
      </c>
      <c r="G14" s="47">
        <v>0</v>
      </c>
      <c r="H14" s="44">
        <v>9831733</v>
      </c>
      <c r="I14" s="48">
        <v>211247</v>
      </c>
      <c r="J14" s="49">
        <v>3692628</v>
      </c>
      <c r="K14" s="50">
        <v>13735608</v>
      </c>
      <c r="L14" s="44">
        <v>344247</v>
      </c>
      <c r="M14" s="45">
        <v>0</v>
      </c>
      <c r="N14" s="46">
        <v>344247</v>
      </c>
      <c r="O14" s="46">
        <v>2294079</v>
      </c>
      <c r="P14" s="46">
        <v>732348</v>
      </c>
      <c r="Q14" s="45">
        <v>162455</v>
      </c>
      <c r="R14" s="45">
        <v>501169</v>
      </c>
      <c r="S14" s="47">
        <v>53805432</v>
      </c>
      <c r="T14" s="49">
        <v>2160698</v>
      </c>
      <c r="U14" s="45">
        <v>2160698</v>
      </c>
      <c r="V14" s="47">
        <v>0</v>
      </c>
      <c r="W14" s="44">
        <v>294912</v>
      </c>
      <c r="X14" s="45">
        <v>5322</v>
      </c>
      <c r="Y14" s="45">
        <v>100185</v>
      </c>
      <c r="Z14" s="47">
        <v>400419</v>
      </c>
      <c r="AA14" s="49">
        <v>18589</v>
      </c>
      <c r="AB14" s="45">
        <v>0</v>
      </c>
      <c r="AC14" s="47">
        <v>18589</v>
      </c>
      <c r="AD14" s="46">
        <v>68822</v>
      </c>
      <c r="AE14" s="46">
        <v>21970</v>
      </c>
      <c r="AF14" s="45">
        <v>4874</v>
      </c>
      <c r="AG14" s="45">
        <v>15035</v>
      </c>
      <c r="AH14" s="46">
        <v>2690407</v>
      </c>
      <c r="AI14" s="51">
        <f t="shared" si="0"/>
        <v>5.996021814694754E-2</v>
      </c>
      <c r="AJ14" s="49">
        <v>184841250</v>
      </c>
      <c r="AK14" s="45">
        <v>2560</v>
      </c>
      <c r="AL14" s="45">
        <v>0</v>
      </c>
      <c r="AM14" s="46">
        <v>184843810</v>
      </c>
      <c r="AN14" s="47">
        <v>0</v>
      </c>
      <c r="AO14" s="44">
        <v>4323211</v>
      </c>
      <c r="AP14" s="48">
        <v>55666</v>
      </c>
      <c r="AQ14" s="49">
        <v>810860</v>
      </c>
      <c r="AR14" s="50">
        <v>5189737</v>
      </c>
      <c r="AS14" s="44">
        <v>168398</v>
      </c>
      <c r="AT14" s="45">
        <v>0</v>
      </c>
      <c r="AU14" s="46">
        <v>168398</v>
      </c>
      <c r="AV14" s="46">
        <v>5916657</v>
      </c>
      <c r="AW14" s="46">
        <v>4782946</v>
      </c>
      <c r="AX14" s="45">
        <v>613896</v>
      </c>
      <c r="AY14" s="45">
        <v>935801</v>
      </c>
      <c r="AZ14" s="47">
        <v>202451245</v>
      </c>
      <c r="BA14" s="49">
        <v>11088509</v>
      </c>
      <c r="BB14" s="45">
        <v>11088509</v>
      </c>
      <c r="BC14" s="47">
        <v>0</v>
      </c>
      <c r="BD14" s="44">
        <v>129631</v>
      </c>
      <c r="BE14" s="45">
        <v>1444</v>
      </c>
      <c r="BF14" s="45">
        <v>20511</v>
      </c>
      <c r="BG14" s="47">
        <v>151586</v>
      </c>
      <c r="BH14" s="49">
        <v>9093</v>
      </c>
      <c r="BI14" s="45">
        <v>0</v>
      </c>
      <c r="BJ14" s="47">
        <v>9093</v>
      </c>
      <c r="BK14" s="46">
        <v>177500</v>
      </c>
      <c r="BL14" s="46">
        <v>143489</v>
      </c>
      <c r="BM14" s="45">
        <v>18417</v>
      </c>
      <c r="BN14" s="45">
        <v>28074</v>
      </c>
      <c r="BO14" s="46">
        <v>11616668</v>
      </c>
      <c r="BP14" s="51">
        <f t="shared" si="1"/>
        <v>5.9988533021473646E-2</v>
      </c>
      <c r="BQ14" s="49">
        <v>76940679</v>
      </c>
      <c r="BR14" s="45">
        <v>0</v>
      </c>
      <c r="BS14" s="45">
        <v>0</v>
      </c>
      <c r="BT14" s="46">
        <v>76940679</v>
      </c>
      <c r="BU14" s="47">
        <v>0</v>
      </c>
      <c r="BV14" s="44">
        <v>2864985</v>
      </c>
      <c r="BW14" s="48">
        <v>14621</v>
      </c>
      <c r="BX14" s="49">
        <v>260451</v>
      </c>
      <c r="BY14" s="50">
        <v>3140057</v>
      </c>
      <c r="BZ14" s="44">
        <v>79053</v>
      </c>
      <c r="CA14" s="45">
        <v>0</v>
      </c>
      <c r="CB14" s="46">
        <v>79053</v>
      </c>
      <c r="CC14" s="46">
        <v>1070134</v>
      </c>
      <c r="CD14" s="46">
        <v>1482065</v>
      </c>
      <c r="CE14" s="45">
        <v>104062</v>
      </c>
      <c r="CF14" s="45">
        <v>224016</v>
      </c>
      <c r="CG14" s="47">
        <v>83040066</v>
      </c>
      <c r="CH14" s="49">
        <v>4616028</v>
      </c>
      <c r="CI14" s="45">
        <v>4616028</v>
      </c>
      <c r="CJ14" s="47">
        <v>0</v>
      </c>
      <c r="CK14" s="44">
        <v>85927</v>
      </c>
      <c r="CL14" s="45">
        <v>372</v>
      </c>
      <c r="CM14" s="45">
        <v>6802</v>
      </c>
      <c r="CN14" s="47">
        <v>93101</v>
      </c>
      <c r="CO14" s="49">
        <v>4269</v>
      </c>
      <c r="CP14" s="45">
        <v>0</v>
      </c>
      <c r="CQ14" s="47">
        <v>4269</v>
      </c>
      <c r="CR14" s="46">
        <v>32104</v>
      </c>
      <c r="CS14" s="46">
        <v>44462</v>
      </c>
      <c r="CT14" s="45">
        <v>3122</v>
      </c>
      <c r="CU14" s="45">
        <v>6720</v>
      </c>
      <c r="CV14" s="46">
        <v>4799806</v>
      </c>
      <c r="CW14" s="51">
        <f t="shared" si="2"/>
        <v>5.9994635607517839E-2</v>
      </c>
      <c r="CX14" s="49">
        <v>284197533</v>
      </c>
      <c r="CY14" s="45">
        <v>0</v>
      </c>
      <c r="CZ14" s="45">
        <v>0</v>
      </c>
      <c r="DA14" s="46">
        <v>284197533</v>
      </c>
      <c r="DB14" s="47">
        <v>0</v>
      </c>
      <c r="DC14" s="44">
        <v>5143131</v>
      </c>
      <c r="DD14" s="48">
        <v>328990</v>
      </c>
      <c r="DE14" s="49">
        <v>320644</v>
      </c>
      <c r="DF14" s="50">
        <v>5792765</v>
      </c>
      <c r="DG14" s="44">
        <v>420324</v>
      </c>
      <c r="DH14" s="45">
        <v>0</v>
      </c>
      <c r="DI14" s="46">
        <v>420324</v>
      </c>
      <c r="DJ14" s="46">
        <v>19907847</v>
      </c>
      <c r="DK14" s="46">
        <v>12989678</v>
      </c>
      <c r="DL14" s="45">
        <v>1264983</v>
      </c>
      <c r="DM14" s="45">
        <v>535179</v>
      </c>
      <c r="DN14" s="47">
        <v>325108309</v>
      </c>
      <c r="DO14" s="49">
        <v>17051285</v>
      </c>
      <c r="DP14" s="45">
        <v>17051285</v>
      </c>
      <c r="DQ14" s="47">
        <v>0</v>
      </c>
      <c r="DR14" s="44">
        <v>154232</v>
      </c>
      <c r="DS14" s="45">
        <v>9750</v>
      </c>
      <c r="DT14" s="45">
        <v>7696</v>
      </c>
      <c r="DU14" s="47">
        <v>171678</v>
      </c>
      <c r="DV14" s="49">
        <v>22697</v>
      </c>
      <c r="DW14" s="45">
        <v>0</v>
      </c>
      <c r="DX14" s="47">
        <v>22697</v>
      </c>
      <c r="DY14" s="46">
        <v>597235</v>
      </c>
      <c r="DZ14" s="46">
        <v>389691</v>
      </c>
      <c r="EA14" s="45">
        <v>37949</v>
      </c>
      <c r="EB14" s="45">
        <v>16055</v>
      </c>
      <c r="EC14" s="46">
        <v>18286590</v>
      </c>
      <c r="ED14" s="51">
        <f t="shared" si="3"/>
        <v>5.9998004979163556E-2</v>
      </c>
      <c r="EE14" s="34"/>
    </row>
    <row r="15" spans="1:135" s="21" customFormat="1" ht="12" customHeight="1" x14ac:dyDescent="0.2">
      <c r="A15" s="24">
        <v>3</v>
      </c>
      <c r="B15" s="25" t="s">
        <v>64</v>
      </c>
      <c r="C15" s="52">
        <v>50254082</v>
      </c>
      <c r="D15" s="53">
        <v>0</v>
      </c>
      <c r="E15" s="53">
        <v>193</v>
      </c>
      <c r="F15" s="54">
        <v>50254275</v>
      </c>
      <c r="G15" s="55">
        <v>0</v>
      </c>
      <c r="H15" s="52">
        <v>24379385</v>
      </c>
      <c r="I15" s="56">
        <v>281425</v>
      </c>
      <c r="J15" s="57">
        <v>7617169</v>
      </c>
      <c r="K15" s="58">
        <v>32277979</v>
      </c>
      <c r="L15" s="52">
        <v>1140489</v>
      </c>
      <c r="M15" s="53">
        <v>0</v>
      </c>
      <c r="N15" s="54">
        <v>1140489</v>
      </c>
      <c r="O15" s="54">
        <v>13565537</v>
      </c>
      <c r="P15" s="54">
        <v>4739953</v>
      </c>
      <c r="Q15" s="53">
        <v>1838574</v>
      </c>
      <c r="R15" s="53">
        <v>1281985</v>
      </c>
      <c r="S15" s="55">
        <v>105098792</v>
      </c>
      <c r="T15" s="57">
        <v>3013254</v>
      </c>
      <c r="U15" s="53">
        <v>3013254</v>
      </c>
      <c r="V15" s="55">
        <v>0</v>
      </c>
      <c r="W15" s="52">
        <v>731309</v>
      </c>
      <c r="X15" s="53">
        <v>7802</v>
      </c>
      <c r="Y15" s="53">
        <v>208494</v>
      </c>
      <c r="Z15" s="55">
        <v>947605</v>
      </c>
      <c r="AA15" s="57">
        <v>61586</v>
      </c>
      <c r="AB15" s="53">
        <v>0</v>
      </c>
      <c r="AC15" s="55">
        <v>61586</v>
      </c>
      <c r="AD15" s="54">
        <v>406965</v>
      </c>
      <c r="AE15" s="54">
        <v>142199</v>
      </c>
      <c r="AF15" s="53">
        <v>55157</v>
      </c>
      <c r="AG15" s="53">
        <v>38460</v>
      </c>
      <c r="AH15" s="54">
        <v>4665226</v>
      </c>
      <c r="AI15" s="59">
        <f t="shared" si="0"/>
        <v>5.9960152643730308E-2</v>
      </c>
      <c r="AJ15" s="57">
        <v>227313953</v>
      </c>
      <c r="AK15" s="53">
        <v>0</v>
      </c>
      <c r="AL15" s="53">
        <v>0</v>
      </c>
      <c r="AM15" s="54">
        <v>227313953</v>
      </c>
      <c r="AN15" s="55">
        <v>0</v>
      </c>
      <c r="AO15" s="52">
        <v>17443182</v>
      </c>
      <c r="AP15" s="56">
        <v>146511</v>
      </c>
      <c r="AQ15" s="57">
        <v>3386266</v>
      </c>
      <c r="AR15" s="58">
        <v>20975959</v>
      </c>
      <c r="AS15" s="52">
        <v>391323</v>
      </c>
      <c r="AT15" s="53">
        <v>0</v>
      </c>
      <c r="AU15" s="54">
        <v>391323</v>
      </c>
      <c r="AV15" s="54">
        <v>12639030</v>
      </c>
      <c r="AW15" s="54">
        <v>3774688</v>
      </c>
      <c r="AX15" s="53">
        <v>898720</v>
      </c>
      <c r="AY15" s="53">
        <v>1387101</v>
      </c>
      <c r="AZ15" s="55">
        <v>267380774</v>
      </c>
      <c r="BA15" s="57">
        <v>13636300</v>
      </c>
      <c r="BB15" s="53">
        <v>13636300</v>
      </c>
      <c r="BC15" s="55">
        <v>0</v>
      </c>
      <c r="BD15" s="52">
        <v>523202</v>
      </c>
      <c r="BE15" s="53">
        <v>4036</v>
      </c>
      <c r="BF15" s="53">
        <v>92824</v>
      </c>
      <c r="BG15" s="55">
        <v>620062</v>
      </c>
      <c r="BH15" s="57">
        <v>21131</v>
      </c>
      <c r="BI15" s="53">
        <v>0</v>
      </c>
      <c r="BJ15" s="55">
        <v>21131</v>
      </c>
      <c r="BK15" s="54">
        <v>379171</v>
      </c>
      <c r="BL15" s="54">
        <v>113241</v>
      </c>
      <c r="BM15" s="53">
        <v>26961</v>
      </c>
      <c r="BN15" s="53">
        <v>41613</v>
      </c>
      <c r="BO15" s="54">
        <v>14838479</v>
      </c>
      <c r="BP15" s="59">
        <f t="shared" si="1"/>
        <v>5.9988838432632419E-2</v>
      </c>
      <c r="BQ15" s="57">
        <v>102049705</v>
      </c>
      <c r="BR15" s="53">
        <v>428</v>
      </c>
      <c r="BS15" s="53">
        <v>0</v>
      </c>
      <c r="BT15" s="54">
        <v>102050133</v>
      </c>
      <c r="BU15" s="55">
        <v>0</v>
      </c>
      <c r="BV15" s="52">
        <v>4250154</v>
      </c>
      <c r="BW15" s="56">
        <v>0</v>
      </c>
      <c r="BX15" s="57">
        <v>511924</v>
      </c>
      <c r="BY15" s="58">
        <v>4762078</v>
      </c>
      <c r="BZ15" s="52">
        <v>191444</v>
      </c>
      <c r="CA15" s="53">
        <v>0</v>
      </c>
      <c r="CB15" s="54">
        <v>191444</v>
      </c>
      <c r="CC15" s="54">
        <v>9740388</v>
      </c>
      <c r="CD15" s="54">
        <v>2309965</v>
      </c>
      <c r="CE15" s="53">
        <v>524529</v>
      </c>
      <c r="CF15" s="53">
        <v>297457</v>
      </c>
      <c r="CG15" s="55">
        <v>119875994</v>
      </c>
      <c r="CH15" s="57">
        <v>6122488</v>
      </c>
      <c r="CI15" s="53">
        <v>6122488</v>
      </c>
      <c r="CJ15" s="55">
        <v>0</v>
      </c>
      <c r="CK15" s="52">
        <v>127466</v>
      </c>
      <c r="CL15" s="53">
        <v>0</v>
      </c>
      <c r="CM15" s="53">
        <v>13258</v>
      </c>
      <c r="CN15" s="55">
        <v>140724</v>
      </c>
      <c r="CO15" s="57">
        <v>10338</v>
      </c>
      <c r="CP15" s="53">
        <v>0</v>
      </c>
      <c r="CQ15" s="55">
        <v>10338</v>
      </c>
      <c r="CR15" s="54">
        <v>292212</v>
      </c>
      <c r="CS15" s="54">
        <v>69299</v>
      </c>
      <c r="CT15" s="53">
        <v>15736</v>
      </c>
      <c r="CU15" s="53">
        <v>8924</v>
      </c>
      <c r="CV15" s="54">
        <v>6659721</v>
      </c>
      <c r="CW15" s="59">
        <f t="shared" si="2"/>
        <v>5.9994904661221753E-2</v>
      </c>
      <c r="CX15" s="57">
        <v>988357931</v>
      </c>
      <c r="CY15" s="53">
        <v>1391</v>
      </c>
      <c r="CZ15" s="53">
        <v>27242</v>
      </c>
      <c r="DA15" s="54">
        <v>988386564</v>
      </c>
      <c r="DB15" s="55">
        <v>0</v>
      </c>
      <c r="DC15" s="52">
        <v>28094483</v>
      </c>
      <c r="DD15" s="56">
        <v>46737</v>
      </c>
      <c r="DE15" s="57">
        <v>3648687</v>
      </c>
      <c r="DF15" s="58">
        <v>31789907</v>
      </c>
      <c r="DG15" s="52">
        <v>4802479</v>
      </c>
      <c r="DH15" s="53">
        <v>12101</v>
      </c>
      <c r="DI15" s="54">
        <v>4814580</v>
      </c>
      <c r="DJ15" s="54">
        <v>164959236</v>
      </c>
      <c r="DK15" s="54">
        <v>150674999</v>
      </c>
      <c r="DL15" s="53">
        <v>14575012</v>
      </c>
      <c r="DM15" s="53">
        <v>5203932</v>
      </c>
      <c r="DN15" s="55">
        <v>1360404230</v>
      </c>
      <c r="DO15" s="57">
        <v>59302085</v>
      </c>
      <c r="DP15" s="53">
        <v>59302085</v>
      </c>
      <c r="DQ15" s="55">
        <v>0</v>
      </c>
      <c r="DR15" s="52">
        <v>842649</v>
      </c>
      <c r="DS15" s="53">
        <v>1282</v>
      </c>
      <c r="DT15" s="53">
        <v>97193</v>
      </c>
      <c r="DU15" s="55">
        <v>941124</v>
      </c>
      <c r="DV15" s="57">
        <v>259334</v>
      </c>
      <c r="DW15" s="53">
        <v>363</v>
      </c>
      <c r="DX15" s="55">
        <v>259697</v>
      </c>
      <c r="DY15" s="54">
        <v>4948777</v>
      </c>
      <c r="DZ15" s="54">
        <v>4520250</v>
      </c>
      <c r="EA15" s="53">
        <v>437251</v>
      </c>
      <c r="EB15" s="53">
        <v>156118</v>
      </c>
      <c r="EC15" s="54">
        <v>70565302</v>
      </c>
      <c r="ED15" s="59">
        <f t="shared" si="3"/>
        <v>5.9998878131249059E-2</v>
      </c>
      <c r="EE15" s="34"/>
    </row>
    <row r="16" spans="1:135" s="21" customFormat="1" ht="12" customHeight="1" x14ac:dyDescent="0.2">
      <c r="A16" s="22">
        <v>4</v>
      </c>
      <c r="B16" s="23" t="s">
        <v>65</v>
      </c>
      <c r="C16" s="44">
        <v>86493561</v>
      </c>
      <c r="D16" s="45">
        <v>450</v>
      </c>
      <c r="E16" s="45">
        <v>0</v>
      </c>
      <c r="F16" s="46">
        <v>86494011</v>
      </c>
      <c r="G16" s="47">
        <v>0</v>
      </c>
      <c r="H16" s="44">
        <v>17049127</v>
      </c>
      <c r="I16" s="48">
        <v>58912</v>
      </c>
      <c r="J16" s="49">
        <v>3663677</v>
      </c>
      <c r="K16" s="50">
        <v>20771716</v>
      </c>
      <c r="L16" s="44">
        <v>284835</v>
      </c>
      <c r="M16" s="45">
        <v>0</v>
      </c>
      <c r="N16" s="46">
        <v>284835</v>
      </c>
      <c r="O16" s="46">
        <v>1168066</v>
      </c>
      <c r="P16" s="46">
        <v>3789815</v>
      </c>
      <c r="Q16" s="45">
        <v>744967</v>
      </c>
      <c r="R16" s="45">
        <v>641045</v>
      </c>
      <c r="S16" s="47">
        <v>113894455</v>
      </c>
      <c r="T16" s="49">
        <v>5186194</v>
      </c>
      <c r="U16" s="45">
        <v>5186194</v>
      </c>
      <c r="V16" s="47">
        <v>0</v>
      </c>
      <c r="W16" s="44">
        <v>511274</v>
      </c>
      <c r="X16" s="45">
        <v>1424</v>
      </c>
      <c r="Y16" s="45">
        <v>96479</v>
      </c>
      <c r="Z16" s="47">
        <v>609177</v>
      </c>
      <c r="AA16" s="49">
        <v>15381</v>
      </c>
      <c r="AB16" s="45">
        <v>0</v>
      </c>
      <c r="AC16" s="47">
        <v>15381</v>
      </c>
      <c r="AD16" s="46">
        <v>35042</v>
      </c>
      <c r="AE16" s="46">
        <v>113694</v>
      </c>
      <c r="AF16" s="45">
        <v>22349</v>
      </c>
      <c r="AG16" s="45">
        <v>19232</v>
      </c>
      <c r="AH16" s="46">
        <v>6001069</v>
      </c>
      <c r="AI16" s="51">
        <f t="shared" si="0"/>
        <v>5.996015146066009E-2</v>
      </c>
      <c r="AJ16" s="49">
        <v>286289263</v>
      </c>
      <c r="AK16" s="45">
        <v>7379</v>
      </c>
      <c r="AL16" s="45">
        <v>0</v>
      </c>
      <c r="AM16" s="46">
        <v>286296642</v>
      </c>
      <c r="AN16" s="47">
        <v>0</v>
      </c>
      <c r="AO16" s="44">
        <v>10244787</v>
      </c>
      <c r="AP16" s="48">
        <v>0</v>
      </c>
      <c r="AQ16" s="49">
        <v>646803</v>
      </c>
      <c r="AR16" s="50">
        <v>10891590</v>
      </c>
      <c r="AS16" s="44">
        <v>274085</v>
      </c>
      <c r="AT16" s="45">
        <v>0</v>
      </c>
      <c r="AU16" s="46">
        <v>274085</v>
      </c>
      <c r="AV16" s="46">
        <v>5582235</v>
      </c>
      <c r="AW16" s="46">
        <v>1759803</v>
      </c>
      <c r="AX16" s="45">
        <v>487349</v>
      </c>
      <c r="AY16" s="45">
        <v>1046593</v>
      </c>
      <c r="AZ16" s="47">
        <v>306338297</v>
      </c>
      <c r="BA16" s="49">
        <v>17174361</v>
      </c>
      <c r="BB16" s="45">
        <v>17174361</v>
      </c>
      <c r="BC16" s="47">
        <v>0</v>
      </c>
      <c r="BD16" s="44">
        <v>307257</v>
      </c>
      <c r="BE16" s="45">
        <v>0</v>
      </c>
      <c r="BF16" s="45">
        <v>16090</v>
      </c>
      <c r="BG16" s="47">
        <v>323347</v>
      </c>
      <c r="BH16" s="49">
        <v>14801</v>
      </c>
      <c r="BI16" s="45">
        <v>0</v>
      </c>
      <c r="BJ16" s="47">
        <v>14801</v>
      </c>
      <c r="BK16" s="46">
        <v>167466</v>
      </c>
      <c r="BL16" s="46">
        <v>52795</v>
      </c>
      <c r="BM16" s="45">
        <v>14621</v>
      </c>
      <c r="BN16" s="45">
        <v>31399</v>
      </c>
      <c r="BO16" s="46">
        <v>17778790</v>
      </c>
      <c r="BP16" s="51">
        <f t="shared" si="1"/>
        <v>5.9987993152920041E-2</v>
      </c>
      <c r="BQ16" s="49">
        <v>88010541</v>
      </c>
      <c r="BR16" s="45">
        <v>0</v>
      </c>
      <c r="BS16" s="45">
        <v>0</v>
      </c>
      <c r="BT16" s="46">
        <v>88010541</v>
      </c>
      <c r="BU16" s="47">
        <v>0</v>
      </c>
      <c r="BV16" s="44">
        <v>1986380</v>
      </c>
      <c r="BW16" s="48">
        <v>0</v>
      </c>
      <c r="BX16" s="49">
        <v>224368</v>
      </c>
      <c r="BY16" s="50">
        <v>2210748</v>
      </c>
      <c r="BZ16" s="44">
        <v>131572</v>
      </c>
      <c r="CA16" s="45">
        <v>0</v>
      </c>
      <c r="CB16" s="46">
        <v>131572</v>
      </c>
      <c r="CC16" s="46">
        <v>2320216</v>
      </c>
      <c r="CD16" s="46">
        <v>2299223</v>
      </c>
      <c r="CE16" s="45">
        <v>496484</v>
      </c>
      <c r="CF16" s="45">
        <v>671494</v>
      </c>
      <c r="CG16" s="47">
        <v>96140278</v>
      </c>
      <c r="CH16" s="49">
        <v>5280170</v>
      </c>
      <c r="CI16" s="45">
        <v>5280170</v>
      </c>
      <c r="CJ16" s="47">
        <v>0</v>
      </c>
      <c r="CK16" s="44">
        <v>59566</v>
      </c>
      <c r="CL16" s="45">
        <v>0</v>
      </c>
      <c r="CM16" s="45">
        <v>6011</v>
      </c>
      <c r="CN16" s="47">
        <v>65577</v>
      </c>
      <c r="CO16" s="49">
        <v>7105</v>
      </c>
      <c r="CP16" s="45">
        <v>0</v>
      </c>
      <c r="CQ16" s="47">
        <v>7105</v>
      </c>
      <c r="CR16" s="46">
        <v>69606</v>
      </c>
      <c r="CS16" s="46">
        <v>68977</v>
      </c>
      <c r="CT16" s="45">
        <v>14895</v>
      </c>
      <c r="CU16" s="45">
        <v>20145</v>
      </c>
      <c r="CV16" s="46">
        <v>5526475</v>
      </c>
      <c r="CW16" s="51">
        <f t="shared" si="2"/>
        <v>5.99947454021445E-2</v>
      </c>
      <c r="CX16" s="49">
        <v>345532806</v>
      </c>
      <c r="CY16" s="45">
        <v>3324</v>
      </c>
      <c r="CZ16" s="45">
        <v>0</v>
      </c>
      <c r="DA16" s="46">
        <v>345536130</v>
      </c>
      <c r="DB16" s="47">
        <v>0</v>
      </c>
      <c r="DC16" s="44">
        <v>13653607</v>
      </c>
      <c r="DD16" s="48">
        <v>309265</v>
      </c>
      <c r="DE16" s="49">
        <v>486862</v>
      </c>
      <c r="DF16" s="50">
        <v>14449734</v>
      </c>
      <c r="DG16" s="44">
        <v>818811</v>
      </c>
      <c r="DH16" s="45">
        <v>0</v>
      </c>
      <c r="DI16" s="46">
        <v>818811</v>
      </c>
      <c r="DJ16" s="46">
        <v>22639602</v>
      </c>
      <c r="DK16" s="46">
        <v>16202963</v>
      </c>
      <c r="DL16" s="45">
        <v>2568212</v>
      </c>
      <c r="DM16" s="45">
        <v>955677</v>
      </c>
      <c r="DN16" s="47">
        <v>403171129</v>
      </c>
      <c r="DO16" s="49">
        <v>20731534</v>
      </c>
      <c r="DP16" s="45">
        <v>20731534</v>
      </c>
      <c r="DQ16" s="47">
        <v>0</v>
      </c>
      <c r="DR16" s="44">
        <v>409544</v>
      </c>
      <c r="DS16" s="45">
        <v>9082</v>
      </c>
      <c r="DT16" s="45">
        <v>13108</v>
      </c>
      <c r="DU16" s="47">
        <v>431734</v>
      </c>
      <c r="DV16" s="49">
        <v>44216</v>
      </c>
      <c r="DW16" s="45">
        <v>0</v>
      </c>
      <c r="DX16" s="47">
        <v>44216</v>
      </c>
      <c r="DY16" s="46">
        <v>679188</v>
      </c>
      <c r="DZ16" s="46">
        <v>486088</v>
      </c>
      <c r="EA16" s="45">
        <v>77046</v>
      </c>
      <c r="EB16" s="45">
        <v>28670</v>
      </c>
      <c r="EC16" s="46">
        <v>22478476</v>
      </c>
      <c r="ED16" s="51">
        <f t="shared" si="3"/>
        <v>5.9998165748976817E-2</v>
      </c>
      <c r="EE16" s="34"/>
    </row>
    <row r="17" spans="1:135" s="21" customFormat="1" ht="12" customHeight="1" x14ac:dyDescent="0.2">
      <c r="A17" s="24">
        <v>5</v>
      </c>
      <c r="B17" s="25" t="s">
        <v>66</v>
      </c>
      <c r="C17" s="52">
        <v>51073497</v>
      </c>
      <c r="D17" s="53">
        <v>364</v>
      </c>
      <c r="E17" s="53">
        <v>0</v>
      </c>
      <c r="F17" s="54">
        <v>51073861</v>
      </c>
      <c r="G17" s="55">
        <v>0</v>
      </c>
      <c r="H17" s="52">
        <v>15585839</v>
      </c>
      <c r="I17" s="56">
        <v>0</v>
      </c>
      <c r="J17" s="57">
        <v>2349595</v>
      </c>
      <c r="K17" s="58">
        <v>17935434</v>
      </c>
      <c r="L17" s="52">
        <v>111728</v>
      </c>
      <c r="M17" s="53">
        <v>0</v>
      </c>
      <c r="N17" s="54">
        <v>111728</v>
      </c>
      <c r="O17" s="54">
        <v>1563112</v>
      </c>
      <c r="P17" s="54">
        <v>2439525</v>
      </c>
      <c r="Q17" s="53">
        <v>282388</v>
      </c>
      <c r="R17" s="53">
        <v>816833</v>
      </c>
      <c r="S17" s="55">
        <v>74222881</v>
      </c>
      <c r="T17" s="57">
        <v>3061909</v>
      </c>
      <c r="U17" s="53">
        <v>3061909</v>
      </c>
      <c r="V17" s="55">
        <v>0</v>
      </c>
      <c r="W17" s="52">
        <v>467566</v>
      </c>
      <c r="X17" s="53">
        <v>0</v>
      </c>
      <c r="Y17" s="53">
        <v>60148</v>
      </c>
      <c r="Z17" s="55">
        <v>527714</v>
      </c>
      <c r="AA17" s="57">
        <v>6033</v>
      </c>
      <c r="AB17" s="53">
        <v>0</v>
      </c>
      <c r="AC17" s="55">
        <v>6033</v>
      </c>
      <c r="AD17" s="54">
        <v>46892</v>
      </c>
      <c r="AE17" s="54">
        <v>73184</v>
      </c>
      <c r="AF17" s="53">
        <v>8471</v>
      </c>
      <c r="AG17" s="53">
        <v>24503</v>
      </c>
      <c r="AH17" s="54">
        <v>3748706</v>
      </c>
      <c r="AI17" s="59">
        <f t="shared" si="0"/>
        <v>5.9950607611200572E-2</v>
      </c>
      <c r="AJ17" s="57">
        <v>214264763</v>
      </c>
      <c r="AK17" s="53">
        <v>0</v>
      </c>
      <c r="AL17" s="53">
        <v>0</v>
      </c>
      <c r="AM17" s="54">
        <v>214264763</v>
      </c>
      <c r="AN17" s="55">
        <v>0</v>
      </c>
      <c r="AO17" s="52">
        <v>6646667</v>
      </c>
      <c r="AP17" s="56">
        <v>14371</v>
      </c>
      <c r="AQ17" s="57">
        <v>1054773</v>
      </c>
      <c r="AR17" s="58">
        <v>7715811</v>
      </c>
      <c r="AS17" s="52">
        <v>106673</v>
      </c>
      <c r="AT17" s="53">
        <v>45</v>
      </c>
      <c r="AU17" s="54">
        <v>106718</v>
      </c>
      <c r="AV17" s="54">
        <v>5176220</v>
      </c>
      <c r="AW17" s="54">
        <v>1282636</v>
      </c>
      <c r="AX17" s="53">
        <v>326117</v>
      </c>
      <c r="AY17" s="53">
        <v>671713</v>
      </c>
      <c r="AZ17" s="55">
        <v>229543978</v>
      </c>
      <c r="BA17" s="57">
        <v>12853097</v>
      </c>
      <c r="BB17" s="53">
        <v>12853097</v>
      </c>
      <c r="BC17" s="55">
        <v>0</v>
      </c>
      <c r="BD17" s="52">
        <v>199400</v>
      </c>
      <c r="BE17" s="53">
        <v>345</v>
      </c>
      <c r="BF17" s="53">
        <v>28257</v>
      </c>
      <c r="BG17" s="55">
        <v>228002</v>
      </c>
      <c r="BH17" s="57">
        <v>5761</v>
      </c>
      <c r="BI17" s="53">
        <v>1</v>
      </c>
      <c r="BJ17" s="55">
        <v>5762</v>
      </c>
      <c r="BK17" s="54">
        <v>155287</v>
      </c>
      <c r="BL17" s="54">
        <v>38479</v>
      </c>
      <c r="BM17" s="53">
        <v>9783</v>
      </c>
      <c r="BN17" s="53">
        <v>20151</v>
      </c>
      <c r="BO17" s="54">
        <v>13310561</v>
      </c>
      <c r="BP17" s="59">
        <f t="shared" si="1"/>
        <v>5.9986984420765443E-2</v>
      </c>
      <c r="BQ17" s="57">
        <v>79141281</v>
      </c>
      <c r="BR17" s="53">
        <v>0</v>
      </c>
      <c r="BS17" s="53">
        <v>0</v>
      </c>
      <c r="BT17" s="54">
        <v>79141281</v>
      </c>
      <c r="BU17" s="55">
        <v>0</v>
      </c>
      <c r="BV17" s="52">
        <v>1349157</v>
      </c>
      <c r="BW17" s="56">
        <v>9952</v>
      </c>
      <c r="BX17" s="57">
        <v>15969</v>
      </c>
      <c r="BY17" s="58">
        <v>1375078</v>
      </c>
      <c r="BZ17" s="52">
        <v>28294</v>
      </c>
      <c r="CA17" s="53">
        <v>0</v>
      </c>
      <c r="CB17" s="54">
        <v>28294</v>
      </c>
      <c r="CC17" s="54">
        <v>1635690</v>
      </c>
      <c r="CD17" s="54">
        <v>832116</v>
      </c>
      <c r="CE17" s="53">
        <v>185244</v>
      </c>
      <c r="CF17" s="53">
        <v>383257</v>
      </c>
      <c r="CG17" s="55">
        <v>83580960</v>
      </c>
      <c r="CH17" s="57">
        <v>4748035</v>
      </c>
      <c r="CI17" s="53">
        <v>4748035</v>
      </c>
      <c r="CJ17" s="55">
        <v>0</v>
      </c>
      <c r="CK17" s="52">
        <v>40475</v>
      </c>
      <c r="CL17" s="53">
        <v>239</v>
      </c>
      <c r="CM17" s="53">
        <v>383</v>
      </c>
      <c r="CN17" s="55">
        <v>41097</v>
      </c>
      <c r="CO17" s="57">
        <v>1528</v>
      </c>
      <c r="CP17" s="53">
        <v>0</v>
      </c>
      <c r="CQ17" s="55">
        <v>1528</v>
      </c>
      <c r="CR17" s="54">
        <v>49071</v>
      </c>
      <c r="CS17" s="54">
        <v>24964</v>
      </c>
      <c r="CT17" s="53">
        <v>5557</v>
      </c>
      <c r="CU17" s="53">
        <v>11498</v>
      </c>
      <c r="CV17" s="54">
        <v>4881750</v>
      </c>
      <c r="CW17" s="59">
        <f t="shared" si="2"/>
        <v>5.9994416820218006E-2</v>
      </c>
      <c r="CX17" s="57">
        <v>309020983</v>
      </c>
      <c r="CY17" s="53">
        <v>6618</v>
      </c>
      <c r="CZ17" s="53">
        <v>0</v>
      </c>
      <c r="DA17" s="54">
        <v>309027601</v>
      </c>
      <c r="DB17" s="55">
        <v>0</v>
      </c>
      <c r="DC17" s="52">
        <v>9708391</v>
      </c>
      <c r="DD17" s="56">
        <v>681475</v>
      </c>
      <c r="DE17" s="57">
        <v>153323</v>
      </c>
      <c r="DF17" s="58">
        <v>10543189</v>
      </c>
      <c r="DG17" s="52">
        <v>339403</v>
      </c>
      <c r="DH17" s="53">
        <v>0</v>
      </c>
      <c r="DI17" s="54">
        <v>339403</v>
      </c>
      <c r="DJ17" s="54">
        <v>16863586</v>
      </c>
      <c r="DK17" s="54">
        <v>11912719</v>
      </c>
      <c r="DL17" s="53">
        <v>1491393</v>
      </c>
      <c r="DM17" s="53">
        <v>686608</v>
      </c>
      <c r="DN17" s="55">
        <v>350864499</v>
      </c>
      <c r="DO17" s="57">
        <v>18540975</v>
      </c>
      <c r="DP17" s="53">
        <v>18540975</v>
      </c>
      <c r="DQ17" s="55">
        <v>0</v>
      </c>
      <c r="DR17" s="52">
        <v>291252</v>
      </c>
      <c r="DS17" s="53">
        <v>20289</v>
      </c>
      <c r="DT17" s="53">
        <v>3706</v>
      </c>
      <c r="DU17" s="55">
        <v>315247</v>
      </c>
      <c r="DV17" s="57">
        <v>18327</v>
      </c>
      <c r="DW17" s="53">
        <v>0</v>
      </c>
      <c r="DX17" s="55">
        <v>18327</v>
      </c>
      <c r="DY17" s="54">
        <v>505909</v>
      </c>
      <c r="DZ17" s="54">
        <v>357382</v>
      </c>
      <c r="EA17" s="53">
        <v>44741</v>
      </c>
      <c r="EB17" s="53">
        <v>20598</v>
      </c>
      <c r="EC17" s="54">
        <v>19803179</v>
      </c>
      <c r="ED17" s="59">
        <f t="shared" si="3"/>
        <v>5.999779611918872E-2</v>
      </c>
      <c r="EE17" s="34"/>
    </row>
    <row r="18" spans="1:135" s="21" customFormat="1" ht="12" customHeight="1" x14ac:dyDescent="0.2">
      <c r="A18" s="22">
        <v>6</v>
      </c>
      <c r="B18" s="23" t="s">
        <v>67</v>
      </c>
      <c r="C18" s="44">
        <v>58115056</v>
      </c>
      <c r="D18" s="45">
        <v>0</v>
      </c>
      <c r="E18" s="45">
        <v>0</v>
      </c>
      <c r="F18" s="46">
        <v>58115056</v>
      </c>
      <c r="G18" s="47">
        <v>0</v>
      </c>
      <c r="H18" s="44">
        <v>12939013</v>
      </c>
      <c r="I18" s="48">
        <v>120259</v>
      </c>
      <c r="J18" s="49">
        <v>2352889</v>
      </c>
      <c r="K18" s="50">
        <v>15412161</v>
      </c>
      <c r="L18" s="44">
        <v>201387</v>
      </c>
      <c r="M18" s="45">
        <v>0</v>
      </c>
      <c r="N18" s="46">
        <v>201387</v>
      </c>
      <c r="O18" s="46">
        <v>1131330</v>
      </c>
      <c r="P18" s="46">
        <v>765742</v>
      </c>
      <c r="Q18" s="45">
        <v>144372</v>
      </c>
      <c r="R18" s="45">
        <v>398848</v>
      </c>
      <c r="S18" s="47">
        <v>76168896</v>
      </c>
      <c r="T18" s="49">
        <v>3484562</v>
      </c>
      <c r="U18" s="45">
        <v>3484562</v>
      </c>
      <c r="V18" s="47">
        <v>0</v>
      </c>
      <c r="W18" s="44">
        <v>388169</v>
      </c>
      <c r="X18" s="45">
        <v>3368</v>
      </c>
      <c r="Y18" s="45">
        <v>60228</v>
      </c>
      <c r="Z18" s="47">
        <v>451765</v>
      </c>
      <c r="AA18" s="49">
        <v>10875</v>
      </c>
      <c r="AB18" s="45">
        <v>0</v>
      </c>
      <c r="AC18" s="47">
        <v>10875</v>
      </c>
      <c r="AD18" s="46">
        <v>33940</v>
      </c>
      <c r="AE18" s="46">
        <v>22973</v>
      </c>
      <c r="AF18" s="45">
        <v>4331</v>
      </c>
      <c r="AG18" s="45">
        <v>11966</v>
      </c>
      <c r="AH18" s="46">
        <v>4020412</v>
      </c>
      <c r="AI18" s="51">
        <f t="shared" si="0"/>
        <v>5.9959711645119984E-2</v>
      </c>
      <c r="AJ18" s="49">
        <v>193869327</v>
      </c>
      <c r="AK18" s="45">
        <v>0</v>
      </c>
      <c r="AL18" s="45">
        <v>4879</v>
      </c>
      <c r="AM18" s="46">
        <v>193874206</v>
      </c>
      <c r="AN18" s="47">
        <v>0</v>
      </c>
      <c r="AO18" s="44">
        <v>6512801</v>
      </c>
      <c r="AP18" s="48">
        <v>0</v>
      </c>
      <c r="AQ18" s="49">
        <v>333367</v>
      </c>
      <c r="AR18" s="50">
        <v>6846168</v>
      </c>
      <c r="AS18" s="44">
        <v>205306</v>
      </c>
      <c r="AT18" s="45">
        <v>0</v>
      </c>
      <c r="AU18" s="46">
        <v>205306</v>
      </c>
      <c r="AV18" s="46">
        <v>2575546</v>
      </c>
      <c r="AW18" s="46">
        <v>616882</v>
      </c>
      <c r="AX18" s="45">
        <v>139630</v>
      </c>
      <c r="AY18" s="45">
        <v>299516</v>
      </c>
      <c r="AZ18" s="47">
        <v>204557254</v>
      </c>
      <c r="BA18" s="49">
        <v>11630008</v>
      </c>
      <c r="BB18" s="45">
        <v>11630008</v>
      </c>
      <c r="BC18" s="47">
        <v>0</v>
      </c>
      <c r="BD18" s="44">
        <v>195385</v>
      </c>
      <c r="BE18" s="45">
        <v>0</v>
      </c>
      <c r="BF18" s="45">
        <v>8142</v>
      </c>
      <c r="BG18" s="47">
        <v>203527</v>
      </c>
      <c r="BH18" s="49">
        <v>11087</v>
      </c>
      <c r="BI18" s="45">
        <v>0</v>
      </c>
      <c r="BJ18" s="47">
        <v>11087</v>
      </c>
      <c r="BK18" s="46">
        <v>77267</v>
      </c>
      <c r="BL18" s="46">
        <v>18506</v>
      </c>
      <c r="BM18" s="45">
        <v>4189</v>
      </c>
      <c r="BN18" s="45">
        <v>8985</v>
      </c>
      <c r="BO18" s="46">
        <v>11953569</v>
      </c>
      <c r="BP18" s="51">
        <f t="shared" si="1"/>
        <v>5.9987392030892442E-2</v>
      </c>
      <c r="BQ18" s="49">
        <v>42594783</v>
      </c>
      <c r="BR18" s="45">
        <v>0</v>
      </c>
      <c r="BS18" s="45">
        <v>0</v>
      </c>
      <c r="BT18" s="46">
        <v>42594783</v>
      </c>
      <c r="BU18" s="47">
        <v>0</v>
      </c>
      <c r="BV18" s="44">
        <v>747715</v>
      </c>
      <c r="BW18" s="48">
        <v>0</v>
      </c>
      <c r="BX18" s="49">
        <v>9063</v>
      </c>
      <c r="BY18" s="50">
        <v>756778</v>
      </c>
      <c r="BZ18" s="44">
        <v>38282</v>
      </c>
      <c r="CA18" s="45">
        <v>0</v>
      </c>
      <c r="CB18" s="46">
        <v>38282</v>
      </c>
      <c r="CC18" s="46">
        <v>1015724</v>
      </c>
      <c r="CD18" s="46">
        <v>279516</v>
      </c>
      <c r="CE18" s="45">
        <v>69829</v>
      </c>
      <c r="CF18" s="45">
        <v>135047</v>
      </c>
      <c r="CG18" s="47">
        <v>44889959</v>
      </c>
      <c r="CH18" s="49">
        <v>2555454</v>
      </c>
      <c r="CI18" s="45">
        <v>2555454</v>
      </c>
      <c r="CJ18" s="47">
        <v>0</v>
      </c>
      <c r="CK18" s="44">
        <v>22431</v>
      </c>
      <c r="CL18" s="45">
        <v>0</v>
      </c>
      <c r="CM18" s="45">
        <v>218</v>
      </c>
      <c r="CN18" s="47">
        <v>22649</v>
      </c>
      <c r="CO18" s="49">
        <v>2067</v>
      </c>
      <c r="CP18" s="45">
        <v>0</v>
      </c>
      <c r="CQ18" s="47">
        <v>2067</v>
      </c>
      <c r="CR18" s="46">
        <v>30472</v>
      </c>
      <c r="CS18" s="46">
        <v>8385</v>
      </c>
      <c r="CT18" s="45">
        <v>2095</v>
      </c>
      <c r="CU18" s="45">
        <v>4051</v>
      </c>
      <c r="CV18" s="46">
        <v>2625173</v>
      </c>
      <c r="CW18" s="51">
        <f t="shared" si="2"/>
        <v>5.9994530316071805E-2</v>
      </c>
      <c r="CX18" s="49">
        <v>97556479</v>
      </c>
      <c r="CY18" s="45">
        <v>0</v>
      </c>
      <c r="CZ18" s="45">
        <v>11741</v>
      </c>
      <c r="DA18" s="46">
        <v>97568220</v>
      </c>
      <c r="DB18" s="47">
        <v>0</v>
      </c>
      <c r="DC18" s="44">
        <v>2845984</v>
      </c>
      <c r="DD18" s="48">
        <v>0</v>
      </c>
      <c r="DE18" s="49">
        <v>85560</v>
      </c>
      <c r="DF18" s="50">
        <v>2931544</v>
      </c>
      <c r="DG18" s="44">
        <v>104645</v>
      </c>
      <c r="DH18" s="45">
        <v>0</v>
      </c>
      <c r="DI18" s="46">
        <v>104645</v>
      </c>
      <c r="DJ18" s="46">
        <v>2416715</v>
      </c>
      <c r="DK18" s="46">
        <v>1741935</v>
      </c>
      <c r="DL18" s="45">
        <v>234359</v>
      </c>
      <c r="DM18" s="45">
        <v>519567</v>
      </c>
      <c r="DN18" s="47">
        <v>105516985</v>
      </c>
      <c r="DO18" s="49">
        <v>5853857</v>
      </c>
      <c r="DP18" s="45">
        <v>5853857</v>
      </c>
      <c r="DQ18" s="47">
        <v>0</v>
      </c>
      <c r="DR18" s="44">
        <v>85380</v>
      </c>
      <c r="DS18" s="45">
        <v>0</v>
      </c>
      <c r="DT18" s="45">
        <v>2054</v>
      </c>
      <c r="DU18" s="47">
        <v>87434</v>
      </c>
      <c r="DV18" s="49">
        <v>5650</v>
      </c>
      <c r="DW18" s="45">
        <v>0</v>
      </c>
      <c r="DX18" s="47">
        <v>5650</v>
      </c>
      <c r="DY18" s="46">
        <v>72502</v>
      </c>
      <c r="DZ18" s="46">
        <v>52258</v>
      </c>
      <c r="EA18" s="45">
        <v>7030</v>
      </c>
      <c r="EB18" s="45">
        <v>15586</v>
      </c>
      <c r="EC18" s="46">
        <v>6094317</v>
      </c>
      <c r="ED18" s="51">
        <f t="shared" si="3"/>
        <v>5.9997579129761718E-2</v>
      </c>
      <c r="EE18" s="34"/>
    </row>
    <row r="19" spans="1:135" s="21" customFormat="1" ht="12" customHeight="1" x14ac:dyDescent="0.2">
      <c r="A19" s="24">
        <v>7</v>
      </c>
      <c r="B19" s="25" t="s">
        <v>68</v>
      </c>
      <c r="C19" s="52">
        <v>83379632</v>
      </c>
      <c r="D19" s="53">
        <v>0</v>
      </c>
      <c r="E19" s="53">
        <v>0</v>
      </c>
      <c r="F19" s="54">
        <v>83379632</v>
      </c>
      <c r="G19" s="55">
        <v>0</v>
      </c>
      <c r="H19" s="52">
        <v>9301629</v>
      </c>
      <c r="I19" s="56">
        <v>402398</v>
      </c>
      <c r="J19" s="57">
        <v>1611819</v>
      </c>
      <c r="K19" s="58">
        <v>11315846</v>
      </c>
      <c r="L19" s="52">
        <v>192051</v>
      </c>
      <c r="M19" s="53">
        <v>0</v>
      </c>
      <c r="N19" s="54">
        <v>192051</v>
      </c>
      <c r="O19" s="54">
        <v>679744</v>
      </c>
      <c r="P19" s="54">
        <v>501933</v>
      </c>
      <c r="Q19" s="53">
        <v>58313</v>
      </c>
      <c r="R19" s="53">
        <v>183928</v>
      </c>
      <c r="S19" s="55">
        <v>96311447</v>
      </c>
      <c r="T19" s="57">
        <v>4999452</v>
      </c>
      <c r="U19" s="53">
        <v>4999452</v>
      </c>
      <c r="V19" s="55">
        <v>0</v>
      </c>
      <c r="W19" s="52">
        <v>279004</v>
      </c>
      <c r="X19" s="53">
        <v>11832</v>
      </c>
      <c r="Y19" s="53">
        <v>41334</v>
      </c>
      <c r="Z19" s="55">
        <v>332170</v>
      </c>
      <c r="AA19" s="57">
        <v>10371</v>
      </c>
      <c r="AB19" s="53">
        <v>0</v>
      </c>
      <c r="AC19" s="55">
        <v>10371</v>
      </c>
      <c r="AD19" s="54">
        <v>20393</v>
      </c>
      <c r="AE19" s="54">
        <v>15059</v>
      </c>
      <c r="AF19" s="53">
        <v>1750</v>
      </c>
      <c r="AG19" s="53">
        <v>5517</v>
      </c>
      <c r="AH19" s="54">
        <v>5384712</v>
      </c>
      <c r="AI19" s="59">
        <f t="shared" si="0"/>
        <v>5.9960111121622604E-2</v>
      </c>
      <c r="AJ19" s="57">
        <v>252385317</v>
      </c>
      <c r="AK19" s="53">
        <v>0</v>
      </c>
      <c r="AL19" s="53">
        <v>0</v>
      </c>
      <c r="AM19" s="54">
        <v>252385317</v>
      </c>
      <c r="AN19" s="55">
        <v>0</v>
      </c>
      <c r="AO19" s="52">
        <v>3846762</v>
      </c>
      <c r="AP19" s="56">
        <v>96966</v>
      </c>
      <c r="AQ19" s="57">
        <v>398675</v>
      </c>
      <c r="AR19" s="58">
        <v>4342403</v>
      </c>
      <c r="AS19" s="52">
        <v>49006</v>
      </c>
      <c r="AT19" s="53">
        <v>0</v>
      </c>
      <c r="AU19" s="54">
        <v>49006</v>
      </c>
      <c r="AV19" s="54">
        <v>548135</v>
      </c>
      <c r="AW19" s="54">
        <v>929330</v>
      </c>
      <c r="AX19" s="53">
        <v>101778</v>
      </c>
      <c r="AY19" s="53">
        <v>483329</v>
      </c>
      <c r="AZ19" s="55">
        <v>258839298</v>
      </c>
      <c r="BA19" s="57">
        <v>15139902</v>
      </c>
      <c r="BB19" s="53">
        <v>15139902</v>
      </c>
      <c r="BC19" s="55">
        <v>0</v>
      </c>
      <c r="BD19" s="52">
        <v>115346</v>
      </c>
      <c r="BE19" s="53">
        <v>2771</v>
      </c>
      <c r="BF19" s="53">
        <v>10277</v>
      </c>
      <c r="BG19" s="55">
        <v>128394</v>
      </c>
      <c r="BH19" s="57">
        <v>2647</v>
      </c>
      <c r="BI19" s="53">
        <v>0</v>
      </c>
      <c r="BJ19" s="55">
        <v>2647</v>
      </c>
      <c r="BK19" s="54">
        <v>16444</v>
      </c>
      <c r="BL19" s="54">
        <v>27880</v>
      </c>
      <c r="BM19" s="53">
        <v>3053</v>
      </c>
      <c r="BN19" s="53">
        <v>14500</v>
      </c>
      <c r="BO19" s="54">
        <v>15332820</v>
      </c>
      <c r="BP19" s="59">
        <f t="shared" si="1"/>
        <v>5.9987253537415568E-2</v>
      </c>
      <c r="BQ19" s="57">
        <v>43153958</v>
      </c>
      <c r="BR19" s="53">
        <v>0</v>
      </c>
      <c r="BS19" s="53">
        <v>0</v>
      </c>
      <c r="BT19" s="54">
        <v>43153958</v>
      </c>
      <c r="BU19" s="55">
        <v>0</v>
      </c>
      <c r="BV19" s="52">
        <v>793780</v>
      </c>
      <c r="BW19" s="56">
        <v>0</v>
      </c>
      <c r="BX19" s="57">
        <v>6584</v>
      </c>
      <c r="BY19" s="58">
        <v>800364</v>
      </c>
      <c r="BZ19" s="52">
        <v>6157</v>
      </c>
      <c r="CA19" s="53">
        <v>0</v>
      </c>
      <c r="CB19" s="54">
        <v>6157</v>
      </c>
      <c r="CC19" s="54">
        <v>773918</v>
      </c>
      <c r="CD19" s="54">
        <v>458980</v>
      </c>
      <c r="CE19" s="53">
        <v>37455</v>
      </c>
      <c r="CF19" s="53">
        <v>46794</v>
      </c>
      <c r="CG19" s="55">
        <v>45277626</v>
      </c>
      <c r="CH19" s="57">
        <v>2589007</v>
      </c>
      <c r="CI19" s="53">
        <v>2589007</v>
      </c>
      <c r="CJ19" s="55">
        <v>0</v>
      </c>
      <c r="CK19" s="52">
        <v>23802</v>
      </c>
      <c r="CL19" s="53">
        <v>0</v>
      </c>
      <c r="CM19" s="53">
        <v>158</v>
      </c>
      <c r="CN19" s="55">
        <v>23960</v>
      </c>
      <c r="CO19" s="57">
        <v>332</v>
      </c>
      <c r="CP19" s="53">
        <v>0</v>
      </c>
      <c r="CQ19" s="55">
        <v>332</v>
      </c>
      <c r="CR19" s="54">
        <v>23218</v>
      </c>
      <c r="CS19" s="54">
        <v>13769</v>
      </c>
      <c r="CT19" s="53">
        <v>1124</v>
      </c>
      <c r="CU19" s="53">
        <v>1404</v>
      </c>
      <c r="CV19" s="54">
        <v>2652814</v>
      </c>
      <c r="CW19" s="59">
        <f t="shared" si="2"/>
        <v>5.9994659122576892E-2</v>
      </c>
      <c r="CX19" s="57">
        <v>75288790</v>
      </c>
      <c r="CY19" s="53">
        <v>0</v>
      </c>
      <c r="CZ19" s="53">
        <v>0</v>
      </c>
      <c r="DA19" s="54">
        <v>75288790</v>
      </c>
      <c r="DB19" s="55">
        <v>0</v>
      </c>
      <c r="DC19" s="52">
        <v>2027110</v>
      </c>
      <c r="DD19" s="56">
        <v>0</v>
      </c>
      <c r="DE19" s="57">
        <v>185081</v>
      </c>
      <c r="DF19" s="58">
        <v>2212191</v>
      </c>
      <c r="DG19" s="52">
        <v>48028</v>
      </c>
      <c r="DH19" s="53">
        <v>0</v>
      </c>
      <c r="DI19" s="54">
        <v>48028</v>
      </c>
      <c r="DJ19" s="54">
        <v>2593045</v>
      </c>
      <c r="DK19" s="54">
        <v>545179</v>
      </c>
      <c r="DL19" s="53">
        <v>1181358</v>
      </c>
      <c r="DM19" s="53">
        <v>82403</v>
      </c>
      <c r="DN19" s="55">
        <v>81950994</v>
      </c>
      <c r="DO19" s="57">
        <v>4517143</v>
      </c>
      <c r="DP19" s="53">
        <v>4517143</v>
      </c>
      <c r="DQ19" s="55">
        <v>0</v>
      </c>
      <c r="DR19" s="52">
        <v>60799</v>
      </c>
      <c r="DS19" s="53">
        <v>0</v>
      </c>
      <c r="DT19" s="53">
        <v>5192</v>
      </c>
      <c r="DU19" s="55">
        <v>65991</v>
      </c>
      <c r="DV19" s="57">
        <v>2593</v>
      </c>
      <c r="DW19" s="53">
        <v>0</v>
      </c>
      <c r="DX19" s="55">
        <v>2593</v>
      </c>
      <c r="DY19" s="54">
        <v>77790</v>
      </c>
      <c r="DZ19" s="54">
        <v>16355</v>
      </c>
      <c r="EA19" s="53">
        <v>35441</v>
      </c>
      <c r="EB19" s="53">
        <v>2473</v>
      </c>
      <c r="EC19" s="54">
        <v>4717786</v>
      </c>
      <c r="ED19" s="59">
        <f t="shared" si="3"/>
        <v>5.9997550764197431E-2</v>
      </c>
      <c r="EE19" s="34"/>
    </row>
    <row r="20" spans="1:135" s="21" customFormat="1" ht="12" customHeight="1" x14ac:dyDescent="0.2">
      <c r="A20" s="22">
        <v>8</v>
      </c>
      <c r="B20" s="23" t="s">
        <v>69</v>
      </c>
      <c r="C20" s="44">
        <v>138127833</v>
      </c>
      <c r="D20" s="45">
        <v>0</v>
      </c>
      <c r="E20" s="45">
        <v>0</v>
      </c>
      <c r="F20" s="46">
        <v>138127833</v>
      </c>
      <c r="G20" s="47">
        <v>0</v>
      </c>
      <c r="H20" s="44">
        <v>18422635</v>
      </c>
      <c r="I20" s="48">
        <v>190582</v>
      </c>
      <c r="J20" s="49">
        <v>2483883</v>
      </c>
      <c r="K20" s="50">
        <v>21097100</v>
      </c>
      <c r="L20" s="44">
        <v>850438</v>
      </c>
      <c r="M20" s="45">
        <v>90006</v>
      </c>
      <c r="N20" s="46">
        <v>940444</v>
      </c>
      <c r="O20" s="46">
        <v>2994707</v>
      </c>
      <c r="P20" s="46">
        <v>2118650</v>
      </c>
      <c r="Q20" s="45">
        <v>212497</v>
      </c>
      <c r="R20" s="45">
        <v>1234887</v>
      </c>
      <c r="S20" s="47">
        <v>166726118</v>
      </c>
      <c r="T20" s="49">
        <v>8281914</v>
      </c>
      <c r="U20" s="45">
        <v>8281914</v>
      </c>
      <c r="V20" s="47">
        <v>0</v>
      </c>
      <c r="W20" s="44">
        <v>552681</v>
      </c>
      <c r="X20" s="45">
        <v>5028</v>
      </c>
      <c r="Y20" s="45">
        <v>63973</v>
      </c>
      <c r="Z20" s="47">
        <v>621682</v>
      </c>
      <c r="AA20" s="49">
        <v>45924</v>
      </c>
      <c r="AB20" s="45">
        <v>2700</v>
      </c>
      <c r="AC20" s="47">
        <v>48624</v>
      </c>
      <c r="AD20" s="46">
        <v>89841</v>
      </c>
      <c r="AE20" s="46">
        <v>63560</v>
      </c>
      <c r="AF20" s="45">
        <v>6375</v>
      </c>
      <c r="AG20" s="45">
        <v>37046</v>
      </c>
      <c r="AH20" s="46">
        <v>9149042</v>
      </c>
      <c r="AI20" s="51">
        <f t="shared" si="0"/>
        <v>5.9958328601303693E-2</v>
      </c>
      <c r="AJ20" s="49">
        <v>464592457</v>
      </c>
      <c r="AK20" s="45">
        <v>0</v>
      </c>
      <c r="AL20" s="45">
        <v>0</v>
      </c>
      <c r="AM20" s="46">
        <v>464592457</v>
      </c>
      <c r="AN20" s="47">
        <v>0</v>
      </c>
      <c r="AO20" s="44">
        <v>9044674</v>
      </c>
      <c r="AP20" s="48">
        <v>15107</v>
      </c>
      <c r="AQ20" s="49">
        <v>837812</v>
      </c>
      <c r="AR20" s="50">
        <v>9897593</v>
      </c>
      <c r="AS20" s="44">
        <v>377135</v>
      </c>
      <c r="AT20" s="45">
        <v>0</v>
      </c>
      <c r="AU20" s="46">
        <v>377135</v>
      </c>
      <c r="AV20" s="46">
        <v>3012220</v>
      </c>
      <c r="AW20" s="46">
        <v>2061307</v>
      </c>
      <c r="AX20" s="45">
        <v>367637</v>
      </c>
      <c r="AY20" s="45">
        <v>1003566</v>
      </c>
      <c r="AZ20" s="47">
        <v>481311915</v>
      </c>
      <c r="BA20" s="49">
        <v>27869772</v>
      </c>
      <c r="BB20" s="45">
        <v>27869772</v>
      </c>
      <c r="BC20" s="47">
        <v>0</v>
      </c>
      <c r="BD20" s="44">
        <v>271341</v>
      </c>
      <c r="BE20" s="45">
        <v>362</v>
      </c>
      <c r="BF20" s="45">
        <v>21001</v>
      </c>
      <c r="BG20" s="47">
        <v>292704</v>
      </c>
      <c r="BH20" s="49">
        <v>20364</v>
      </c>
      <c r="BI20" s="45">
        <v>0</v>
      </c>
      <c r="BJ20" s="47">
        <v>20364</v>
      </c>
      <c r="BK20" s="46">
        <v>90367</v>
      </c>
      <c r="BL20" s="46">
        <v>61840</v>
      </c>
      <c r="BM20" s="45">
        <v>11029</v>
      </c>
      <c r="BN20" s="45">
        <v>30107</v>
      </c>
      <c r="BO20" s="46">
        <v>28376183</v>
      </c>
      <c r="BP20" s="51">
        <f t="shared" si="1"/>
        <v>5.9987568846818363E-2</v>
      </c>
      <c r="BQ20" s="49">
        <v>121543746</v>
      </c>
      <c r="BR20" s="45">
        <v>0</v>
      </c>
      <c r="BS20" s="45">
        <v>0</v>
      </c>
      <c r="BT20" s="46">
        <v>121543746</v>
      </c>
      <c r="BU20" s="47">
        <v>0</v>
      </c>
      <c r="BV20" s="44">
        <v>1860119</v>
      </c>
      <c r="BW20" s="48">
        <v>2987</v>
      </c>
      <c r="BX20" s="49">
        <v>138136</v>
      </c>
      <c r="BY20" s="50">
        <v>2001242</v>
      </c>
      <c r="BZ20" s="44">
        <v>390468</v>
      </c>
      <c r="CA20" s="45">
        <v>0</v>
      </c>
      <c r="CB20" s="46">
        <v>390468</v>
      </c>
      <c r="CC20" s="46">
        <v>3431033</v>
      </c>
      <c r="CD20" s="46">
        <v>838855</v>
      </c>
      <c r="CE20" s="45">
        <v>203532</v>
      </c>
      <c r="CF20" s="45">
        <v>675190</v>
      </c>
      <c r="CG20" s="47">
        <v>129084066</v>
      </c>
      <c r="CH20" s="49">
        <v>7291931</v>
      </c>
      <c r="CI20" s="45">
        <v>7291931</v>
      </c>
      <c r="CJ20" s="47">
        <v>0</v>
      </c>
      <c r="CK20" s="44">
        <v>55803</v>
      </c>
      <c r="CL20" s="45">
        <v>72</v>
      </c>
      <c r="CM20" s="45">
        <v>3393</v>
      </c>
      <c r="CN20" s="47">
        <v>59268</v>
      </c>
      <c r="CO20" s="49">
        <v>21085</v>
      </c>
      <c r="CP20" s="45">
        <v>0</v>
      </c>
      <c r="CQ20" s="47">
        <v>21085</v>
      </c>
      <c r="CR20" s="46">
        <v>102931</v>
      </c>
      <c r="CS20" s="46">
        <v>25166</v>
      </c>
      <c r="CT20" s="45">
        <v>6106</v>
      </c>
      <c r="CU20" s="45">
        <v>20256</v>
      </c>
      <c r="CV20" s="46">
        <v>7526743</v>
      </c>
      <c r="CW20" s="51">
        <f t="shared" si="2"/>
        <v>5.9994292096279475E-2</v>
      </c>
      <c r="CX20" s="49">
        <v>267517254</v>
      </c>
      <c r="CY20" s="45">
        <v>0</v>
      </c>
      <c r="CZ20" s="45">
        <v>12791</v>
      </c>
      <c r="DA20" s="46">
        <v>267530045</v>
      </c>
      <c r="DB20" s="47">
        <v>0</v>
      </c>
      <c r="DC20" s="44">
        <v>7767095</v>
      </c>
      <c r="DD20" s="48">
        <v>146527</v>
      </c>
      <c r="DE20" s="49">
        <v>291308</v>
      </c>
      <c r="DF20" s="50">
        <v>8204930</v>
      </c>
      <c r="DG20" s="44">
        <v>210119</v>
      </c>
      <c r="DH20" s="45">
        <v>0</v>
      </c>
      <c r="DI20" s="46">
        <v>210119</v>
      </c>
      <c r="DJ20" s="46">
        <v>12058076</v>
      </c>
      <c r="DK20" s="46">
        <v>2740749</v>
      </c>
      <c r="DL20" s="45">
        <v>551598</v>
      </c>
      <c r="DM20" s="45">
        <v>2356999</v>
      </c>
      <c r="DN20" s="47">
        <v>293652516</v>
      </c>
      <c r="DO20" s="49">
        <v>16051114</v>
      </c>
      <c r="DP20" s="45">
        <v>16051114</v>
      </c>
      <c r="DQ20" s="47">
        <v>0</v>
      </c>
      <c r="DR20" s="44">
        <v>233013</v>
      </c>
      <c r="DS20" s="45">
        <v>4275</v>
      </c>
      <c r="DT20" s="45">
        <v>6992</v>
      </c>
      <c r="DU20" s="47">
        <v>244280</v>
      </c>
      <c r="DV20" s="49">
        <v>11348</v>
      </c>
      <c r="DW20" s="45">
        <v>0</v>
      </c>
      <c r="DX20" s="47">
        <v>11348</v>
      </c>
      <c r="DY20" s="46">
        <v>361742</v>
      </c>
      <c r="DZ20" s="46">
        <v>82221</v>
      </c>
      <c r="EA20" s="45">
        <v>16548</v>
      </c>
      <c r="EB20" s="45">
        <v>70710</v>
      </c>
      <c r="EC20" s="46">
        <v>16837963</v>
      </c>
      <c r="ED20" s="51">
        <f t="shared" si="3"/>
        <v>5.9997425709699258E-2</v>
      </c>
      <c r="EE20" s="34"/>
    </row>
    <row r="21" spans="1:135" s="21" customFormat="1" ht="12" customHeight="1" x14ac:dyDescent="0.2">
      <c r="A21" s="24">
        <v>9</v>
      </c>
      <c r="B21" s="25" t="s">
        <v>70</v>
      </c>
      <c r="C21" s="52">
        <v>108797609</v>
      </c>
      <c r="D21" s="53">
        <v>0</v>
      </c>
      <c r="E21" s="53">
        <v>0</v>
      </c>
      <c r="F21" s="54">
        <v>108797609</v>
      </c>
      <c r="G21" s="55">
        <v>0</v>
      </c>
      <c r="H21" s="52">
        <v>14822620</v>
      </c>
      <c r="I21" s="56">
        <v>470823</v>
      </c>
      <c r="J21" s="57">
        <v>3701618</v>
      </c>
      <c r="K21" s="58">
        <v>18995061</v>
      </c>
      <c r="L21" s="52">
        <v>399664</v>
      </c>
      <c r="M21" s="53">
        <v>0</v>
      </c>
      <c r="N21" s="54">
        <v>399664</v>
      </c>
      <c r="O21" s="54">
        <v>9512538</v>
      </c>
      <c r="P21" s="54">
        <v>2387477</v>
      </c>
      <c r="Q21" s="53">
        <v>305560</v>
      </c>
      <c r="R21" s="53">
        <v>467353</v>
      </c>
      <c r="S21" s="55">
        <v>140865262</v>
      </c>
      <c r="T21" s="57">
        <v>6523494</v>
      </c>
      <c r="U21" s="53">
        <v>6523494</v>
      </c>
      <c r="V21" s="55">
        <v>0</v>
      </c>
      <c r="W21" s="52">
        <v>444602</v>
      </c>
      <c r="X21" s="53">
        <v>13831</v>
      </c>
      <c r="Y21" s="53">
        <v>96851</v>
      </c>
      <c r="Z21" s="55">
        <v>555284</v>
      </c>
      <c r="AA21" s="57">
        <v>21582</v>
      </c>
      <c r="AB21" s="53">
        <v>0</v>
      </c>
      <c r="AC21" s="55">
        <v>21582</v>
      </c>
      <c r="AD21" s="54">
        <v>285376</v>
      </c>
      <c r="AE21" s="54">
        <v>71624</v>
      </c>
      <c r="AF21" s="53">
        <v>9167</v>
      </c>
      <c r="AG21" s="53">
        <v>14021</v>
      </c>
      <c r="AH21" s="54">
        <v>7480548</v>
      </c>
      <c r="AI21" s="59">
        <f t="shared" si="0"/>
        <v>5.9959902243807581E-2</v>
      </c>
      <c r="AJ21" s="57">
        <v>388875603</v>
      </c>
      <c r="AK21" s="53">
        <v>3264</v>
      </c>
      <c r="AL21" s="53">
        <v>0</v>
      </c>
      <c r="AM21" s="54">
        <v>388878867</v>
      </c>
      <c r="AN21" s="55">
        <v>0</v>
      </c>
      <c r="AO21" s="52">
        <v>8963092</v>
      </c>
      <c r="AP21" s="56">
        <v>0</v>
      </c>
      <c r="AQ21" s="57">
        <v>1431641</v>
      </c>
      <c r="AR21" s="58">
        <v>10394733</v>
      </c>
      <c r="AS21" s="52">
        <v>218155</v>
      </c>
      <c r="AT21" s="53">
        <v>0</v>
      </c>
      <c r="AU21" s="54">
        <v>218155</v>
      </c>
      <c r="AV21" s="54">
        <v>4104643</v>
      </c>
      <c r="AW21" s="54">
        <v>3765224</v>
      </c>
      <c r="AX21" s="53">
        <v>950202</v>
      </c>
      <c r="AY21" s="53">
        <v>618136</v>
      </c>
      <c r="AZ21" s="55">
        <v>408929960</v>
      </c>
      <c r="BA21" s="57">
        <v>23328007</v>
      </c>
      <c r="BB21" s="53">
        <v>23328007</v>
      </c>
      <c r="BC21" s="55">
        <v>0</v>
      </c>
      <c r="BD21" s="52">
        <v>268782</v>
      </c>
      <c r="BE21" s="53">
        <v>0</v>
      </c>
      <c r="BF21" s="53">
        <v>38413</v>
      </c>
      <c r="BG21" s="55">
        <v>307195</v>
      </c>
      <c r="BH21" s="57">
        <v>11780</v>
      </c>
      <c r="BI21" s="53">
        <v>0</v>
      </c>
      <c r="BJ21" s="55">
        <v>11780</v>
      </c>
      <c r="BK21" s="54">
        <v>123140</v>
      </c>
      <c r="BL21" s="54">
        <v>112956</v>
      </c>
      <c r="BM21" s="53">
        <v>28506</v>
      </c>
      <c r="BN21" s="53">
        <v>18545</v>
      </c>
      <c r="BO21" s="54">
        <v>23930129</v>
      </c>
      <c r="BP21" s="59">
        <f t="shared" si="1"/>
        <v>5.9987849635449592E-2</v>
      </c>
      <c r="BQ21" s="57">
        <v>105069889</v>
      </c>
      <c r="BR21" s="53">
        <v>0</v>
      </c>
      <c r="BS21" s="53">
        <v>0</v>
      </c>
      <c r="BT21" s="54">
        <v>105069889</v>
      </c>
      <c r="BU21" s="55">
        <v>0</v>
      </c>
      <c r="BV21" s="52">
        <v>2776659</v>
      </c>
      <c r="BW21" s="56">
        <v>5126</v>
      </c>
      <c r="BX21" s="57">
        <v>129898</v>
      </c>
      <c r="BY21" s="58">
        <v>2911683</v>
      </c>
      <c r="BZ21" s="52">
        <v>79195</v>
      </c>
      <c r="CA21" s="53">
        <v>0</v>
      </c>
      <c r="CB21" s="54">
        <v>79195</v>
      </c>
      <c r="CC21" s="54">
        <v>1812223</v>
      </c>
      <c r="CD21" s="54">
        <v>1420673</v>
      </c>
      <c r="CE21" s="53">
        <v>224661</v>
      </c>
      <c r="CF21" s="53">
        <v>241114</v>
      </c>
      <c r="CG21" s="55">
        <v>111759438</v>
      </c>
      <c r="CH21" s="57">
        <v>6303629</v>
      </c>
      <c r="CI21" s="53">
        <v>6303629</v>
      </c>
      <c r="CJ21" s="55">
        <v>0</v>
      </c>
      <c r="CK21" s="52">
        <v>83266</v>
      </c>
      <c r="CL21" s="53">
        <v>123</v>
      </c>
      <c r="CM21" s="53">
        <v>3118</v>
      </c>
      <c r="CN21" s="55">
        <v>86507</v>
      </c>
      <c r="CO21" s="57">
        <v>4277</v>
      </c>
      <c r="CP21" s="53">
        <v>0</v>
      </c>
      <c r="CQ21" s="55">
        <v>4277</v>
      </c>
      <c r="CR21" s="54">
        <v>54367</v>
      </c>
      <c r="CS21" s="54">
        <v>42620</v>
      </c>
      <c r="CT21" s="53">
        <v>6740</v>
      </c>
      <c r="CU21" s="53">
        <v>7233</v>
      </c>
      <c r="CV21" s="54">
        <v>6505373</v>
      </c>
      <c r="CW21" s="59">
        <f t="shared" si="2"/>
        <v>5.9994628908383064E-2</v>
      </c>
      <c r="CX21" s="57">
        <v>314151318</v>
      </c>
      <c r="CY21" s="53">
        <v>0</v>
      </c>
      <c r="CZ21" s="53">
        <v>15151</v>
      </c>
      <c r="DA21" s="54">
        <v>314166469</v>
      </c>
      <c r="DB21" s="55">
        <v>0</v>
      </c>
      <c r="DC21" s="52">
        <v>8200565</v>
      </c>
      <c r="DD21" s="56">
        <v>112738</v>
      </c>
      <c r="DE21" s="57">
        <v>520504</v>
      </c>
      <c r="DF21" s="58">
        <v>8833807</v>
      </c>
      <c r="DG21" s="52">
        <v>187107</v>
      </c>
      <c r="DH21" s="53">
        <v>0</v>
      </c>
      <c r="DI21" s="54">
        <v>187107</v>
      </c>
      <c r="DJ21" s="54">
        <v>15659599</v>
      </c>
      <c r="DK21" s="54">
        <v>8686527</v>
      </c>
      <c r="DL21" s="53">
        <v>1482882</v>
      </c>
      <c r="DM21" s="53">
        <v>512013</v>
      </c>
      <c r="DN21" s="55">
        <v>349528404</v>
      </c>
      <c r="DO21" s="57">
        <v>18849361</v>
      </c>
      <c r="DP21" s="53">
        <v>18849361</v>
      </c>
      <c r="DQ21" s="55">
        <v>0</v>
      </c>
      <c r="DR21" s="52">
        <v>245943</v>
      </c>
      <c r="DS21" s="53">
        <v>3232</v>
      </c>
      <c r="DT21" s="53">
        <v>13737</v>
      </c>
      <c r="DU21" s="55">
        <v>262912</v>
      </c>
      <c r="DV21" s="57">
        <v>10104</v>
      </c>
      <c r="DW21" s="53">
        <v>0</v>
      </c>
      <c r="DX21" s="55">
        <v>10104</v>
      </c>
      <c r="DY21" s="54">
        <v>469788</v>
      </c>
      <c r="DZ21" s="54">
        <v>260596</v>
      </c>
      <c r="EA21" s="53">
        <v>44486</v>
      </c>
      <c r="EB21" s="53">
        <v>15360</v>
      </c>
      <c r="EC21" s="54">
        <v>19912607</v>
      </c>
      <c r="ED21" s="59">
        <f t="shared" si="3"/>
        <v>5.9998003797152519E-2</v>
      </c>
      <c r="EE21" s="34"/>
    </row>
    <row r="22" spans="1:135" s="21" customFormat="1" ht="12" customHeight="1" x14ac:dyDescent="0.2">
      <c r="A22" s="22">
        <v>10</v>
      </c>
      <c r="B22" s="23" t="s">
        <v>71</v>
      </c>
      <c r="C22" s="44">
        <v>70779090</v>
      </c>
      <c r="D22" s="45">
        <v>531</v>
      </c>
      <c r="E22" s="45">
        <v>0</v>
      </c>
      <c r="F22" s="46">
        <v>70779621</v>
      </c>
      <c r="G22" s="47">
        <v>0</v>
      </c>
      <c r="H22" s="44">
        <v>17966542</v>
      </c>
      <c r="I22" s="48">
        <v>0</v>
      </c>
      <c r="J22" s="49">
        <v>3887964</v>
      </c>
      <c r="K22" s="50">
        <v>21854506</v>
      </c>
      <c r="L22" s="44">
        <v>152095</v>
      </c>
      <c r="M22" s="45">
        <v>0</v>
      </c>
      <c r="N22" s="46">
        <v>152095</v>
      </c>
      <c r="O22" s="46">
        <v>6623112</v>
      </c>
      <c r="P22" s="46">
        <v>1743474</v>
      </c>
      <c r="Q22" s="45">
        <v>276741</v>
      </c>
      <c r="R22" s="45">
        <v>1172558</v>
      </c>
      <c r="S22" s="47">
        <v>102602107</v>
      </c>
      <c r="T22" s="49">
        <v>4243898</v>
      </c>
      <c r="U22" s="45">
        <v>4243898</v>
      </c>
      <c r="V22" s="47">
        <v>0</v>
      </c>
      <c r="W22" s="44">
        <v>538996</v>
      </c>
      <c r="X22" s="45">
        <v>0</v>
      </c>
      <c r="Y22" s="45">
        <v>103548</v>
      </c>
      <c r="Z22" s="47">
        <v>642544</v>
      </c>
      <c r="AA22" s="49">
        <v>8213</v>
      </c>
      <c r="AB22" s="45">
        <v>0</v>
      </c>
      <c r="AC22" s="47">
        <v>8213</v>
      </c>
      <c r="AD22" s="46">
        <v>198693</v>
      </c>
      <c r="AE22" s="46">
        <v>52304</v>
      </c>
      <c r="AF22" s="45">
        <v>8302</v>
      </c>
      <c r="AG22" s="45">
        <v>35177</v>
      </c>
      <c r="AH22" s="46">
        <v>5189131</v>
      </c>
      <c r="AI22" s="51">
        <f t="shared" si="0"/>
        <v>5.9959320776809474E-2</v>
      </c>
      <c r="AJ22" s="49">
        <v>255067991</v>
      </c>
      <c r="AK22" s="45">
        <v>0</v>
      </c>
      <c r="AL22" s="45">
        <v>0</v>
      </c>
      <c r="AM22" s="46">
        <v>255067991</v>
      </c>
      <c r="AN22" s="47">
        <v>0</v>
      </c>
      <c r="AO22" s="44">
        <v>15044930</v>
      </c>
      <c r="AP22" s="48">
        <v>25764</v>
      </c>
      <c r="AQ22" s="49">
        <v>1266897</v>
      </c>
      <c r="AR22" s="50">
        <v>16337591</v>
      </c>
      <c r="AS22" s="44">
        <v>194665</v>
      </c>
      <c r="AT22" s="45">
        <v>0</v>
      </c>
      <c r="AU22" s="46">
        <v>194665</v>
      </c>
      <c r="AV22" s="46">
        <v>2482182</v>
      </c>
      <c r="AW22" s="46">
        <v>1701358</v>
      </c>
      <c r="AX22" s="45">
        <v>454037</v>
      </c>
      <c r="AY22" s="45">
        <v>434860</v>
      </c>
      <c r="AZ22" s="47">
        <v>276672684</v>
      </c>
      <c r="BA22" s="49">
        <v>15301004</v>
      </c>
      <c r="BB22" s="45">
        <v>15301004</v>
      </c>
      <c r="BC22" s="47">
        <v>0</v>
      </c>
      <c r="BD22" s="44">
        <v>451348</v>
      </c>
      <c r="BE22" s="45">
        <v>653</v>
      </c>
      <c r="BF22" s="45">
        <v>34314</v>
      </c>
      <c r="BG22" s="47">
        <v>486315</v>
      </c>
      <c r="BH22" s="49">
        <v>10512</v>
      </c>
      <c r="BI22" s="45">
        <v>0</v>
      </c>
      <c r="BJ22" s="47">
        <v>10512</v>
      </c>
      <c r="BK22" s="46">
        <v>74466</v>
      </c>
      <c r="BL22" s="46">
        <v>51040</v>
      </c>
      <c r="BM22" s="45">
        <v>13621</v>
      </c>
      <c r="BN22" s="45">
        <v>13045</v>
      </c>
      <c r="BO22" s="46">
        <v>15950003</v>
      </c>
      <c r="BP22" s="51">
        <f t="shared" si="1"/>
        <v>5.9987942587433479E-2</v>
      </c>
      <c r="BQ22" s="49">
        <v>84497069</v>
      </c>
      <c r="BR22" s="45">
        <v>0</v>
      </c>
      <c r="BS22" s="45">
        <v>0</v>
      </c>
      <c r="BT22" s="46">
        <v>84497069</v>
      </c>
      <c r="BU22" s="47">
        <v>0</v>
      </c>
      <c r="BV22" s="44">
        <v>2785284</v>
      </c>
      <c r="BW22" s="48">
        <v>38149</v>
      </c>
      <c r="BX22" s="49">
        <v>92907</v>
      </c>
      <c r="BY22" s="50">
        <v>2916340</v>
      </c>
      <c r="BZ22" s="44">
        <v>73600</v>
      </c>
      <c r="CA22" s="45">
        <v>0</v>
      </c>
      <c r="CB22" s="46">
        <v>73600</v>
      </c>
      <c r="CC22" s="46">
        <v>2025274</v>
      </c>
      <c r="CD22" s="46">
        <v>653255</v>
      </c>
      <c r="CE22" s="45">
        <v>213143</v>
      </c>
      <c r="CF22" s="45">
        <v>133265</v>
      </c>
      <c r="CG22" s="47">
        <v>90511946</v>
      </c>
      <c r="CH22" s="49">
        <v>5069355</v>
      </c>
      <c r="CI22" s="45">
        <v>5069355</v>
      </c>
      <c r="CJ22" s="47">
        <v>0</v>
      </c>
      <c r="CK22" s="44">
        <v>83559</v>
      </c>
      <c r="CL22" s="45">
        <v>1024</v>
      </c>
      <c r="CM22" s="45">
        <v>2230</v>
      </c>
      <c r="CN22" s="47">
        <v>86813</v>
      </c>
      <c r="CO22" s="49">
        <v>3974</v>
      </c>
      <c r="CP22" s="45">
        <v>0</v>
      </c>
      <c r="CQ22" s="47">
        <v>3974</v>
      </c>
      <c r="CR22" s="46">
        <v>60758</v>
      </c>
      <c r="CS22" s="46">
        <v>19598</v>
      </c>
      <c r="CT22" s="45">
        <v>6394</v>
      </c>
      <c r="CU22" s="45">
        <v>3998</v>
      </c>
      <c r="CV22" s="46">
        <v>5250890</v>
      </c>
      <c r="CW22" s="51">
        <f t="shared" si="2"/>
        <v>5.9994447854753399E-2</v>
      </c>
      <c r="CX22" s="49">
        <v>395489944</v>
      </c>
      <c r="CY22" s="45">
        <v>2359</v>
      </c>
      <c r="CZ22" s="45">
        <v>0</v>
      </c>
      <c r="DA22" s="46">
        <v>395492303</v>
      </c>
      <c r="DB22" s="47">
        <v>0</v>
      </c>
      <c r="DC22" s="44">
        <v>15191996</v>
      </c>
      <c r="DD22" s="48">
        <v>37513</v>
      </c>
      <c r="DE22" s="49">
        <v>2203834</v>
      </c>
      <c r="DF22" s="50">
        <v>17433343</v>
      </c>
      <c r="DG22" s="44">
        <v>1233209</v>
      </c>
      <c r="DH22" s="45">
        <v>0</v>
      </c>
      <c r="DI22" s="46">
        <v>1233209</v>
      </c>
      <c r="DJ22" s="46">
        <v>45780763</v>
      </c>
      <c r="DK22" s="46">
        <v>16388591</v>
      </c>
      <c r="DL22" s="45">
        <v>1962495</v>
      </c>
      <c r="DM22" s="45">
        <v>767899</v>
      </c>
      <c r="DN22" s="47">
        <v>479058603</v>
      </c>
      <c r="DO22" s="49">
        <v>23728780</v>
      </c>
      <c r="DP22" s="45">
        <v>23728780</v>
      </c>
      <c r="DQ22" s="47">
        <v>0</v>
      </c>
      <c r="DR22" s="44">
        <v>455760</v>
      </c>
      <c r="DS22" s="45">
        <v>991</v>
      </c>
      <c r="DT22" s="45">
        <v>62743</v>
      </c>
      <c r="DU22" s="47">
        <v>519494</v>
      </c>
      <c r="DV22" s="49">
        <v>66594</v>
      </c>
      <c r="DW22" s="45">
        <v>0</v>
      </c>
      <c r="DX22" s="47">
        <v>66594</v>
      </c>
      <c r="DY22" s="46">
        <v>1373423</v>
      </c>
      <c r="DZ22" s="46">
        <v>491658</v>
      </c>
      <c r="EA22" s="45">
        <v>58875</v>
      </c>
      <c r="EB22" s="45">
        <v>23037</v>
      </c>
      <c r="EC22" s="46">
        <v>26261861</v>
      </c>
      <c r="ED22" s="51">
        <f t="shared" si="3"/>
        <v>5.9998082946256477E-2</v>
      </c>
      <c r="EE22" s="34"/>
    </row>
    <row r="23" spans="1:135" s="21" customFormat="1" ht="12" customHeight="1" x14ac:dyDescent="0.2">
      <c r="A23" s="24">
        <v>11</v>
      </c>
      <c r="B23" s="25" t="s">
        <v>72</v>
      </c>
      <c r="C23" s="52">
        <v>226282950</v>
      </c>
      <c r="D23" s="53">
        <v>1773</v>
      </c>
      <c r="E23" s="53">
        <v>0</v>
      </c>
      <c r="F23" s="54">
        <v>226284723</v>
      </c>
      <c r="G23" s="55">
        <v>0</v>
      </c>
      <c r="H23" s="52">
        <v>25234596</v>
      </c>
      <c r="I23" s="56">
        <v>140362</v>
      </c>
      <c r="J23" s="57">
        <v>4169489</v>
      </c>
      <c r="K23" s="58">
        <v>29544447</v>
      </c>
      <c r="L23" s="52">
        <v>280163</v>
      </c>
      <c r="M23" s="53">
        <v>8076</v>
      </c>
      <c r="N23" s="54">
        <v>288239</v>
      </c>
      <c r="O23" s="54">
        <v>4509224</v>
      </c>
      <c r="P23" s="54">
        <v>2010466</v>
      </c>
      <c r="Q23" s="53">
        <v>472132</v>
      </c>
      <c r="R23" s="53">
        <v>533486</v>
      </c>
      <c r="S23" s="55">
        <v>263642717</v>
      </c>
      <c r="T23" s="57">
        <v>13568015</v>
      </c>
      <c r="U23" s="53">
        <v>13568015</v>
      </c>
      <c r="V23" s="55">
        <v>0</v>
      </c>
      <c r="W23" s="52">
        <v>757013</v>
      </c>
      <c r="X23" s="53">
        <v>3751</v>
      </c>
      <c r="Y23" s="53">
        <v>106937</v>
      </c>
      <c r="Z23" s="55">
        <v>867701</v>
      </c>
      <c r="AA23" s="57">
        <v>15129</v>
      </c>
      <c r="AB23" s="53">
        <v>242</v>
      </c>
      <c r="AC23" s="55">
        <v>15371</v>
      </c>
      <c r="AD23" s="54">
        <v>135275</v>
      </c>
      <c r="AE23" s="54">
        <v>60309</v>
      </c>
      <c r="AF23" s="53">
        <v>14164</v>
      </c>
      <c r="AG23" s="53">
        <v>16003</v>
      </c>
      <c r="AH23" s="54">
        <v>14676838</v>
      </c>
      <c r="AI23" s="59">
        <f t="shared" si="0"/>
        <v>5.9959924912827631E-2</v>
      </c>
      <c r="AJ23" s="57">
        <v>591905154</v>
      </c>
      <c r="AK23" s="53">
        <v>3705</v>
      </c>
      <c r="AL23" s="53">
        <v>14770</v>
      </c>
      <c r="AM23" s="54">
        <v>591923629</v>
      </c>
      <c r="AN23" s="55">
        <v>0</v>
      </c>
      <c r="AO23" s="52">
        <v>15635386</v>
      </c>
      <c r="AP23" s="56">
        <v>12881</v>
      </c>
      <c r="AQ23" s="57">
        <v>2448867</v>
      </c>
      <c r="AR23" s="58">
        <v>18097134</v>
      </c>
      <c r="AS23" s="52">
        <v>137049</v>
      </c>
      <c r="AT23" s="53">
        <v>0</v>
      </c>
      <c r="AU23" s="54">
        <v>137049</v>
      </c>
      <c r="AV23" s="54">
        <v>5691690</v>
      </c>
      <c r="AW23" s="54">
        <v>3154019</v>
      </c>
      <c r="AX23" s="53">
        <v>697930</v>
      </c>
      <c r="AY23" s="53">
        <v>673603</v>
      </c>
      <c r="AZ23" s="55">
        <v>620375054</v>
      </c>
      <c r="BA23" s="57">
        <v>35507829</v>
      </c>
      <c r="BB23" s="53">
        <v>35507829</v>
      </c>
      <c r="BC23" s="55">
        <v>0</v>
      </c>
      <c r="BD23" s="52">
        <v>469061</v>
      </c>
      <c r="BE23" s="53">
        <v>309</v>
      </c>
      <c r="BF23" s="53">
        <v>67352</v>
      </c>
      <c r="BG23" s="55">
        <v>536722</v>
      </c>
      <c r="BH23" s="57">
        <v>7401</v>
      </c>
      <c r="BI23" s="53">
        <v>0</v>
      </c>
      <c r="BJ23" s="55">
        <v>7401</v>
      </c>
      <c r="BK23" s="54">
        <v>170750</v>
      </c>
      <c r="BL23" s="54">
        <v>94621</v>
      </c>
      <c r="BM23" s="53">
        <v>20938</v>
      </c>
      <c r="BN23" s="53">
        <v>20208</v>
      </c>
      <c r="BO23" s="54">
        <v>36358469</v>
      </c>
      <c r="BP23" s="59">
        <f t="shared" si="1"/>
        <v>5.9987179528526641E-2</v>
      </c>
      <c r="BQ23" s="57">
        <v>122658686</v>
      </c>
      <c r="BR23" s="53">
        <v>0</v>
      </c>
      <c r="BS23" s="53">
        <v>1681</v>
      </c>
      <c r="BT23" s="54">
        <v>122660367</v>
      </c>
      <c r="BU23" s="55">
        <v>0</v>
      </c>
      <c r="BV23" s="52">
        <v>3756456</v>
      </c>
      <c r="BW23" s="56">
        <v>14470</v>
      </c>
      <c r="BX23" s="57">
        <v>19935</v>
      </c>
      <c r="BY23" s="58">
        <v>3790861</v>
      </c>
      <c r="BZ23" s="52">
        <v>96498</v>
      </c>
      <c r="CA23" s="53">
        <v>0</v>
      </c>
      <c r="CB23" s="54">
        <v>96498</v>
      </c>
      <c r="CC23" s="54">
        <v>2233530</v>
      </c>
      <c r="CD23" s="54">
        <v>810102</v>
      </c>
      <c r="CE23" s="53">
        <v>599693</v>
      </c>
      <c r="CF23" s="53">
        <v>166864</v>
      </c>
      <c r="CG23" s="55">
        <v>130357915</v>
      </c>
      <c r="CH23" s="57">
        <v>7358932</v>
      </c>
      <c r="CI23" s="53">
        <v>7358932</v>
      </c>
      <c r="CJ23" s="55">
        <v>0</v>
      </c>
      <c r="CK23" s="52">
        <v>112694</v>
      </c>
      <c r="CL23" s="53">
        <v>347</v>
      </c>
      <c r="CM23" s="53">
        <v>478</v>
      </c>
      <c r="CN23" s="55">
        <v>113519</v>
      </c>
      <c r="CO23" s="57">
        <v>5211</v>
      </c>
      <c r="CP23" s="53">
        <v>0</v>
      </c>
      <c r="CQ23" s="55">
        <v>5211</v>
      </c>
      <c r="CR23" s="54">
        <v>67006</v>
      </c>
      <c r="CS23" s="54">
        <v>24303</v>
      </c>
      <c r="CT23" s="53">
        <v>17990</v>
      </c>
      <c r="CU23" s="53">
        <v>5006</v>
      </c>
      <c r="CV23" s="54">
        <v>7591967</v>
      </c>
      <c r="CW23" s="59">
        <f t="shared" si="2"/>
        <v>5.9994374548055937E-2</v>
      </c>
      <c r="CX23" s="57">
        <v>327206098</v>
      </c>
      <c r="CY23" s="53">
        <v>0</v>
      </c>
      <c r="CZ23" s="53">
        <v>22050</v>
      </c>
      <c r="DA23" s="54">
        <v>327228148</v>
      </c>
      <c r="DB23" s="55">
        <v>0</v>
      </c>
      <c r="DC23" s="52">
        <v>16894191</v>
      </c>
      <c r="DD23" s="56">
        <v>75282</v>
      </c>
      <c r="DE23" s="57">
        <v>1025043</v>
      </c>
      <c r="DF23" s="58">
        <v>17994516</v>
      </c>
      <c r="DG23" s="52">
        <v>142555</v>
      </c>
      <c r="DH23" s="53">
        <v>0</v>
      </c>
      <c r="DI23" s="54">
        <v>142555</v>
      </c>
      <c r="DJ23" s="54">
        <v>28952573</v>
      </c>
      <c r="DK23" s="54">
        <v>14069652</v>
      </c>
      <c r="DL23" s="53">
        <v>1675026</v>
      </c>
      <c r="DM23" s="53">
        <v>578922</v>
      </c>
      <c r="DN23" s="55">
        <v>390641392</v>
      </c>
      <c r="DO23" s="57">
        <v>19632965</v>
      </c>
      <c r="DP23" s="53">
        <v>19632965</v>
      </c>
      <c r="DQ23" s="55">
        <v>0</v>
      </c>
      <c r="DR23" s="52">
        <v>506825</v>
      </c>
      <c r="DS23" s="53">
        <v>2075</v>
      </c>
      <c r="DT23" s="53">
        <v>28792</v>
      </c>
      <c r="DU23" s="55">
        <v>537692</v>
      </c>
      <c r="DV23" s="57">
        <v>7699</v>
      </c>
      <c r="DW23" s="53">
        <v>0</v>
      </c>
      <c r="DX23" s="55">
        <v>7699</v>
      </c>
      <c r="DY23" s="54">
        <v>868577</v>
      </c>
      <c r="DZ23" s="54">
        <v>422089</v>
      </c>
      <c r="EA23" s="53">
        <v>50250</v>
      </c>
      <c r="EB23" s="53">
        <v>17367</v>
      </c>
      <c r="EC23" s="54">
        <v>21536639</v>
      </c>
      <c r="ED23" s="59">
        <f t="shared" si="3"/>
        <v>5.9997787843116726E-2</v>
      </c>
      <c r="EE23" s="34"/>
    </row>
    <row r="24" spans="1:135" s="21" customFormat="1" ht="12" customHeight="1" x14ac:dyDescent="0.2">
      <c r="A24" s="22">
        <v>12</v>
      </c>
      <c r="B24" s="23" t="s">
        <v>73</v>
      </c>
      <c r="C24" s="44">
        <v>239291110</v>
      </c>
      <c r="D24" s="45">
        <v>3756</v>
      </c>
      <c r="E24" s="45">
        <v>15</v>
      </c>
      <c r="F24" s="46">
        <v>239294881</v>
      </c>
      <c r="G24" s="47">
        <v>0</v>
      </c>
      <c r="H24" s="44">
        <v>49177723</v>
      </c>
      <c r="I24" s="48">
        <v>302768</v>
      </c>
      <c r="J24" s="49">
        <v>9844675</v>
      </c>
      <c r="K24" s="50">
        <v>59325166</v>
      </c>
      <c r="L24" s="44">
        <v>622280</v>
      </c>
      <c r="M24" s="45">
        <v>0</v>
      </c>
      <c r="N24" s="46">
        <v>622280</v>
      </c>
      <c r="O24" s="46">
        <v>7819378</v>
      </c>
      <c r="P24" s="46">
        <v>6072880</v>
      </c>
      <c r="Q24" s="45">
        <v>1000081</v>
      </c>
      <c r="R24" s="45">
        <v>1784519</v>
      </c>
      <c r="S24" s="47">
        <v>315919185</v>
      </c>
      <c r="T24" s="49">
        <v>14348033</v>
      </c>
      <c r="U24" s="45">
        <v>14348033</v>
      </c>
      <c r="V24" s="47">
        <v>0</v>
      </c>
      <c r="W24" s="44">
        <v>1475126</v>
      </c>
      <c r="X24" s="45">
        <v>8287</v>
      </c>
      <c r="Y24" s="45">
        <v>255670</v>
      </c>
      <c r="Z24" s="47">
        <v>1739083</v>
      </c>
      <c r="AA24" s="49">
        <v>33603</v>
      </c>
      <c r="AB24" s="45">
        <v>0</v>
      </c>
      <c r="AC24" s="47">
        <v>33603</v>
      </c>
      <c r="AD24" s="46">
        <v>234581</v>
      </c>
      <c r="AE24" s="46">
        <v>182187</v>
      </c>
      <c r="AF24" s="45">
        <v>30003</v>
      </c>
      <c r="AG24" s="45">
        <v>53535</v>
      </c>
      <c r="AH24" s="46">
        <v>16621025</v>
      </c>
      <c r="AI24" s="51">
        <f t="shared" si="0"/>
        <v>5.9959631982265428E-2</v>
      </c>
      <c r="AJ24" s="49">
        <v>746540822</v>
      </c>
      <c r="AK24" s="45">
        <v>8702</v>
      </c>
      <c r="AL24" s="45">
        <v>6635</v>
      </c>
      <c r="AM24" s="46">
        <v>746556159</v>
      </c>
      <c r="AN24" s="47">
        <v>0</v>
      </c>
      <c r="AO24" s="44">
        <v>35059926</v>
      </c>
      <c r="AP24" s="48">
        <v>331016</v>
      </c>
      <c r="AQ24" s="49">
        <v>3991296</v>
      </c>
      <c r="AR24" s="50">
        <v>39382238</v>
      </c>
      <c r="AS24" s="44">
        <v>374303</v>
      </c>
      <c r="AT24" s="45">
        <v>1807</v>
      </c>
      <c r="AU24" s="46">
        <v>376110</v>
      </c>
      <c r="AV24" s="46">
        <v>14341553</v>
      </c>
      <c r="AW24" s="46">
        <v>5153397</v>
      </c>
      <c r="AX24" s="45">
        <v>1045164</v>
      </c>
      <c r="AY24" s="45">
        <v>1274585</v>
      </c>
      <c r="AZ24" s="47">
        <v>808129206</v>
      </c>
      <c r="BA24" s="49">
        <v>44784445</v>
      </c>
      <c r="BB24" s="45">
        <v>44784445</v>
      </c>
      <c r="BC24" s="47">
        <v>0</v>
      </c>
      <c r="BD24" s="44">
        <v>1051581</v>
      </c>
      <c r="BE24" s="45">
        <v>9275</v>
      </c>
      <c r="BF24" s="45">
        <v>106156</v>
      </c>
      <c r="BG24" s="47">
        <v>1167012</v>
      </c>
      <c r="BH24" s="49">
        <v>20212</v>
      </c>
      <c r="BI24" s="45">
        <v>54</v>
      </c>
      <c r="BJ24" s="47">
        <v>20266</v>
      </c>
      <c r="BK24" s="46">
        <v>430246</v>
      </c>
      <c r="BL24" s="46">
        <v>154602</v>
      </c>
      <c r="BM24" s="45">
        <v>31354</v>
      </c>
      <c r="BN24" s="45">
        <v>38237</v>
      </c>
      <c r="BO24" s="46">
        <v>46626162</v>
      </c>
      <c r="BP24" s="51">
        <f t="shared" si="1"/>
        <v>5.9988045721822252E-2</v>
      </c>
      <c r="BQ24" s="49">
        <v>236073236</v>
      </c>
      <c r="BR24" s="45">
        <v>100</v>
      </c>
      <c r="BS24" s="45">
        <v>8273</v>
      </c>
      <c r="BT24" s="46">
        <v>236081609</v>
      </c>
      <c r="BU24" s="47">
        <v>0</v>
      </c>
      <c r="BV24" s="44">
        <v>11190106</v>
      </c>
      <c r="BW24" s="48">
        <v>3876383</v>
      </c>
      <c r="BX24" s="49">
        <v>493892</v>
      </c>
      <c r="BY24" s="50">
        <v>15560381</v>
      </c>
      <c r="BZ24" s="44">
        <v>165745</v>
      </c>
      <c r="CA24" s="45">
        <v>0</v>
      </c>
      <c r="CB24" s="46">
        <v>165745</v>
      </c>
      <c r="CC24" s="46">
        <v>2913425</v>
      </c>
      <c r="CD24" s="46">
        <v>2395782</v>
      </c>
      <c r="CE24" s="45">
        <v>536682</v>
      </c>
      <c r="CF24" s="45">
        <v>375956</v>
      </c>
      <c r="CG24" s="47">
        <v>258029580</v>
      </c>
      <c r="CH24" s="49">
        <v>14163652</v>
      </c>
      <c r="CI24" s="45">
        <v>14163652</v>
      </c>
      <c r="CJ24" s="47">
        <v>0</v>
      </c>
      <c r="CK24" s="44">
        <v>335634</v>
      </c>
      <c r="CL24" s="45">
        <v>115645</v>
      </c>
      <c r="CM24" s="45">
        <v>12353</v>
      </c>
      <c r="CN24" s="47">
        <v>463632</v>
      </c>
      <c r="CO24" s="49">
        <v>8950</v>
      </c>
      <c r="CP24" s="45">
        <v>0</v>
      </c>
      <c r="CQ24" s="47">
        <v>8950</v>
      </c>
      <c r="CR24" s="46">
        <v>87403</v>
      </c>
      <c r="CS24" s="46">
        <v>71873</v>
      </c>
      <c r="CT24" s="45">
        <v>16100</v>
      </c>
      <c r="CU24" s="45">
        <v>11279</v>
      </c>
      <c r="CV24" s="46">
        <v>14822889</v>
      </c>
      <c r="CW24" s="51">
        <f t="shared" si="2"/>
        <v>5.9994728348365334E-2</v>
      </c>
      <c r="CX24" s="49">
        <v>955147142</v>
      </c>
      <c r="CY24" s="45">
        <v>14801</v>
      </c>
      <c r="CZ24" s="45">
        <v>111752</v>
      </c>
      <c r="DA24" s="46">
        <v>955273695</v>
      </c>
      <c r="DB24" s="47">
        <v>0</v>
      </c>
      <c r="DC24" s="44">
        <v>42111851</v>
      </c>
      <c r="DD24" s="48">
        <v>1918703</v>
      </c>
      <c r="DE24" s="49">
        <v>1370456</v>
      </c>
      <c r="DF24" s="50">
        <v>45401010</v>
      </c>
      <c r="DG24" s="44">
        <v>762848</v>
      </c>
      <c r="DH24" s="45">
        <v>14935</v>
      </c>
      <c r="DI24" s="46">
        <v>777783</v>
      </c>
      <c r="DJ24" s="46">
        <v>65397129</v>
      </c>
      <c r="DK24" s="46">
        <v>19053275</v>
      </c>
      <c r="DL24" s="45">
        <v>4821915</v>
      </c>
      <c r="DM24" s="45">
        <v>1202212</v>
      </c>
      <c r="DN24" s="47">
        <v>1091927019</v>
      </c>
      <c r="DO24" s="49">
        <v>57314656</v>
      </c>
      <c r="DP24" s="45">
        <v>57314656</v>
      </c>
      <c r="DQ24" s="47">
        <v>0</v>
      </c>
      <c r="DR24" s="44">
        <v>1263150</v>
      </c>
      <c r="DS24" s="45">
        <v>57106</v>
      </c>
      <c r="DT24" s="45">
        <v>36004</v>
      </c>
      <c r="DU24" s="47">
        <v>1356260</v>
      </c>
      <c r="DV24" s="49">
        <v>41194</v>
      </c>
      <c r="DW24" s="45">
        <v>448</v>
      </c>
      <c r="DX24" s="47">
        <v>41642</v>
      </c>
      <c r="DY24" s="46">
        <v>1961914</v>
      </c>
      <c r="DZ24" s="46">
        <v>571598</v>
      </c>
      <c r="EA24" s="45">
        <v>144657</v>
      </c>
      <c r="EB24" s="45">
        <v>36067</v>
      </c>
      <c r="EC24" s="46">
        <v>61426794</v>
      </c>
      <c r="ED24" s="51">
        <f t="shared" si="3"/>
        <v>5.9998151629204029E-2</v>
      </c>
      <c r="EE24" s="34"/>
    </row>
    <row r="25" spans="1:135" s="21" customFormat="1" ht="12" customHeight="1" x14ac:dyDescent="0.2">
      <c r="A25" s="24">
        <v>13</v>
      </c>
      <c r="B25" s="25" t="s">
        <v>74</v>
      </c>
      <c r="C25" s="52">
        <v>55220077</v>
      </c>
      <c r="D25" s="53">
        <v>0</v>
      </c>
      <c r="E25" s="53">
        <v>0</v>
      </c>
      <c r="F25" s="54">
        <v>55220077</v>
      </c>
      <c r="G25" s="55">
        <v>0</v>
      </c>
      <c r="H25" s="52">
        <v>19874674</v>
      </c>
      <c r="I25" s="56">
        <v>38843</v>
      </c>
      <c r="J25" s="57">
        <v>3496538</v>
      </c>
      <c r="K25" s="58">
        <v>23410055</v>
      </c>
      <c r="L25" s="52">
        <v>166646</v>
      </c>
      <c r="M25" s="53">
        <v>0</v>
      </c>
      <c r="N25" s="54">
        <v>166646</v>
      </c>
      <c r="O25" s="54">
        <v>8356444</v>
      </c>
      <c r="P25" s="54">
        <v>3605287</v>
      </c>
      <c r="Q25" s="53">
        <v>429792</v>
      </c>
      <c r="R25" s="53">
        <v>507002</v>
      </c>
      <c r="S25" s="55">
        <v>91695303</v>
      </c>
      <c r="T25" s="57">
        <v>3310990</v>
      </c>
      <c r="U25" s="53">
        <v>3310990</v>
      </c>
      <c r="V25" s="55">
        <v>0</v>
      </c>
      <c r="W25" s="52">
        <v>596230</v>
      </c>
      <c r="X25" s="53">
        <v>948</v>
      </c>
      <c r="Y25" s="53">
        <v>93333</v>
      </c>
      <c r="Z25" s="55">
        <v>690511</v>
      </c>
      <c r="AA25" s="57">
        <v>8999</v>
      </c>
      <c r="AB25" s="53">
        <v>0</v>
      </c>
      <c r="AC25" s="55">
        <v>8999</v>
      </c>
      <c r="AD25" s="54">
        <v>250691</v>
      </c>
      <c r="AE25" s="54">
        <v>108156</v>
      </c>
      <c r="AF25" s="53">
        <v>12893</v>
      </c>
      <c r="AG25" s="53">
        <v>15209</v>
      </c>
      <c r="AH25" s="54">
        <v>4397449</v>
      </c>
      <c r="AI25" s="59">
        <f t="shared" si="0"/>
        <v>5.9959894659328349E-2</v>
      </c>
      <c r="AJ25" s="57">
        <v>208678614</v>
      </c>
      <c r="AK25" s="53">
        <v>0</v>
      </c>
      <c r="AL25" s="53">
        <v>2833</v>
      </c>
      <c r="AM25" s="54">
        <v>208681447</v>
      </c>
      <c r="AN25" s="55">
        <v>0</v>
      </c>
      <c r="AO25" s="52">
        <v>11177003</v>
      </c>
      <c r="AP25" s="56">
        <v>207499</v>
      </c>
      <c r="AQ25" s="57">
        <v>1323337</v>
      </c>
      <c r="AR25" s="58">
        <v>12707839</v>
      </c>
      <c r="AS25" s="52">
        <v>303173</v>
      </c>
      <c r="AT25" s="53">
        <v>0</v>
      </c>
      <c r="AU25" s="54">
        <v>303173</v>
      </c>
      <c r="AV25" s="54">
        <v>5765960</v>
      </c>
      <c r="AW25" s="54">
        <v>3341672</v>
      </c>
      <c r="AX25" s="53">
        <v>564462</v>
      </c>
      <c r="AY25" s="53">
        <v>605338</v>
      </c>
      <c r="AZ25" s="55">
        <v>231969891</v>
      </c>
      <c r="BA25" s="57">
        <v>12518386</v>
      </c>
      <c r="BB25" s="53">
        <v>12518386</v>
      </c>
      <c r="BC25" s="55">
        <v>0</v>
      </c>
      <c r="BD25" s="52">
        <v>335309</v>
      </c>
      <c r="BE25" s="53">
        <v>5850</v>
      </c>
      <c r="BF25" s="53">
        <v>34714</v>
      </c>
      <c r="BG25" s="55">
        <v>375873</v>
      </c>
      <c r="BH25" s="57">
        <v>16371</v>
      </c>
      <c r="BI25" s="53">
        <v>0</v>
      </c>
      <c r="BJ25" s="55">
        <v>16371</v>
      </c>
      <c r="BK25" s="54">
        <v>172978</v>
      </c>
      <c r="BL25" s="54">
        <v>100251</v>
      </c>
      <c r="BM25" s="53">
        <v>16934</v>
      </c>
      <c r="BN25" s="53">
        <v>18160</v>
      </c>
      <c r="BO25" s="54">
        <v>13218953</v>
      </c>
      <c r="BP25" s="59">
        <f t="shared" si="1"/>
        <v>5.9988016088464248E-2</v>
      </c>
      <c r="BQ25" s="57">
        <v>73523852</v>
      </c>
      <c r="BR25" s="53">
        <v>0</v>
      </c>
      <c r="BS25" s="53">
        <v>4491</v>
      </c>
      <c r="BT25" s="54">
        <v>73528343</v>
      </c>
      <c r="BU25" s="55">
        <v>0</v>
      </c>
      <c r="BV25" s="52">
        <v>2686844</v>
      </c>
      <c r="BW25" s="56">
        <v>31299</v>
      </c>
      <c r="BX25" s="57">
        <v>468504</v>
      </c>
      <c r="BY25" s="58">
        <v>3186647</v>
      </c>
      <c r="BZ25" s="52">
        <v>19506</v>
      </c>
      <c r="CA25" s="53">
        <v>0</v>
      </c>
      <c r="CB25" s="54">
        <v>19506</v>
      </c>
      <c r="CC25" s="54">
        <v>9288066</v>
      </c>
      <c r="CD25" s="54">
        <v>2263046</v>
      </c>
      <c r="CE25" s="53">
        <v>591022</v>
      </c>
      <c r="CF25" s="53">
        <v>223257</v>
      </c>
      <c r="CG25" s="55">
        <v>89099887</v>
      </c>
      <c r="CH25" s="57">
        <v>4411302</v>
      </c>
      <c r="CI25" s="53">
        <v>4411302</v>
      </c>
      <c r="CJ25" s="55">
        <v>0</v>
      </c>
      <c r="CK25" s="52">
        <v>80605</v>
      </c>
      <c r="CL25" s="53">
        <v>819</v>
      </c>
      <c r="CM25" s="53">
        <v>13525</v>
      </c>
      <c r="CN25" s="55">
        <v>94949</v>
      </c>
      <c r="CO25" s="57">
        <v>1053</v>
      </c>
      <c r="CP25" s="53">
        <v>0</v>
      </c>
      <c r="CQ25" s="55">
        <v>1053</v>
      </c>
      <c r="CR25" s="54">
        <v>278642</v>
      </c>
      <c r="CS25" s="54">
        <v>67891</v>
      </c>
      <c r="CT25" s="53">
        <v>17731</v>
      </c>
      <c r="CU25" s="53">
        <v>6698</v>
      </c>
      <c r="CV25" s="54">
        <v>4878266</v>
      </c>
      <c r="CW25" s="59">
        <f t="shared" si="2"/>
        <v>5.999457923320807E-2</v>
      </c>
      <c r="CX25" s="57">
        <v>575078310</v>
      </c>
      <c r="CY25" s="53">
        <v>25350</v>
      </c>
      <c r="CZ25" s="53">
        <v>59734</v>
      </c>
      <c r="DA25" s="54">
        <v>575163394</v>
      </c>
      <c r="DB25" s="55">
        <v>0</v>
      </c>
      <c r="DC25" s="52">
        <v>18792610</v>
      </c>
      <c r="DD25" s="56">
        <v>28838</v>
      </c>
      <c r="DE25" s="57">
        <v>3502515</v>
      </c>
      <c r="DF25" s="58">
        <v>22323963</v>
      </c>
      <c r="DG25" s="52">
        <v>1519613</v>
      </c>
      <c r="DH25" s="53">
        <v>0</v>
      </c>
      <c r="DI25" s="54">
        <v>1519613</v>
      </c>
      <c r="DJ25" s="54">
        <v>129558685</v>
      </c>
      <c r="DK25" s="54">
        <v>122619757</v>
      </c>
      <c r="DL25" s="53">
        <v>4978401</v>
      </c>
      <c r="DM25" s="53">
        <v>951711</v>
      </c>
      <c r="DN25" s="55">
        <v>857115524</v>
      </c>
      <c r="DO25" s="57">
        <v>34509027</v>
      </c>
      <c r="DP25" s="53">
        <v>34509027</v>
      </c>
      <c r="DQ25" s="55">
        <v>0</v>
      </c>
      <c r="DR25" s="52">
        <v>563778</v>
      </c>
      <c r="DS25" s="53">
        <v>692</v>
      </c>
      <c r="DT25" s="53">
        <v>99826</v>
      </c>
      <c r="DU25" s="55">
        <v>664296</v>
      </c>
      <c r="DV25" s="57">
        <v>82060</v>
      </c>
      <c r="DW25" s="53">
        <v>0</v>
      </c>
      <c r="DX25" s="55">
        <v>82060</v>
      </c>
      <c r="DY25" s="54">
        <v>3886761</v>
      </c>
      <c r="DZ25" s="54">
        <v>3678593</v>
      </c>
      <c r="EA25" s="53">
        <v>149353</v>
      </c>
      <c r="EB25" s="53">
        <v>28551</v>
      </c>
      <c r="EC25" s="54">
        <v>42998641</v>
      </c>
      <c r="ED25" s="59">
        <f t="shared" si="3"/>
        <v>5.9998649705443531E-2</v>
      </c>
      <c r="EE25" s="34"/>
    </row>
    <row r="26" spans="1:135" s="21" customFormat="1" ht="12" customHeight="1" x14ac:dyDescent="0.2">
      <c r="A26" s="22">
        <v>14</v>
      </c>
      <c r="B26" s="23" t="s">
        <v>75</v>
      </c>
      <c r="C26" s="44">
        <v>104091360</v>
      </c>
      <c r="D26" s="45">
        <v>372</v>
      </c>
      <c r="E26" s="45">
        <v>0</v>
      </c>
      <c r="F26" s="46">
        <v>104091732</v>
      </c>
      <c r="G26" s="47">
        <v>0</v>
      </c>
      <c r="H26" s="44">
        <v>11653400</v>
      </c>
      <c r="I26" s="48">
        <v>151614</v>
      </c>
      <c r="J26" s="49">
        <v>2510160</v>
      </c>
      <c r="K26" s="50">
        <v>14315174</v>
      </c>
      <c r="L26" s="44">
        <v>70323</v>
      </c>
      <c r="M26" s="45">
        <v>583</v>
      </c>
      <c r="N26" s="46">
        <v>70906</v>
      </c>
      <c r="O26" s="46">
        <v>792571</v>
      </c>
      <c r="P26" s="46">
        <v>967583</v>
      </c>
      <c r="Q26" s="45">
        <v>103777</v>
      </c>
      <c r="R26" s="45">
        <v>1183510</v>
      </c>
      <c r="S26" s="47">
        <v>121525253</v>
      </c>
      <c r="T26" s="49">
        <v>6241343</v>
      </c>
      <c r="U26" s="45">
        <v>6241343</v>
      </c>
      <c r="V26" s="47">
        <v>0</v>
      </c>
      <c r="W26" s="44">
        <v>349602</v>
      </c>
      <c r="X26" s="45">
        <v>3776</v>
      </c>
      <c r="Y26" s="45">
        <v>63171</v>
      </c>
      <c r="Z26" s="47">
        <v>416549</v>
      </c>
      <c r="AA26" s="49">
        <v>3798</v>
      </c>
      <c r="AB26" s="45">
        <v>17</v>
      </c>
      <c r="AC26" s="47">
        <v>3815</v>
      </c>
      <c r="AD26" s="46">
        <v>23777</v>
      </c>
      <c r="AE26" s="46">
        <v>29028</v>
      </c>
      <c r="AF26" s="45">
        <v>3113</v>
      </c>
      <c r="AG26" s="45">
        <v>35505</v>
      </c>
      <c r="AH26" s="46">
        <v>6753130</v>
      </c>
      <c r="AI26" s="51">
        <f t="shared" si="0"/>
        <v>5.9960026412088141E-2</v>
      </c>
      <c r="AJ26" s="49">
        <v>276780521</v>
      </c>
      <c r="AK26" s="45">
        <v>1141</v>
      </c>
      <c r="AL26" s="45">
        <v>0</v>
      </c>
      <c r="AM26" s="46">
        <v>276781662</v>
      </c>
      <c r="AN26" s="47">
        <v>0</v>
      </c>
      <c r="AO26" s="44">
        <v>8286026</v>
      </c>
      <c r="AP26" s="48">
        <v>489664</v>
      </c>
      <c r="AQ26" s="49">
        <v>724752</v>
      </c>
      <c r="AR26" s="50">
        <v>9500442</v>
      </c>
      <c r="AS26" s="44">
        <v>126296</v>
      </c>
      <c r="AT26" s="45">
        <v>0</v>
      </c>
      <c r="AU26" s="46">
        <v>126296</v>
      </c>
      <c r="AV26" s="46">
        <v>4776361</v>
      </c>
      <c r="AW26" s="46">
        <v>1224706</v>
      </c>
      <c r="AX26" s="45">
        <v>301247</v>
      </c>
      <c r="AY26" s="45">
        <v>525284</v>
      </c>
      <c r="AZ26" s="47">
        <v>293235998</v>
      </c>
      <c r="BA26" s="49">
        <v>16603365</v>
      </c>
      <c r="BB26" s="45">
        <v>16603365</v>
      </c>
      <c r="BC26" s="47">
        <v>0</v>
      </c>
      <c r="BD26" s="44">
        <v>248580</v>
      </c>
      <c r="BE26" s="45">
        <v>14330</v>
      </c>
      <c r="BF26" s="45">
        <v>18061</v>
      </c>
      <c r="BG26" s="47">
        <v>280971</v>
      </c>
      <c r="BH26" s="49">
        <v>6819</v>
      </c>
      <c r="BI26" s="45">
        <v>0</v>
      </c>
      <c r="BJ26" s="47">
        <v>6819</v>
      </c>
      <c r="BK26" s="46">
        <v>143291</v>
      </c>
      <c r="BL26" s="46">
        <v>36741</v>
      </c>
      <c r="BM26" s="45">
        <v>9037</v>
      </c>
      <c r="BN26" s="45">
        <v>15758</v>
      </c>
      <c r="BO26" s="46">
        <v>17095982</v>
      </c>
      <c r="BP26" s="51">
        <f t="shared" si="1"/>
        <v>5.9987229211738748E-2</v>
      </c>
      <c r="BQ26" s="49">
        <v>60816224</v>
      </c>
      <c r="BR26" s="45">
        <v>0</v>
      </c>
      <c r="BS26" s="45">
        <v>0</v>
      </c>
      <c r="BT26" s="46">
        <v>60816224</v>
      </c>
      <c r="BU26" s="47">
        <v>0</v>
      </c>
      <c r="BV26" s="44">
        <v>2335614</v>
      </c>
      <c r="BW26" s="48">
        <v>0</v>
      </c>
      <c r="BX26" s="49">
        <v>9725</v>
      </c>
      <c r="BY26" s="50">
        <v>2345339</v>
      </c>
      <c r="BZ26" s="44">
        <v>18380</v>
      </c>
      <c r="CA26" s="45">
        <v>0</v>
      </c>
      <c r="CB26" s="46">
        <v>18380</v>
      </c>
      <c r="CC26" s="46">
        <v>169499</v>
      </c>
      <c r="CD26" s="46">
        <v>647082</v>
      </c>
      <c r="CE26" s="45">
        <v>169457</v>
      </c>
      <c r="CF26" s="45">
        <v>60337</v>
      </c>
      <c r="CG26" s="47">
        <v>64226318</v>
      </c>
      <c r="CH26" s="49">
        <v>3648637</v>
      </c>
      <c r="CI26" s="45">
        <v>3648637</v>
      </c>
      <c r="CJ26" s="47">
        <v>0</v>
      </c>
      <c r="CK26" s="44">
        <v>70069</v>
      </c>
      <c r="CL26" s="45">
        <v>0</v>
      </c>
      <c r="CM26" s="45">
        <v>233</v>
      </c>
      <c r="CN26" s="47">
        <v>70302</v>
      </c>
      <c r="CO26" s="49">
        <v>993</v>
      </c>
      <c r="CP26" s="45">
        <v>0</v>
      </c>
      <c r="CQ26" s="47">
        <v>993</v>
      </c>
      <c r="CR26" s="46">
        <v>5085</v>
      </c>
      <c r="CS26" s="46">
        <v>19412</v>
      </c>
      <c r="CT26" s="45">
        <v>5084</v>
      </c>
      <c r="CU26" s="45">
        <v>1810</v>
      </c>
      <c r="CV26" s="46">
        <v>3751323</v>
      </c>
      <c r="CW26" s="51">
        <f t="shared" si="2"/>
        <v>5.9994467923559343E-2</v>
      </c>
      <c r="CX26" s="49">
        <v>157125990</v>
      </c>
      <c r="CY26" s="45">
        <v>7760</v>
      </c>
      <c r="CZ26" s="45">
        <v>0</v>
      </c>
      <c r="DA26" s="46">
        <v>157133750</v>
      </c>
      <c r="DB26" s="47">
        <v>0</v>
      </c>
      <c r="DC26" s="44">
        <v>4748121</v>
      </c>
      <c r="DD26" s="48">
        <v>235</v>
      </c>
      <c r="DE26" s="49">
        <v>325800</v>
      </c>
      <c r="DF26" s="50">
        <v>5074156</v>
      </c>
      <c r="DG26" s="44">
        <v>304334</v>
      </c>
      <c r="DH26" s="45">
        <v>0</v>
      </c>
      <c r="DI26" s="46">
        <v>304334</v>
      </c>
      <c r="DJ26" s="46">
        <v>18768430</v>
      </c>
      <c r="DK26" s="46">
        <v>1529634</v>
      </c>
      <c r="DL26" s="45">
        <v>2126320</v>
      </c>
      <c r="DM26" s="45">
        <v>118374</v>
      </c>
      <c r="DN26" s="47">
        <v>185054998</v>
      </c>
      <c r="DO26" s="49">
        <v>9427660</v>
      </c>
      <c r="DP26" s="45">
        <v>9427660</v>
      </c>
      <c r="DQ26" s="47">
        <v>0</v>
      </c>
      <c r="DR26" s="44">
        <v>142444</v>
      </c>
      <c r="DS26" s="45">
        <v>6</v>
      </c>
      <c r="DT26" s="45">
        <v>8469</v>
      </c>
      <c r="DU26" s="47">
        <v>150919</v>
      </c>
      <c r="DV26" s="49">
        <v>16434</v>
      </c>
      <c r="DW26" s="45">
        <v>0</v>
      </c>
      <c r="DX26" s="47">
        <v>16434</v>
      </c>
      <c r="DY26" s="46">
        <v>563053</v>
      </c>
      <c r="DZ26" s="46">
        <v>45889</v>
      </c>
      <c r="EA26" s="45">
        <v>63790</v>
      </c>
      <c r="EB26" s="45">
        <v>3552</v>
      </c>
      <c r="EC26" s="46">
        <v>10271297</v>
      </c>
      <c r="ED26" s="51">
        <f t="shared" si="3"/>
        <v>5.9997677138106865E-2</v>
      </c>
      <c r="EE26" s="34"/>
    </row>
    <row r="27" spans="1:135" s="21" customFormat="1" ht="12" customHeight="1" x14ac:dyDescent="0.2">
      <c r="A27" s="24">
        <v>15</v>
      </c>
      <c r="B27" s="25" t="s">
        <v>76</v>
      </c>
      <c r="C27" s="52">
        <v>168861696</v>
      </c>
      <c r="D27" s="53">
        <v>775</v>
      </c>
      <c r="E27" s="53">
        <v>2190</v>
      </c>
      <c r="F27" s="54">
        <v>168864661</v>
      </c>
      <c r="G27" s="55">
        <v>0</v>
      </c>
      <c r="H27" s="52">
        <v>27730354</v>
      </c>
      <c r="I27" s="56">
        <v>97961</v>
      </c>
      <c r="J27" s="57">
        <v>4704006</v>
      </c>
      <c r="K27" s="58">
        <v>32532321</v>
      </c>
      <c r="L27" s="52">
        <v>177517</v>
      </c>
      <c r="M27" s="53">
        <v>0</v>
      </c>
      <c r="N27" s="54">
        <v>177517</v>
      </c>
      <c r="O27" s="54">
        <v>2726351</v>
      </c>
      <c r="P27" s="54">
        <v>2141796</v>
      </c>
      <c r="Q27" s="53">
        <v>379219</v>
      </c>
      <c r="R27" s="53">
        <v>1075062</v>
      </c>
      <c r="S27" s="55">
        <v>207896927</v>
      </c>
      <c r="T27" s="57">
        <v>10125016</v>
      </c>
      <c r="U27" s="53">
        <v>10125016</v>
      </c>
      <c r="V27" s="55">
        <v>0</v>
      </c>
      <c r="W27" s="52">
        <v>831910</v>
      </c>
      <c r="X27" s="53">
        <v>2484</v>
      </c>
      <c r="Y27" s="53">
        <v>121461</v>
      </c>
      <c r="Z27" s="55">
        <v>955855</v>
      </c>
      <c r="AA27" s="57">
        <v>9586</v>
      </c>
      <c r="AB27" s="53">
        <v>0</v>
      </c>
      <c r="AC27" s="55">
        <v>9586</v>
      </c>
      <c r="AD27" s="54">
        <v>81791</v>
      </c>
      <c r="AE27" s="54">
        <v>64254</v>
      </c>
      <c r="AF27" s="53">
        <v>11377</v>
      </c>
      <c r="AG27" s="53">
        <v>32252</v>
      </c>
      <c r="AH27" s="54">
        <v>11280131</v>
      </c>
      <c r="AI27" s="59">
        <f t="shared" si="0"/>
        <v>5.9959354077049908E-2</v>
      </c>
      <c r="AJ27" s="57">
        <v>466695314</v>
      </c>
      <c r="AK27" s="53">
        <v>7676</v>
      </c>
      <c r="AL27" s="53">
        <v>414</v>
      </c>
      <c r="AM27" s="54">
        <v>466703404</v>
      </c>
      <c r="AN27" s="55">
        <v>0</v>
      </c>
      <c r="AO27" s="52">
        <v>18054723</v>
      </c>
      <c r="AP27" s="56">
        <v>50554</v>
      </c>
      <c r="AQ27" s="57">
        <v>796417</v>
      </c>
      <c r="AR27" s="58">
        <v>18901694</v>
      </c>
      <c r="AS27" s="52">
        <v>174442</v>
      </c>
      <c r="AT27" s="53">
        <v>0</v>
      </c>
      <c r="AU27" s="54">
        <v>174442</v>
      </c>
      <c r="AV27" s="54">
        <v>4099108</v>
      </c>
      <c r="AW27" s="54">
        <v>2941310</v>
      </c>
      <c r="AX27" s="53">
        <v>846835</v>
      </c>
      <c r="AY27" s="53">
        <v>1167756</v>
      </c>
      <c r="AZ27" s="55">
        <v>494834549</v>
      </c>
      <c r="BA27" s="57">
        <v>27996329</v>
      </c>
      <c r="BB27" s="53">
        <v>27996329</v>
      </c>
      <c r="BC27" s="55">
        <v>0</v>
      </c>
      <c r="BD27" s="52">
        <v>541641</v>
      </c>
      <c r="BE27" s="53">
        <v>1294</v>
      </c>
      <c r="BF27" s="53">
        <v>19827</v>
      </c>
      <c r="BG27" s="55">
        <v>562762</v>
      </c>
      <c r="BH27" s="57">
        <v>9420</v>
      </c>
      <c r="BI27" s="53">
        <v>0</v>
      </c>
      <c r="BJ27" s="55">
        <v>9420</v>
      </c>
      <c r="BK27" s="54">
        <v>122973</v>
      </c>
      <c r="BL27" s="54">
        <v>88239</v>
      </c>
      <c r="BM27" s="53">
        <v>25405</v>
      </c>
      <c r="BN27" s="53">
        <v>35032</v>
      </c>
      <c r="BO27" s="54">
        <v>28840160</v>
      </c>
      <c r="BP27" s="59">
        <f t="shared" si="1"/>
        <v>5.9987411191027011E-2</v>
      </c>
      <c r="BQ27" s="57">
        <v>123020332</v>
      </c>
      <c r="BR27" s="53">
        <v>0</v>
      </c>
      <c r="BS27" s="53">
        <v>9438</v>
      </c>
      <c r="BT27" s="54">
        <v>123029770</v>
      </c>
      <c r="BU27" s="55">
        <v>0</v>
      </c>
      <c r="BV27" s="52">
        <v>6461587</v>
      </c>
      <c r="BW27" s="56">
        <v>21024</v>
      </c>
      <c r="BX27" s="57">
        <v>80376</v>
      </c>
      <c r="BY27" s="58">
        <v>6562987</v>
      </c>
      <c r="BZ27" s="52">
        <v>51278</v>
      </c>
      <c r="CA27" s="53">
        <v>0</v>
      </c>
      <c r="CB27" s="54">
        <v>51278</v>
      </c>
      <c r="CC27" s="54">
        <v>1003956</v>
      </c>
      <c r="CD27" s="54">
        <v>1497276</v>
      </c>
      <c r="CE27" s="53">
        <v>234709</v>
      </c>
      <c r="CF27" s="53">
        <v>305840</v>
      </c>
      <c r="CG27" s="55">
        <v>132685816</v>
      </c>
      <c r="CH27" s="57">
        <v>7381101</v>
      </c>
      <c r="CI27" s="53">
        <v>7381101</v>
      </c>
      <c r="CJ27" s="55">
        <v>0</v>
      </c>
      <c r="CK27" s="52">
        <v>193848</v>
      </c>
      <c r="CL27" s="53">
        <v>509</v>
      </c>
      <c r="CM27" s="53">
        <v>1929</v>
      </c>
      <c r="CN27" s="55">
        <v>196286</v>
      </c>
      <c r="CO27" s="57">
        <v>2769</v>
      </c>
      <c r="CP27" s="53">
        <v>0</v>
      </c>
      <c r="CQ27" s="55">
        <v>2769</v>
      </c>
      <c r="CR27" s="54">
        <v>30119</v>
      </c>
      <c r="CS27" s="54">
        <v>44918</v>
      </c>
      <c r="CT27" s="53">
        <v>7041</v>
      </c>
      <c r="CU27" s="53">
        <v>9175</v>
      </c>
      <c r="CV27" s="54">
        <v>7671409</v>
      </c>
      <c r="CW27" s="59">
        <f t="shared" si="2"/>
        <v>5.9994430616264666E-2</v>
      </c>
      <c r="CX27" s="57">
        <v>375106047</v>
      </c>
      <c r="CY27" s="53">
        <v>12889</v>
      </c>
      <c r="CZ27" s="53">
        <v>58610</v>
      </c>
      <c r="DA27" s="54">
        <v>375177546</v>
      </c>
      <c r="DB27" s="55">
        <v>0</v>
      </c>
      <c r="DC27" s="52">
        <v>15997596</v>
      </c>
      <c r="DD27" s="56">
        <v>1344042</v>
      </c>
      <c r="DE27" s="57">
        <v>61158</v>
      </c>
      <c r="DF27" s="58">
        <v>17402796</v>
      </c>
      <c r="DG27" s="52">
        <v>133774</v>
      </c>
      <c r="DH27" s="53">
        <v>0</v>
      </c>
      <c r="DI27" s="54">
        <v>133774</v>
      </c>
      <c r="DJ27" s="54">
        <v>30164049</v>
      </c>
      <c r="DK27" s="54">
        <v>5398194</v>
      </c>
      <c r="DL27" s="53">
        <v>1155802</v>
      </c>
      <c r="DM27" s="53">
        <v>591747</v>
      </c>
      <c r="DN27" s="55">
        <v>430023908</v>
      </c>
      <c r="DO27" s="57">
        <v>22509815</v>
      </c>
      <c r="DP27" s="53">
        <v>22509815</v>
      </c>
      <c r="DQ27" s="55">
        <v>0</v>
      </c>
      <c r="DR27" s="52">
        <v>479928</v>
      </c>
      <c r="DS27" s="53">
        <v>39841</v>
      </c>
      <c r="DT27" s="53">
        <v>1468</v>
      </c>
      <c r="DU27" s="55">
        <v>521237</v>
      </c>
      <c r="DV27" s="57">
        <v>7224</v>
      </c>
      <c r="DW27" s="53">
        <v>0</v>
      </c>
      <c r="DX27" s="55">
        <v>7224</v>
      </c>
      <c r="DY27" s="54">
        <v>904921</v>
      </c>
      <c r="DZ27" s="54">
        <v>161946</v>
      </c>
      <c r="EA27" s="53">
        <v>34674</v>
      </c>
      <c r="EB27" s="53">
        <v>17753</v>
      </c>
      <c r="EC27" s="54">
        <v>24157570</v>
      </c>
      <c r="ED27" s="59">
        <f t="shared" si="3"/>
        <v>5.9997767030546122E-2</v>
      </c>
      <c r="EE27" s="34"/>
    </row>
    <row r="28" spans="1:135" s="21" customFormat="1" ht="12" customHeight="1" x14ac:dyDescent="0.2">
      <c r="A28" s="22">
        <v>16</v>
      </c>
      <c r="B28" s="23" t="s">
        <v>77</v>
      </c>
      <c r="C28" s="44">
        <v>85554708</v>
      </c>
      <c r="D28" s="45">
        <v>0</v>
      </c>
      <c r="E28" s="45">
        <v>0</v>
      </c>
      <c r="F28" s="46">
        <v>85554708</v>
      </c>
      <c r="G28" s="47">
        <v>0</v>
      </c>
      <c r="H28" s="44">
        <v>10974736</v>
      </c>
      <c r="I28" s="48">
        <v>177644</v>
      </c>
      <c r="J28" s="49">
        <v>1797073</v>
      </c>
      <c r="K28" s="50">
        <v>12949453</v>
      </c>
      <c r="L28" s="44">
        <v>601943</v>
      </c>
      <c r="M28" s="45">
        <v>0</v>
      </c>
      <c r="N28" s="46">
        <v>601943</v>
      </c>
      <c r="O28" s="46">
        <v>857536</v>
      </c>
      <c r="P28" s="46">
        <v>970338</v>
      </c>
      <c r="Q28" s="45">
        <v>70492</v>
      </c>
      <c r="R28" s="45">
        <v>699592</v>
      </c>
      <c r="S28" s="47">
        <v>101704062</v>
      </c>
      <c r="T28" s="49">
        <v>5129882</v>
      </c>
      <c r="U28" s="45">
        <v>5129882</v>
      </c>
      <c r="V28" s="47">
        <v>0</v>
      </c>
      <c r="W28" s="44">
        <v>329209</v>
      </c>
      <c r="X28" s="45">
        <v>4821</v>
      </c>
      <c r="Y28" s="45">
        <v>45972</v>
      </c>
      <c r="Z28" s="47">
        <v>380002</v>
      </c>
      <c r="AA28" s="49">
        <v>32503</v>
      </c>
      <c r="AB28" s="45">
        <v>0</v>
      </c>
      <c r="AC28" s="47">
        <v>32503</v>
      </c>
      <c r="AD28" s="46">
        <v>25724</v>
      </c>
      <c r="AE28" s="46">
        <v>29107</v>
      </c>
      <c r="AF28" s="45">
        <v>2114</v>
      </c>
      <c r="AG28" s="45">
        <v>20986</v>
      </c>
      <c r="AH28" s="46">
        <v>5620318</v>
      </c>
      <c r="AI28" s="51">
        <f t="shared" si="0"/>
        <v>5.9960253736124028E-2</v>
      </c>
      <c r="AJ28" s="49">
        <v>233113234</v>
      </c>
      <c r="AK28" s="45">
        <v>212</v>
      </c>
      <c r="AL28" s="45">
        <v>0</v>
      </c>
      <c r="AM28" s="46">
        <v>233113446</v>
      </c>
      <c r="AN28" s="47">
        <v>0</v>
      </c>
      <c r="AO28" s="44">
        <v>7017606</v>
      </c>
      <c r="AP28" s="48">
        <v>0</v>
      </c>
      <c r="AQ28" s="49">
        <v>732685</v>
      </c>
      <c r="AR28" s="50">
        <v>7750291</v>
      </c>
      <c r="AS28" s="44">
        <v>344833</v>
      </c>
      <c r="AT28" s="45">
        <v>0</v>
      </c>
      <c r="AU28" s="46">
        <v>344833</v>
      </c>
      <c r="AV28" s="46">
        <v>2435158</v>
      </c>
      <c r="AW28" s="46">
        <v>1515302</v>
      </c>
      <c r="AX28" s="45">
        <v>265948</v>
      </c>
      <c r="AY28" s="45">
        <v>592695</v>
      </c>
      <c r="AZ28" s="47">
        <v>246017673</v>
      </c>
      <c r="BA28" s="49">
        <v>13983890</v>
      </c>
      <c r="BB28" s="45">
        <v>13983890</v>
      </c>
      <c r="BC28" s="47">
        <v>0</v>
      </c>
      <c r="BD28" s="44">
        <v>210510</v>
      </c>
      <c r="BE28" s="45">
        <v>0</v>
      </c>
      <c r="BF28" s="45">
        <v>18946</v>
      </c>
      <c r="BG28" s="47">
        <v>229456</v>
      </c>
      <c r="BH28" s="49">
        <v>18620</v>
      </c>
      <c r="BI28" s="45">
        <v>0</v>
      </c>
      <c r="BJ28" s="47">
        <v>18620</v>
      </c>
      <c r="BK28" s="46">
        <v>73048</v>
      </c>
      <c r="BL28" s="46">
        <v>45456</v>
      </c>
      <c r="BM28" s="45">
        <v>7977</v>
      </c>
      <c r="BN28" s="45">
        <v>17779</v>
      </c>
      <c r="BO28" s="46">
        <v>14376226</v>
      </c>
      <c r="BP28" s="51">
        <f t="shared" si="1"/>
        <v>5.9987487808832785E-2</v>
      </c>
      <c r="BQ28" s="49">
        <v>57691436</v>
      </c>
      <c r="BR28" s="45">
        <v>0</v>
      </c>
      <c r="BS28" s="45">
        <v>0</v>
      </c>
      <c r="BT28" s="46">
        <v>57691436</v>
      </c>
      <c r="BU28" s="47">
        <v>0</v>
      </c>
      <c r="BV28" s="44">
        <v>1885097</v>
      </c>
      <c r="BW28" s="48">
        <v>0</v>
      </c>
      <c r="BX28" s="49">
        <v>40073</v>
      </c>
      <c r="BY28" s="50">
        <v>1925170</v>
      </c>
      <c r="BZ28" s="44">
        <v>28714</v>
      </c>
      <c r="CA28" s="45">
        <v>0</v>
      </c>
      <c r="CB28" s="46">
        <v>28714</v>
      </c>
      <c r="CC28" s="46">
        <v>1429226</v>
      </c>
      <c r="CD28" s="46">
        <v>359211</v>
      </c>
      <c r="CE28" s="45">
        <v>121907</v>
      </c>
      <c r="CF28" s="45">
        <v>198971</v>
      </c>
      <c r="CG28" s="47">
        <v>61754635</v>
      </c>
      <c r="CH28" s="49">
        <v>3461173</v>
      </c>
      <c r="CI28" s="45">
        <v>3461173</v>
      </c>
      <c r="CJ28" s="47">
        <v>0</v>
      </c>
      <c r="CK28" s="44">
        <v>56550</v>
      </c>
      <c r="CL28" s="45">
        <v>0</v>
      </c>
      <c r="CM28" s="45">
        <v>961</v>
      </c>
      <c r="CN28" s="47">
        <v>57511</v>
      </c>
      <c r="CO28" s="49">
        <v>1550</v>
      </c>
      <c r="CP28" s="45">
        <v>0</v>
      </c>
      <c r="CQ28" s="47">
        <v>1550</v>
      </c>
      <c r="CR28" s="46">
        <v>42874</v>
      </c>
      <c r="CS28" s="46">
        <v>10776</v>
      </c>
      <c r="CT28" s="45">
        <v>3657</v>
      </c>
      <c r="CU28" s="45">
        <v>5969</v>
      </c>
      <c r="CV28" s="46">
        <v>3583510</v>
      </c>
      <c r="CW28" s="51">
        <f t="shared" si="2"/>
        <v>5.9994571811317024E-2</v>
      </c>
      <c r="CX28" s="49">
        <v>180020988</v>
      </c>
      <c r="CY28" s="45">
        <v>3122</v>
      </c>
      <c r="CZ28" s="45">
        <v>0</v>
      </c>
      <c r="DA28" s="46">
        <v>180024110</v>
      </c>
      <c r="DB28" s="47">
        <v>0</v>
      </c>
      <c r="DC28" s="44">
        <v>7066930</v>
      </c>
      <c r="DD28" s="48">
        <v>0</v>
      </c>
      <c r="DE28" s="49">
        <v>112840</v>
      </c>
      <c r="DF28" s="50">
        <v>7179770</v>
      </c>
      <c r="DG28" s="44">
        <v>138884</v>
      </c>
      <c r="DH28" s="45">
        <v>0</v>
      </c>
      <c r="DI28" s="46">
        <v>138884</v>
      </c>
      <c r="DJ28" s="46">
        <v>6709862</v>
      </c>
      <c r="DK28" s="46">
        <v>2038740</v>
      </c>
      <c r="DL28" s="45">
        <v>441170</v>
      </c>
      <c r="DM28" s="45">
        <v>573132</v>
      </c>
      <c r="DN28" s="47">
        <v>197105668</v>
      </c>
      <c r="DO28" s="49">
        <v>10801060</v>
      </c>
      <c r="DP28" s="45">
        <v>10801060</v>
      </c>
      <c r="DQ28" s="47">
        <v>0</v>
      </c>
      <c r="DR28" s="44">
        <v>212003</v>
      </c>
      <c r="DS28" s="45">
        <v>0</v>
      </c>
      <c r="DT28" s="45">
        <v>2708</v>
      </c>
      <c r="DU28" s="47">
        <v>214711</v>
      </c>
      <c r="DV28" s="49">
        <v>7499</v>
      </c>
      <c r="DW28" s="45">
        <v>0</v>
      </c>
      <c r="DX28" s="47">
        <v>7499</v>
      </c>
      <c r="DY28" s="46">
        <v>201290</v>
      </c>
      <c r="DZ28" s="46">
        <v>61161</v>
      </c>
      <c r="EA28" s="45">
        <v>13235</v>
      </c>
      <c r="EB28" s="45">
        <v>17193</v>
      </c>
      <c r="EC28" s="46">
        <v>11316149</v>
      </c>
      <c r="ED28" s="51">
        <f t="shared" si="3"/>
        <v>5.9997852509866598E-2</v>
      </c>
      <c r="EE28" s="34"/>
    </row>
    <row r="29" spans="1:135" s="21" customFormat="1" ht="12" customHeight="1" x14ac:dyDescent="0.2">
      <c r="A29" s="24">
        <v>17</v>
      </c>
      <c r="B29" s="25" t="s">
        <v>78</v>
      </c>
      <c r="C29" s="52">
        <v>103843779</v>
      </c>
      <c r="D29" s="53">
        <v>0</v>
      </c>
      <c r="E29" s="53">
        <v>0</v>
      </c>
      <c r="F29" s="54">
        <v>103843779</v>
      </c>
      <c r="G29" s="55">
        <v>0</v>
      </c>
      <c r="H29" s="52">
        <v>8926870</v>
      </c>
      <c r="I29" s="56">
        <v>19972</v>
      </c>
      <c r="J29" s="57">
        <v>1855860</v>
      </c>
      <c r="K29" s="58">
        <v>10802702</v>
      </c>
      <c r="L29" s="52">
        <v>297062</v>
      </c>
      <c r="M29" s="53">
        <v>0</v>
      </c>
      <c r="N29" s="54">
        <v>297062</v>
      </c>
      <c r="O29" s="54">
        <v>506582</v>
      </c>
      <c r="P29" s="54">
        <v>509278</v>
      </c>
      <c r="Q29" s="53">
        <v>76831</v>
      </c>
      <c r="R29" s="53">
        <v>361659</v>
      </c>
      <c r="S29" s="55">
        <v>116397893</v>
      </c>
      <c r="T29" s="57">
        <v>6226324</v>
      </c>
      <c r="U29" s="53">
        <v>6226324</v>
      </c>
      <c r="V29" s="55">
        <v>0</v>
      </c>
      <c r="W29" s="52">
        <v>267807</v>
      </c>
      <c r="X29" s="53">
        <v>479</v>
      </c>
      <c r="Y29" s="53">
        <v>50103</v>
      </c>
      <c r="Z29" s="55">
        <v>318389</v>
      </c>
      <c r="AA29" s="57">
        <v>16041</v>
      </c>
      <c r="AB29" s="53">
        <v>0</v>
      </c>
      <c r="AC29" s="55">
        <v>16041</v>
      </c>
      <c r="AD29" s="54">
        <v>15197</v>
      </c>
      <c r="AE29" s="54">
        <v>15279</v>
      </c>
      <c r="AF29" s="53">
        <v>2304</v>
      </c>
      <c r="AG29" s="53">
        <v>10849</v>
      </c>
      <c r="AH29" s="54">
        <v>6604383</v>
      </c>
      <c r="AI29" s="59">
        <f t="shared" si="0"/>
        <v>5.9958565259840939E-2</v>
      </c>
      <c r="AJ29" s="57">
        <v>277994601</v>
      </c>
      <c r="AK29" s="53">
        <v>136</v>
      </c>
      <c r="AL29" s="53">
        <v>0</v>
      </c>
      <c r="AM29" s="54">
        <v>277994737</v>
      </c>
      <c r="AN29" s="55">
        <v>0</v>
      </c>
      <c r="AO29" s="52">
        <v>4784678</v>
      </c>
      <c r="AP29" s="56">
        <v>11530</v>
      </c>
      <c r="AQ29" s="57">
        <v>148551</v>
      </c>
      <c r="AR29" s="58">
        <v>4944759</v>
      </c>
      <c r="AS29" s="52">
        <v>82229</v>
      </c>
      <c r="AT29" s="53">
        <v>0</v>
      </c>
      <c r="AU29" s="54">
        <v>82229</v>
      </c>
      <c r="AV29" s="54">
        <v>1807953</v>
      </c>
      <c r="AW29" s="54">
        <v>816701</v>
      </c>
      <c r="AX29" s="53">
        <v>152078</v>
      </c>
      <c r="AY29" s="53">
        <v>394026</v>
      </c>
      <c r="AZ29" s="55">
        <v>286192483</v>
      </c>
      <c r="BA29" s="57">
        <v>16676101</v>
      </c>
      <c r="BB29" s="53">
        <v>16676101</v>
      </c>
      <c r="BC29" s="55">
        <v>0</v>
      </c>
      <c r="BD29" s="52">
        <v>143539</v>
      </c>
      <c r="BE29" s="53">
        <v>277</v>
      </c>
      <c r="BF29" s="53">
        <v>3566</v>
      </c>
      <c r="BG29" s="55">
        <v>147382</v>
      </c>
      <c r="BH29" s="57">
        <v>4441</v>
      </c>
      <c r="BI29" s="53">
        <v>0</v>
      </c>
      <c r="BJ29" s="55">
        <v>4441</v>
      </c>
      <c r="BK29" s="54">
        <v>54238</v>
      </c>
      <c r="BL29" s="54">
        <v>24501</v>
      </c>
      <c r="BM29" s="53">
        <v>4562</v>
      </c>
      <c r="BN29" s="53">
        <v>11821</v>
      </c>
      <c r="BO29" s="54">
        <v>16923046</v>
      </c>
      <c r="BP29" s="59">
        <f t="shared" si="1"/>
        <v>5.9987110475404434E-2</v>
      </c>
      <c r="BQ29" s="57">
        <v>50742051</v>
      </c>
      <c r="BR29" s="53">
        <v>9447</v>
      </c>
      <c r="BS29" s="53">
        <v>0</v>
      </c>
      <c r="BT29" s="54">
        <v>50751498</v>
      </c>
      <c r="BU29" s="55">
        <v>0</v>
      </c>
      <c r="BV29" s="52">
        <v>1140205</v>
      </c>
      <c r="BW29" s="56">
        <v>0</v>
      </c>
      <c r="BX29" s="57">
        <v>0</v>
      </c>
      <c r="BY29" s="58">
        <v>1140205</v>
      </c>
      <c r="BZ29" s="52">
        <v>33811</v>
      </c>
      <c r="CA29" s="53">
        <v>0</v>
      </c>
      <c r="CB29" s="54">
        <v>33811</v>
      </c>
      <c r="CC29" s="54">
        <v>317603</v>
      </c>
      <c r="CD29" s="54">
        <v>473263</v>
      </c>
      <c r="CE29" s="53">
        <v>71823</v>
      </c>
      <c r="CF29" s="53">
        <v>77604</v>
      </c>
      <c r="CG29" s="55">
        <v>52865807</v>
      </c>
      <c r="CH29" s="57">
        <v>3044810</v>
      </c>
      <c r="CI29" s="53">
        <v>3044810</v>
      </c>
      <c r="CJ29" s="55">
        <v>0</v>
      </c>
      <c r="CK29" s="52">
        <v>34206</v>
      </c>
      <c r="CL29" s="53">
        <v>0</v>
      </c>
      <c r="CM29" s="53">
        <v>0</v>
      </c>
      <c r="CN29" s="55">
        <v>34206</v>
      </c>
      <c r="CO29" s="57">
        <v>1826</v>
      </c>
      <c r="CP29" s="53">
        <v>0</v>
      </c>
      <c r="CQ29" s="55">
        <v>1826</v>
      </c>
      <c r="CR29" s="54">
        <v>9528</v>
      </c>
      <c r="CS29" s="54">
        <v>14198</v>
      </c>
      <c r="CT29" s="53">
        <v>2155</v>
      </c>
      <c r="CU29" s="53">
        <v>2328</v>
      </c>
      <c r="CV29" s="54">
        <v>3109051</v>
      </c>
      <c r="CW29" s="59">
        <f t="shared" si="2"/>
        <v>5.9994485285931855E-2</v>
      </c>
      <c r="CX29" s="57">
        <v>93327671</v>
      </c>
      <c r="CY29" s="53">
        <v>0</v>
      </c>
      <c r="CZ29" s="53">
        <v>0</v>
      </c>
      <c r="DA29" s="54">
        <v>93327671</v>
      </c>
      <c r="DB29" s="55">
        <v>0</v>
      </c>
      <c r="DC29" s="52">
        <v>3077323</v>
      </c>
      <c r="DD29" s="56">
        <v>74288</v>
      </c>
      <c r="DE29" s="57">
        <v>53757</v>
      </c>
      <c r="DF29" s="58">
        <v>3205368</v>
      </c>
      <c r="DG29" s="52">
        <v>22399</v>
      </c>
      <c r="DH29" s="53">
        <v>0</v>
      </c>
      <c r="DI29" s="54">
        <v>22399</v>
      </c>
      <c r="DJ29" s="54">
        <v>3205506</v>
      </c>
      <c r="DK29" s="54">
        <v>322256</v>
      </c>
      <c r="DL29" s="53">
        <v>217808</v>
      </c>
      <c r="DM29" s="53">
        <v>115694</v>
      </c>
      <c r="DN29" s="55">
        <v>100416702</v>
      </c>
      <c r="DO29" s="57">
        <v>5599428</v>
      </c>
      <c r="DP29" s="53">
        <v>5599428</v>
      </c>
      <c r="DQ29" s="55">
        <v>0</v>
      </c>
      <c r="DR29" s="52">
        <v>92319</v>
      </c>
      <c r="DS29" s="53">
        <v>1989</v>
      </c>
      <c r="DT29" s="53">
        <v>1290</v>
      </c>
      <c r="DU29" s="55">
        <v>95598</v>
      </c>
      <c r="DV29" s="57">
        <v>1209</v>
      </c>
      <c r="DW29" s="53">
        <v>0</v>
      </c>
      <c r="DX29" s="55">
        <v>1209</v>
      </c>
      <c r="DY29" s="54">
        <v>96166</v>
      </c>
      <c r="DZ29" s="54">
        <v>9667</v>
      </c>
      <c r="EA29" s="53">
        <v>6535</v>
      </c>
      <c r="EB29" s="53">
        <v>3471</v>
      </c>
      <c r="EC29" s="54">
        <v>5812074</v>
      </c>
      <c r="ED29" s="59">
        <f t="shared" si="3"/>
        <v>5.999751134901888E-2</v>
      </c>
      <c r="EE29" s="34"/>
    </row>
    <row r="30" spans="1:135" s="21" customFormat="1" ht="12" customHeight="1" x14ac:dyDescent="0.2">
      <c r="A30" s="22">
        <v>18</v>
      </c>
      <c r="B30" s="23" t="s">
        <v>79</v>
      </c>
      <c r="C30" s="44">
        <v>62669067</v>
      </c>
      <c r="D30" s="45">
        <v>0</v>
      </c>
      <c r="E30" s="45">
        <v>0</v>
      </c>
      <c r="F30" s="46">
        <v>62669067</v>
      </c>
      <c r="G30" s="47">
        <v>0</v>
      </c>
      <c r="H30" s="44">
        <v>4623551</v>
      </c>
      <c r="I30" s="48">
        <v>97763</v>
      </c>
      <c r="J30" s="49">
        <v>489934</v>
      </c>
      <c r="K30" s="50">
        <v>5211248</v>
      </c>
      <c r="L30" s="44">
        <v>45813</v>
      </c>
      <c r="M30" s="45">
        <v>0</v>
      </c>
      <c r="N30" s="46">
        <v>45813</v>
      </c>
      <c r="O30" s="46">
        <v>1545953</v>
      </c>
      <c r="P30" s="46">
        <v>330669</v>
      </c>
      <c r="Q30" s="45">
        <v>58096</v>
      </c>
      <c r="R30" s="45">
        <v>274328</v>
      </c>
      <c r="S30" s="47">
        <v>70135174</v>
      </c>
      <c r="T30" s="49">
        <v>3757534</v>
      </c>
      <c r="U30" s="45">
        <v>3757534</v>
      </c>
      <c r="V30" s="47">
        <v>0</v>
      </c>
      <c r="W30" s="44">
        <v>138707</v>
      </c>
      <c r="X30" s="45">
        <v>2783</v>
      </c>
      <c r="Y30" s="45">
        <v>11799</v>
      </c>
      <c r="Z30" s="47">
        <v>153289</v>
      </c>
      <c r="AA30" s="49">
        <v>2474</v>
      </c>
      <c r="AB30" s="45">
        <v>0</v>
      </c>
      <c r="AC30" s="47">
        <v>2474</v>
      </c>
      <c r="AD30" s="46">
        <v>46378</v>
      </c>
      <c r="AE30" s="46">
        <v>9920</v>
      </c>
      <c r="AF30" s="45">
        <v>1743</v>
      </c>
      <c r="AG30" s="45">
        <v>8230</v>
      </c>
      <c r="AH30" s="46">
        <v>3979568</v>
      </c>
      <c r="AI30" s="51">
        <f t="shared" si="0"/>
        <v>5.9958352339919148E-2</v>
      </c>
      <c r="AJ30" s="49">
        <v>159590156</v>
      </c>
      <c r="AK30" s="45">
        <v>0</v>
      </c>
      <c r="AL30" s="45">
        <v>0</v>
      </c>
      <c r="AM30" s="46">
        <v>159590156</v>
      </c>
      <c r="AN30" s="47">
        <v>0</v>
      </c>
      <c r="AO30" s="44">
        <v>3506916</v>
      </c>
      <c r="AP30" s="48">
        <v>46102</v>
      </c>
      <c r="AQ30" s="49">
        <v>25475</v>
      </c>
      <c r="AR30" s="50">
        <v>3578493</v>
      </c>
      <c r="AS30" s="44">
        <v>49636</v>
      </c>
      <c r="AT30" s="45">
        <v>0</v>
      </c>
      <c r="AU30" s="46">
        <v>49636</v>
      </c>
      <c r="AV30" s="46">
        <v>978240</v>
      </c>
      <c r="AW30" s="46">
        <v>559697</v>
      </c>
      <c r="AX30" s="45">
        <v>78447</v>
      </c>
      <c r="AY30" s="45">
        <v>330483</v>
      </c>
      <c r="AZ30" s="47">
        <v>165165152</v>
      </c>
      <c r="BA30" s="49">
        <v>9573348</v>
      </c>
      <c r="BB30" s="45">
        <v>9573348</v>
      </c>
      <c r="BC30" s="47">
        <v>0</v>
      </c>
      <c r="BD30" s="44">
        <v>105208</v>
      </c>
      <c r="BE30" s="45">
        <v>1263</v>
      </c>
      <c r="BF30" s="45">
        <v>611</v>
      </c>
      <c r="BG30" s="47">
        <v>107082</v>
      </c>
      <c r="BH30" s="49">
        <v>2680</v>
      </c>
      <c r="BI30" s="45">
        <v>0</v>
      </c>
      <c r="BJ30" s="47">
        <v>2680</v>
      </c>
      <c r="BK30" s="46">
        <v>29347</v>
      </c>
      <c r="BL30" s="46">
        <v>16792</v>
      </c>
      <c r="BM30" s="45">
        <v>2354</v>
      </c>
      <c r="BN30" s="45">
        <v>9914</v>
      </c>
      <c r="BO30" s="46">
        <v>9741517</v>
      </c>
      <c r="BP30" s="51">
        <f t="shared" si="1"/>
        <v>5.9987083413841638E-2</v>
      </c>
      <c r="BQ30" s="49">
        <v>29692377</v>
      </c>
      <c r="BR30" s="45">
        <v>0</v>
      </c>
      <c r="BS30" s="45">
        <v>0</v>
      </c>
      <c r="BT30" s="46">
        <v>29692377</v>
      </c>
      <c r="BU30" s="47">
        <v>0</v>
      </c>
      <c r="BV30" s="44">
        <v>707021</v>
      </c>
      <c r="BW30" s="48">
        <v>0</v>
      </c>
      <c r="BX30" s="49">
        <v>0</v>
      </c>
      <c r="BY30" s="50">
        <v>707021</v>
      </c>
      <c r="BZ30" s="44">
        <v>7536</v>
      </c>
      <c r="CA30" s="45">
        <v>0</v>
      </c>
      <c r="CB30" s="46">
        <v>7536</v>
      </c>
      <c r="CC30" s="46">
        <v>415779</v>
      </c>
      <c r="CD30" s="46">
        <v>166871</v>
      </c>
      <c r="CE30" s="45">
        <v>14093</v>
      </c>
      <c r="CF30" s="45">
        <v>54057</v>
      </c>
      <c r="CG30" s="47">
        <v>31057734</v>
      </c>
      <c r="CH30" s="49">
        <v>1781376</v>
      </c>
      <c r="CI30" s="45">
        <v>1781376</v>
      </c>
      <c r="CJ30" s="47">
        <v>0</v>
      </c>
      <c r="CK30" s="44">
        <v>21211</v>
      </c>
      <c r="CL30" s="45">
        <v>0</v>
      </c>
      <c r="CM30" s="45">
        <v>0</v>
      </c>
      <c r="CN30" s="47">
        <v>21211</v>
      </c>
      <c r="CO30" s="49">
        <v>407</v>
      </c>
      <c r="CP30" s="45">
        <v>0</v>
      </c>
      <c r="CQ30" s="47">
        <v>407</v>
      </c>
      <c r="CR30" s="46">
        <v>12473</v>
      </c>
      <c r="CS30" s="46">
        <v>5006</v>
      </c>
      <c r="CT30" s="45">
        <v>423</v>
      </c>
      <c r="CU30" s="45">
        <v>1622</v>
      </c>
      <c r="CV30" s="46">
        <v>1822518</v>
      </c>
      <c r="CW30" s="51">
        <f t="shared" si="2"/>
        <v>5.99943884586943E-2</v>
      </c>
      <c r="CX30" s="49">
        <v>57139491</v>
      </c>
      <c r="CY30" s="45">
        <v>5200</v>
      </c>
      <c r="CZ30" s="45">
        <v>0</v>
      </c>
      <c r="DA30" s="46">
        <v>57144691</v>
      </c>
      <c r="DB30" s="47">
        <v>0</v>
      </c>
      <c r="DC30" s="44">
        <v>2973048</v>
      </c>
      <c r="DD30" s="48">
        <v>0</v>
      </c>
      <c r="DE30" s="49">
        <v>181833</v>
      </c>
      <c r="DF30" s="50">
        <v>3154881</v>
      </c>
      <c r="DG30" s="44">
        <v>20726</v>
      </c>
      <c r="DH30" s="45">
        <v>0</v>
      </c>
      <c r="DI30" s="46">
        <v>20726</v>
      </c>
      <c r="DJ30" s="46">
        <v>3066400</v>
      </c>
      <c r="DK30" s="46">
        <v>751020</v>
      </c>
      <c r="DL30" s="45">
        <v>77650</v>
      </c>
      <c r="DM30" s="45">
        <v>489401</v>
      </c>
      <c r="DN30" s="47">
        <v>64704769</v>
      </c>
      <c r="DO30" s="49">
        <v>3428536</v>
      </c>
      <c r="DP30" s="45">
        <v>3428536</v>
      </c>
      <c r="DQ30" s="47">
        <v>0</v>
      </c>
      <c r="DR30" s="44">
        <v>89191</v>
      </c>
      <c r="DS30" s="45">
        <v>0</v>
      </c>
      <c r="DT30" s="45">
        <v>4892</v>
      </c>
      <c r="DU30" s="47">
        <v>94083</v>
      </c>
      <c r="DV30" s="49">
        <v>1119</v>
      </c>
      <c r="DW30" s="45">
        <v>0</v>
      </c>
      <c r="DX30" s="47">
        <v>1119</v>
      </c>
      <c r="DY30" s="46">
        <v>91992</v>
      </c>
      <c r="DZ30" s="46">
        <v>22530</v>
      </c>
      <c r="EA30" s="45">
        <v>2329</v>
      </c>
      <c r="EB30" s="45">
        <v>14682</v>
      </c>
      <c r="EC30" s="46">
        <v>3655271</v>
      </c>
      <c r="ED30" s="51">
        <f t="shared" si="3"/>
        <v>5.999745453169044E-2</v>
      </c>
      <c r="EE30" s="34"/>
    </row>
    <row r="31" spans="1:135" s="21" customFormat="1" ht="12" customHeight="1" x14ac:dyDescent="0.2">
      <c r="A31" s="24">
        <v>19</v>
      </c>
      <c r="B31" s="25" t="s">
        <v>80</v>
      </c>
      <c r="C31" s="52">
        <v>177555348</v>
      </c>
      <c r="D31" s="53">
        <v>0</v>
      </c>
      <c r="E31" s="53">
        <v>0</v>
      </c>
      <c r="F31" s="54">
        <v>177555348</v>
      </c>
      <c r="G31" s="55">
        <v>0</v>
      </c>
      <c r="H31" s="52">
        <v>19107156</v>
      </c>
      <c r="I31" s="56">
        <v>23673</v>
      </c>
      <c r="J31" s="57">
        <v>3291102</v>
      </c>
      <c r="K31" s="58">
        <v>22421931</v>
      </c>
      <c r="L31" s="52">
        <v>147399</v>
      </c>
      <c r="M31" s="53">
        <v>0</v>
      </c>
      <c r="N31" s="54">
        <v>147399</v>
      </c>
      <c r="O31" s="54">
        <v>2874452</v>
      </c>
      <c r="P31" s="54">
        <v>998486</v>
      </c>
      <c r="Q31" s="53">
        <v>109961</v>
      </c>
      <c r="R31" s="53">
        <v>853792</v>
      </c>
      <c r="S31" s="55">
        <v>204961369</v>
      </c>
      <c r="T31" s="57">
        <v>10646029</v>
      </c>
      <c r="U31" s="53">
        <v>10646029</v>
      </c>
      <c r="V31" s="55">
        <v>0</v>
      </c>
      <c r="W31" s="52">
        <v>573198</v>
      </c>
      <c r="X31" s="53">
        <v>568</v>
      </c>
      <c r="Y31" s="53">
        <v>86380</v>
      </c>
      <c r="Z31" s="55">
        <v>660146</v>
      </c>
      <c r="AA31" s="57">
        <v>7959</v>
      </c>
      <c r="AB31" s="53">
        <v>0</v>
      </c>
      <c r="AC31" s="55">
        <v>7959</v>
      </c>
      <c r="AD31" s="54">
        <v>86232</v>
      </c>
      <c r="AE31" s="54">
        <v>29951</v>
      </c>
      <c r="AF31" s="53">
        <v>3299</v>
      </c>
      <c r="AG31" s="53">
        <v>25612</v>
      </c>
      <c r="AH31" s="54">
        <v>11459228</v>
      </c>
      <c r="AI31" s="59">
        <f t="shared" si="0"/>
        <v>5.9958931791792611E-2</v>
      </c>
      <c r="AJ31" s="57">
        <v>399905238</v>
      </c>
      <c r="AK31" s="53">
        <v>805</v>
      </c>
      <c r="AL31" s="53">
        <v>0</v>
      </c>
      <c r="AM31" s="54">
        <v>399906043</v>
      </c>
      <c r="AN31" s="55">
        <v>0</v>
      </c>
      <c r="AO31" s="52">
        <v>7447881</v>
      </c>
      <c r="AP31" s="56">
        <v>0</v>
      </c>
      <c r="AQ31" s="57">
        <v>445569</v>
      </c>
      <c r="AR31" s="58">
        <v>7893450</v>
      </c>
      <c r="AS31" s="52">
        <v>113051</v>
      </c>
      <c r="AT31" s="53">
        <v>0</v>
      </c>
      <c r="AU31" s="54">
        <v>113051</v>
      </c>
      <c r="AV31" s="54">
        <v>1657753</v>
      </c>
      <c r="AW31" s="54">
        <v>913714</v>
      </c>
      <c r="AX31" s="53">
        <v>154908</v>
      </c>
      <c r="AY31" s="53">
        <v>678293</v>
      </c>
      <c r="AZ31" s="55">
        <v>411317212</v>
      </c>
      <c r="BA31" s="57">
        <v>23989126</v>
      </c>
      <c r="BB31" s="53">
        <v>23989126</v>
      </c>
      <c r="BC31" s="55">
        <v>0</v>
      </c>
      <c r="BD31" s="52">
        <v>223437</v>
      </c>
      <c r="BE31" s="53">
        <v>0</v>
      </c>
      <c r="BF31" s="53">
        <v>10830</v>
      </c>
      <c r="BG31" s="55">
        <v>234267</v>
      </c>
      <c r="BH31" s="57">
        <v>6105</v>
      </c>
      <c r="BI31" s="53">
        <v>0</v>
      </c>
      <c r="BJ31" s="55">
        <v>6105</v>
      </c>
      <c r="BK31" s="54">
        <v>49732</v>
      </c>
      <c r="BL31" s="54">
        <v>27412</v>
      </c>
      <c r="BM31" s="53">
        <v>4647</v>
      </c>
      <c r="BN31" s="53">
        <v>20350</v>
      </c>
      <c r="BO31" s="54">
        <v>24331639</v>
      </c>
      <c r="BP31" s="59">
        <f t="shared" si="1"/>
        <v>5.9986905474194094E-2</v>
      </c>
      <c r="BQ31" s="57">
        <v>67964144</v>
      </c>
      <c r="BR31" s="53">
        <v>0</v>
      </c>
      <c r="BS31" s="53">
        <v>0</v>
      </c>
      <c r="BT31" s="54">
        <v>67964144</v>
      </c>
      <c r="BU31" s="55">
        <v>0</v>
      </c>
      <c r="BV31" s="52">
        <v>2531809</v>
      </c>
      <c r="BW31" s="56">
        <v>19538</v>
      </c>
      <c r="BX31" s="57">
        <v>72295</v>
      </c>
      <c r="BY31" s="58">
        <v>2623642</v>
      </c>
      <c r="BZ31" s="52">
        <v>60577</v>
      </c>
      <c r="CA31" s="53">
        <v>0</v>
      </c>
      <c r="CB31" s="54">
        <v>60577</v>
      </c>
      <c r="CC31" s="54">
        <v>227834</v>
      </c>
      <c r="CD31" s="54">
        <v>543847</v>
      </c>
      <c r="CE31" s="53">
        <v>49074</v>
      </c>
      <c r="CF31" s="53">
        <v>115049</v>
      </c>
      <c r="CG31" s="55">
        <v>71584167</v>
      </c>
      <c r="CH31" s="57">
        <v>4077461</v>
      </c>
      <c r="CI31" s="53">
        <v>4077461</v>
      </c>
      <c r="CJ31" s="55">
        <v>0</v>
      </c>
      <c r="CK31" s="52">
        <v>75954</v>
      </c>
      <c r="CL31" s="53">
        <v>469</v>
      </c>
      <c r="CM31" s="53">
        <v>1735</v>
      </c>
      <c r="CN31" s="55">
        <v>78158</v>
      </c>
      <c r="CO31" s="57">
        <v>3271</v>
      </c>
      <c r="CP31" s="53">
        <v>0</v>
      </c>
      <c r="CQ31" s="55">
        <v>3271</v>
      </c>
      <c r="CR31" s="54">
        <v>6835</v>
      </c>
      <c r="CS31" s="54">
        <v>16316</v>
      </c>
      <c r="CT31" s="53">
        <v>1472</v>
      </c>
      <c r="CU31" s="53">
        <v>3451</v>
      </c>
      <c r="CV31" s="54">
        <v>4186964</v>
      </c>
      <c r="CW31" s="59">
        <f t="shared" si="2"/>
        <v>5.9994296404292241E-2</v>
      </c>
      <c r="CX31" s="57">
        <v>143754744</v>
      </c>
      <c r="CY31" s="53">
        <v>0</v>
      </c>
      <c r="CZ31" s="53">
        <v>0</v>
      </c>
      <c r="DA31" s="54">
        <v>143754744</v>
      </c>
      <c r="DB31" s="55">
        <v>0</v>
      </c>
      <c r="DC31" s="52">
        <v>7543813</v>
      </c>
      <c r="DD31" s="56">
        <v>8524</v>
      </c>
      <c r="DE31" s="57">
        <v>808048</v>
      </c>
      <c r="DF31" s="58">
        <v>8360385</v>
      </c>
      <c r="DG31" s="52">
        <v>111314</v>
      </c>
      <c r="DH31" s="53">
        <v>0</v>
      </c>
      <c r="DI31" s="54">
        <v>111314</v>
      </c>
      <c r="DJ31" s="54">
        <v>3290203</v>
      </c>
      <c r="DK31" s="54">
        <v>2074077</v>
      </c>
      <c r="DL31" s="53">
        <v>316692</v>
      </c>
      <c r="DM31" s="53">
        <v>62862</v>
      </c>
      <c r="DN31" s="55">
        <v>157970277</v>
      </c>
      <c r="DO31" s="57">
        <v>8624943</v>
      </c>
      <c r="DP31" s="53">
        <v>8624943</v>
      </c>
      <c r="DQ31" s="55">
        <v>0</v>
      </c>
      <c r="DR31" s="52">
        <v>226314</v>
      </c>
      <c r="DS31" s="53">
        <v>205</v>
      </c>
      <c r="DT31" s="53">
        <v>23839</v>
      </c>
      <c r="DU31" s="55">
        <v>250358</v>
      </c>
      <c r="DV31" s="57">
        <v>6011</v>
      </c>
      <c r="DW31" s="53">
        <v>0</v>
      </c>
      <c r="DX31" s="55">
        <v>6011</v>
      </c>
      <c r="DY31" s="54">
        <v>98706</v>
      </c>
      <c r="DZ31" s="54">
        <v>62221</v>
      </c>
      <c r="EA31" s="53">
        <v>9501</v>
      </c>
      <c r="EB31" s="53">
        <v>1886</v>
      </c>
      <c r="EC31" s="54">
        <v>9053626</v>
      </c>
      <c r="ED31" s="59">
        <f t="shared" si="3"/>
        <v>5.9997623452343246E-2</v>
      </c>
      <c r="EE31" s="34"/>
    </row>
    <row r="32" spans="1:135" s="21" customFormat="1" ht="12" customHeight="1" x14ac:dyDescent="0.2">
      <c r="A32" s="22">
        <v>20</v>
      </c>
      <c r="B32" s="23" t="s">
        <v>81</v>
      </c>
      <c r="C32" s="44">
        <v>212989960</v>
      </c>
      <c r="D32" s="45">
        <v>0</v>
      </c>
      <c r="E32" s="45">
        <v>0</v>
      </c>
      <c r="F32" s="46">
        <v>212989960</v>
      </c>
      <c r="G32" s="47">
        <v>0</v>
      </c>
      <c r="H32" s="44">
        <v>25855808</v>
      </c>
      <c r="I32" s="48">
        <v>228638</v>
      </c>
      <c r="J32" s="49">
        <v>4467070</v>
      </c>
      <c r="K32" s="50">
        <v>30551516</v>
      </c>
      <c r="L32" s="44">
        <v>199575</v>
      </c>
      <c r="M32" s="45">
        <v>0</v>
      </c>
      <c r="N32" s="46">
        <v>199575</v>
      </c>
      <c r="O32" s="46">
        <v>2391454</v>
      </c>
      <c r="P32" s="46">
        <v>1140476</v>
      </c>
      <c r="Q32" s="45">
        <v>190531</v>
      </c>
      <c r="R32" s="45">
        <v>536205</v>
      </c>
      <c r="S32" s="47">
        <v>247999717</v>
      </c>
      <c r="T32" s="49">
        <v>12770697</v>
      </c>
      <c r="U32" s="45">
        <v>12770697</v>
      </c>
      <c r="V32" s="47">
        <v>0</v>
      </c>
      <c r="W32" s="44">
        <v>775552</v>
      </c>
      <c r="X32" s="45">
        <v>6303</v>
      </c>
      <c r="Y32" s="45">
        <v>114330</v>
      </c>
      <c r="Z32" s="47">
        <v>896185</v>
      </c>
      <c r="AA32" s="49">
        <v>10777</v>
      </c>
      <c r="AB32" s="45">
        <v>0</v>
      </c>
      <c r="AC32" s="47">
        <v>10777</v>
      </c>
      <c r="AD32" s="46">
        <v>71744</v>
      </c>
      <c r="AE32" s="46">
        <v>34214</v>
      </c>
      <c r="AF32" s="45">
        <v>5716</v>
      </c>
      <c r="AG32" s="45">
        <v>16087</v>
      </c>
      <c r="AH32" s="46">
        <v>13805420</v>
      </c>
      <c r="AI32" s="51">
        <f t="shared" si="0"/>
        <v>5.9959150187173141E-2</v>
      </c>
      <c r="AJ32" s="49">
        <v>541756428</v>
      </c>
      <c r="AK32" s="45">
        <v>6072</v>
      </c>
      <c r="AL32" s="45">
        <v>0</v>
      </c>
      <c r="AM32" s="46">
        <v>541762500</v>
      </c>
      <c r="AN32" s="47">
        <v>0</v>
      </c>
      <c r="AO32" s="44">
        <v>16083728</v>
      </c>
      <c r="AP32" s="48">
        <v>3780154</v>
      </c>
      <c r="AQ32" s="49">
        <v>775021</v>
      </c>
      <c r="AR32" s="50">
        <v>20638903</v>
      </c>
      <c r="AS32" s="44">
        <v>232406</v>
      </c>
      <c r="AT32" s="45">
        <v>6688</v>
      </c>
      <c r="AU32" s="46">
        <v>239094</v>
      </c>
      <c r="AV32" s="46">
        <v>4105162</v>
      </c>
      <c r="AW32" s="46">
        <v>1964102</v>
      </c>
      <c r="AX32" s="45">
        <v>709117</v>
      </c>
      <c r="AY32" s="45">
        <v>799872</v>
      </c>
      <c r="AZ32" s="47">
        <v>570218750</v>
      </c>
      <c r="BA32" s="49">
        <v>32498975</v>
      </c>
      <c r="BB32" s="45">
        <v>32498975</v>
      </c>
      <c r="BC32" s="47">
        <v>0</v>
      </c>
      <c r="BD32" s="44">
        <v>482383</v>
      </c>
      <c r="BE32" s="45">
        <v>111786</v>
      </c>
      <c r="BF32" s="45">
        <v>19359</v>
      </c>
      <c r="BG32" s="47">
        <v>613528</v>
      </c>
      <c r="BH32" s="49">
        <v>12550</v>
      </c>
      <c r="BI32" s="45">
        <v>201</v>
      </c>
      <c r="BJ32" s="47">
        <v>12751</v>
      </c>
      <c r="BK32" s="46">
        <v>123154</v>
      </c>
      <c r="BL32" s="46">
        <v>58923</v>
      </c>
      <c r="BM32" s="45">
        <v>21274</v>
      </c>
      <c r="BN32" s="45">
        <v>23996</v>
      </c>
      <c r="BO32" s="46">
        <v>33352601</v>
      </c>
      <c r="BP32" s="51">
        <f t="shared" si="1"/>
        <v>5.9987494520200274E-2</v>
      </c>
      <c r="BQ32" s="49">
        <v>117430920</v>
      </c>
      <c r="BR32" s="45">
        <v>0</v>
      </c>
      <c r="BS32" s="45">
        <v>0</v>
      </c>
      <c r="BT32" s="46">
        <v>117430920</v>
      </c>
      <c r="BU32" s="47">
        <v>0</v>
      </c>
      <c r="BV32" s="44">
        <v>4749118</v>
      </c>
      <c r="BW32" s="48">
        <v>239480</v>
      </c>
      <c r="BX32" s="49">
        <v>0</v>
      </c>
      <c r="BY32" s="50">
        <v>4988598</v>
      </c>
      <c r="BZ32" s="44">
        <v>15595</v>
      </c>
      <c r="CA32" s="45">
        <v>4413</v>
      </c>
      <c r="CB32" s="46">
        <v>20008</v>
      </c>
      <c r="CC32" s="46">
        <v>768734</v>
      </c>
      <c r="CD32" s="46">
        <v>645274</v>
      </c>
      <c r="CE32" s="45">
        <v>115018</v>
      </c>
      <c r="CF32" s="45">
        <v>149968</v>
      </c>
      <c r="CG32" s="47">
        <v>124118520</v>
      </c>
      <c r="CH32" s="49">
        <v>7045232</v>
      </c>
      <c r="CI32" s="45">
        <v>7045232</v>
      </c>
      <c r="CJ32" s="47">
        <v>0</v>
      </c>
      <c r="CK32" s="44">
        <v>142443</v>
      </c>
      <c r="CL32" s="45">
        <v>6944</v>
      </c>
      <c r="CM32" s="45">
        <v>0</v>
      </c>
      <c r="CN32" s="47">
        <v>149387</v>
      </c>
      <c r="CO32" s="49">
        <v>843</v>
      </c>
      <c r="CP32" s="45">
        <v>132</v>
      </c>
      <c r="CQ32" s="47">
        <v>975</v>
      </c>
      <c r="CR32" s="46">
        <v>23062</v>
      </c>
      <c r="CS32" s="46">
        <v>19358</v>
      </c>
      <c r="CT32" s="45">
        <v>3451</v>
      </c>
      <c r="CU32" s="45">
        <v>4499</v>
      </c>
      <c r="CV32" s="46">
        <v>7245964</v>
      </c>
      <c r="CW32" s="51">
        <f t="shared" si="2"/>
        <v>5.9994693050177926E-2</v>
      </c>
      <c r="CX32" s="49">
        <v>278324774</v>
      </c>
      <c r="CY32" s="45">
        <v>3922</v>
      </c>
      <c r="CZ32" s="45">
        <v>0</v>
      </c>
      <c r="DA32" s="46">
        <v>278328696</v>
      </c>
      <c r="DB32" s="47">
        <v>0</v>
      </c>
      <c r="DC32" s="44">
        <v>14837856</v>
      </c>
      <c r="DD32" s="48">
        <v>2463555</v>
      </c>
      <c r="DE32" s="49">
        <v>256206</v>
      </c>
      <c r="DF32" s="50">
        <v>17557617</v>
      </c>
      <c r="DG32" s="44">
        <v>102539</v>
      </c>
      <c r="DH32" s="45">
        <v>0</v>
      </c>
      <c r="DI32" s="46">
        <v>102539</v>
      </c>
      <c r="DJ32" s="46">
        <v>4228205</v>
      </c>
      <c r="DK32" s="46">
        <v>7834410</v>
      </c>
      <c r="DL32" s="45">
        <v>1626428</v>
      </c>
      <c r="DM32" s="45">
        <v>339054</v>
      </c>
      <c r="DN32" s="47">
        <v>310016949</v>
      </c>
      <c r="DO32" s="49">
        <v>16699116</v>
      </c>
      <c r="DP32" s="45">
        <v>16699116</v>
      </c>
      <c r="DQ32" s="47">
        <v>0</v>
      </c>
      <c r="DR32" s="44">
        <v>445080</v>
      </c>
      <c r="DS32" s="45">
        <v>72827</v>
      </c>
      <c r="DT32" s="45">
        <v>6817</v>
      </c>
      <c r="DU32" s="47">
        <v>524724</v>
      </c>
      <c r="DV32" s="49">
        <v>5537</v>
      </c>
      <c r="DW32" s="45">
        <v>0</v>
      </c>
      <c r="DX32" s="47">
        <v>5537</v>
      </c>
      <c r="DY32" s="46">
        <v>126846</v>
      </c>
      <c r="DZ32" s="46">
        <v>235033</v>
      </c>
      <c r="EA32" s="45">
        <v>48793</v>
      </c>
      <c r="EB32" s="45">
        <v>10171</v>
      </c>
      <c r="EC32" s="46">
        <v>17650220</v>
      </c>
      <c r="ED32" s="51">
        <f t="shared" si="3"/>
        <v>5.9997823580504969E-2</v>
      </c>
      <c r="EE32" s="34"/>
    </row>
    <row r="33" spans="1:169" s="21" customFormat="1" ht="12" customHeight="1" x14ac:dyDescent="0.2">
      <c r="A33" s="24">
        <v>21</v>
      </c>
      <c r="B33" s="25" t="s">
        <v>82</v>
      </c>
      <c r="C33" s="52">
        <v>208692626</v>
      </c>
      <c r="D33" s="53">
        <v>0</v>
      </c>
      <c r="E33" s="53">
        <v>0</v>
      </c>
      <c r="F33" s="54">
        <v>208692626</v>
      </c>
      <c r="G33" s="55">
        <v>0</v>
      </c>
      <c r="H33" s="52">
        <v>18036984</v>
      </c>
      <c r="I33" s="56">
        <v>132075</v>
      </c>
      <c r="J33" s="57">
        <v>3094037</v>
      </c>
      <c r="K33" s="58">
        <v>21263096</v>
      </c>
      <c r="L33" s="52">
        <v>85424</v>
      </c>
      <c r="M33" s="53">
        <v>5913</v>
      </c>
      <c r="N33" s="54">
        <v>91337</v>
      </c>
      <c r="O33" s="54">
        <v>879291</v>
      </c>
      <c r="P33" s="54">
        <v>738236</v>
      </c>
      <c r="Q33" s="53">
        <v>163303</v>
      </c>
      <c r="R33" s="53">
        <v>481849</v>
      </c>
      <c r="S33" s="55">
        <v>232309738</v>
      </c>
      <c r="T33" s="57">
        <v>12512853</v>
      </c>
      <c r="U33" s="53">
        <v>12512853</v>
      </c>
      <c r="V33" s="55">
        <v>0</v>
      </c>
      <c r="W33" s="52">
        <v>541109</v>
      </c>
      <c r="X33" s="53">
        <v>3275</v>
      </c>
      <c r="Y33" s="53">
        <v>78701</v>
      </c>
      <c r="Z33" s="55">
        <v>623085</v>
      </c>
      <c r="AA33" s="57">
        <v>4614</v>
      </c>
      <c r="AB33" s="53">
        <v>177</v>
      </c>
      <c r="AC33" s="55">
        <v>4791</v>
      </c>
      <c r="AD33" s="54">
        <v>26379</v>
      </c>
      <c r="AE33" s="54">
        <v>22146</v>
      </c>
      <c r="AF33" s="53">
        <v>4899</v>
      </c>
      <c r="AG33" s="53">
        <v>14456</v>
      </c>
      <c r="AH33" s="54">
        <v>13208609</v>
      </c>
      <c r="AI33" s="59">
        <f t="shared" si="0"/>
        <v>5.9958290045188274E-2</v>
      </c>
      <c r="AJ33" s="57">
        <v>424722767</v>
      </c>
      <c r="AK33" s="53">
        <v>1398</v>
      </c>
      <c r="AL33" s="53">
        <v>624</v>
      </c>
      <c r="AM33" s="54">
        <v>424724789</v>
      </c>
      <c r="AN33" s="55">
        <v>0</v>
      </c>
      <c r="AO33" s="52">
        <v>10065356</v>
      </c>
      <c r="AP33" s="56">
        <v>321859</v>
      </c>
      <c r="AQ33" s="57">
        <v>308504</v>
      </c>
      <c r="AR33" s="58">
        <v>10695719</v>
      </c>
      <c r="AS33" s="52">
        <v>125282</v>
      </c>
      <c r="AT33" s="53">
        <v>0</v>
      </c>
      <c r="AU33" s="54">
        <v>125282</v>
      </c>
      <c r="AV33" s="54">
        <v>1144916</v>
      </c>
      <c r="AW33" s="54">
        <v>942914</v>
      </c>
      <c r="AX33" s="53">
        <v>148720</v>
      </c>
      <c r="AY33" s="53">
        <v>484343</v>
      </c>
      <c r="AZ33" s="55">
        <v>438266683</v>
      </c>
      <c r="BA33" s="57">
        <v>25477912</v>
      </c>
      <c r="BB33" s="53">
        <v>25477912</v>
      </c>
      <c r="BC33" s="55">
        <v>0</v>
      </c>
      <c r="BD33" s="52">
        <v>301961</v>
      </c>
      <c r="BE33" s="53">
        <v>9070</v>
      </c>
      <c r="BF33" s="53">
        <v>7809</v>
      </c>
      <c r="BG33" s="55">
        <v>318840</v>
      </c>
      <c r="BH33" s="57">
        <v>6764</v>
      </c>
      <c r="BI33" s="53">
        <v>0</v>
      </c>
      <c r="BJ33" s="55">
        <v>6764</v>
      </c>
      <c r="BK33" s="54">
        <v>34348</v>
      </c>
      <c r="BL33" s="54">
        <v>28288</v>
      </c>
      <c r="BM33" s="53">
        <v>4462</v>
      </c>
      <c r="BN33" s="53">
        <v>14530</v>
      </c>
      <c r="BO33" s="54">
        <v>25885144</v>
      </c>
      <c r="BP33" s="59">
        <f t="shared" si="1"/>
        <v>5.9986873052516841E-2</v>
      </c>
      <c r="BQ33" s="57">
        <v>59880476</v>
      </c>
      <c r="BR33" s="53">
        <v>0</v>
      </c>
      <c r="BS33" s="53">
        <v>0</v>
      </c>
      <c r="BT33" s="54">
        <v>59880476</v>
      </c>
      <c r="BU33" s="55">
        <v>0</v>
      </c>
      <c r="BV33" s="52">
        <v>3040598</v>
      </c>
      <c r="BW33" s="56">
        <v>0</v>
      </c>
      <c r="BX33" s="57">
        <v>6288</v>
      </c>
      <c r="BY33" s="58">
        <v>3046886</v>
      </c>
      <c r="BZ33" s="52">
        <v>54278</v>
      </c>
      <c r="CA33" s="53">
        <v>0</v>
      </c>
      <c r="CB33" s="54">
        <v>54278</v>
      </c>
      <c r="CC33" s="54">
        <v>588611</v>
      </c>
      <c r="CD33" s="54">
        <v>166894</v>
      </c>
      <c r="CE33" s="53">
        <v>72402</v>
      </c>
      <c r="CF33" s="53">
        <v>69718</v>
      </c>
      <c r="CG33" s="55">
        <v>63879265</v>
      </c>
      <c r="CH33" s="57">
        <v>3592494</v>
      </c>
      <c r="CI33" s="53">
        <v>3592494</v>
      </c>
      <c r="CJ33" s="55">
        <v>0</v>
      </c>
      <c r="CK33" s="52">
        <v>91218</v>
      </c>
      <c r="CL33" s="53">
        <v>0</v>
      </c>
      <c r="CM33" s="53">
        <v>151</v>
      </c>
      <c r="CN33" s="55">
        <v>91369</v>
      </c>
      <c r="CO33" s="57">
        <v>2931</v>
      </c>
      <c r="CP33" s="53">
        <v>0</v>
      </c>
      <c r="CQ33" s="55">
        <v>2931</v>
      </c>
      <c r="CR33" s="54">
        <v>17658</v>
      </c>
      <c r="CS33" s="54">
        <v>5007</v>
      </c>
      <c r="CT33" s="53">
        <v>2172</v>
      </c>
      <c r="CU33" s="53">
        <v>2092</v>
      </c>
      <c r="CV33" s="54">
        <v>3713723</v>
      </c>
      <c r="CW33" s="59">
        <f t="shared" si="2"/>
        <v>5.9994412870064691E-2</v>
      </c>
      <c r="CX33" s="57">
        <v>121270011</v>
      </c>
      <c r="CY33" s="53">
        <v>0</v>
      </c>
      <c r="CZ33" s="53">
        <v>0</v>
      </c>
      <c r="DA33" s="54">
        <v>121270011</v>
      </c>
      <c r="DB33" s="55">
        <v>0</v>
      </c>
      <c r="DC33" s="52">
        <v>7441313</v>
      </c>
      <c r="DD33" s="56">
        <v>0</v>
      </c>
      <c r="DE33" s="57">
        <v>645</v>
      </c>
      <c r="DF33" s="58">
        <v>7441958</v>
      </c>
      <c r="DG33" s="52">
        <v>134072</v>
      </c>
      <c r="DH33" s="53">
        <v>0</v>
      </c>
      <c r="DI33" s="54">
        <v>134072</v>
      </c>
      <c r="DJ33" s="54">
        <v>20054263</v>
      </c>
      <c r="DK33" s="54">
        <v>658067</v>
      </c>
      <c r="DL33" s="53">
        <v>264188</v>
      </c>
      <c r="DM33" s="53">
        <v>95076</v>
      </c>
      <c r="DN33" s="55">
        <v>149917635</v>
      </c>
      <c r="DO33" s="57">
        <v>7275910</v>
      </c>
      <c r="DP33" s="53">
        <v>7275910</v>
      </c>
      <c r="DQ33" s="55">
        <v>0</v>
      </c>
      <c r="DR33" s="52">
        <v>223240</v>
      </c>
      <c r="DS33" s="53">
        <v>0</v>
      </c>
      <c r="DT33" s="53">
        <v>15</v>
      </c>
      <c r="DU33" s="55">
        <v>223255</v>
      </c>
      <c r="DV33" s="57">
        <v>7240</v>
      </c>
      <c r="DW33" s="53">
        <v>0</v>
      </c>
      <c r="DX33" s="55">
        <v>7240</v>
      </c>
      <c r="DY33" s="54">
        <v>601627</v>
      </c>
      <c r="DZ33" s="54">
        <v>19742</v>
      </c>
      <c r="EA33" s="53">
        <v>7925</v>
      </c>
      <c r="EB33" s="53">
        <v>2852</v>
      </c>
      <c r="EC33" s="54">
        <v>8138551</v>
      </c>
      <c r="ED33" s="59">
        <f t="shared" si="3"/>
        <v>5.9997603199689657E-2</v>
      </c>
      <c r="EE33" s="34"/>
    </row>
    <row r="34" spans="1:169" s="21" customFormat="1" ht="12" customHeight="1" x14ac:dyDescent="0.2">
      <c r="A34" s="22">
        <v>22</v>
      </c>
      <c r="B34" s="23" t="s">
        <v>83</v>
      </c>
      <c r="C34" s="44">
        <v>140619998</v>
      </c>
      <c r="D34" s="45">
        <v>0</v>
      </c>
      <c r="E34" s="45">
        <v>0</v>
      </c>
      <c r="F34" s="46">
        <v>140619998</v>
      </c>
      <c r="G34" s="47">
        <v>0</v>
      </c>
      <c r="H34" s="44">
        <v>12753924</v>
      </c>
      <c r="I34" s="48">
        <v>3292</v>
      </c>
      <c r="J34" s="49">
        <v>776627</v>
      </c>
      <c r="K34" s="50">
        <v>13533843</v>
      </c>
      <c r="L34" s="44">
        <v>99061</v>
      </c>
      <c r="M34" s="45">
        <v>0</v>
      </c>
      <c r="N34" s="46">
        <v>99061</v>
      </c>
      <c r="O34" s="46">
        <v>479865</v>
      </c>
      <c r="P34" s="46">
        <v>630927</v>
      </c>
      <c r="Q34" s="45">
        <v>89020</v>
      </c>
      <c r="R34" s="45">
        <v>208011</v>
      </c>
      <c r="S34" s="47">
        <v>155660725</v>
      </c>
      <c r="T34" s="49">
        <v>8431326</v>
      </c>
      <c r="U34" s="45">
        <v>8431326</v>
      </c>
      <c r="V34" s="47">
        <v>0</v>
      </c>
      <c r="W34" s="44">
        <v>382603</v>
      </c>
      <c r="X34" s="45">
        <v>79</v>
      </c>
      <c r="Y34" s="45">
        <v>19031</v>
      </c>
      <c r="Z34" s="47">
        <v>401713</v>
      </c>
      <c r="AA34" s="49">
        <v>5349</v>
      </c>
      <c r="AB34" s="45">
        <v>0</v>
      </c>
      <c r="AC34" s="47">
        <v>5349</v>
      </c>
      <c r="AD34" s="46">
        <v>14396</v>
      </c>
      <c r="AE34" s="46">
        <v>18926</v>
      </c>
      <c r="AF34" s="45">
        <v>2670</v>
      </c>
      <c r="AG34" s="45">
        <v>6239</v>
      </c>
      <c r="AH34" s="46">
        <v>8880619</v>
      </c>
      <c r="AI34" s="51">
        <f t="shared" si="0"/>
        <v>5.9958228700870836E-2</v>
      </c>
      <c r="AJ34" s="49">
        <v>300828573</v>
      </c>
      <c r="AK34" s="45">
        <v>3297</v>
      </c>
      <c r="AL34" s="45">
        <v>0</v>
      </c>
      <c r="AM34" s="46">
        <v>300831870</v>
      </c>
      <c r="AN34" s="47">
        <v>0</v>
      </c>
      <c r="AO34" s="44">
        <v>7064884</v>
      </c>
      <c r="AP34" s="48">
        <v>16835</v>
      </c>
      <c r="AQ34" s="49">
        <v>348824</v>
      </c>
      <c r="AR34" s="50">
        <v>7430543</v>
      </c>
      <c r="AS34" s="44">
        <v>35495</v>
      </c>
      <c r="AT34" s="45">
        <v>0</v>
      </c>
      <c r="AU34" s="46">
        <v>35495</v>
      </c>
      <c r="AV34" s="46">
        <v>608436</v>
      </c>
      <c r="AW34" s="46">
        <v>742693</v>
      </c>
      <c r="AX34" s="45">
        <v>117692</v>
      </c>
      <c r="AY34" s="45">
        <v>376389</v>
      </c>
      <c r="AZ34" s="47">
        <v>310143118</v>
      </c>
      <c r="BA34" s="49">
        <v>18045990</v>
      </c>
      <c r="BB34" s="45">
        <v>18045990</v>
      </c>
      <c r="BC34" s="47">
        <v>0</v>
      </c>
      <c r="BD34" s="44">
        <v>211946</v>
      </c>
      <c r="BE34" s="45">
        <v>404</v>
      </c>
      <c r="BF34" s="45">
        <v>8892</v>
      </c>
      <c r="BG34" s="47">
        <v>221242</v>
      </c>
      <c r="BH34" s="49">
        <v>1917</v>
      </c>
      <c r="BI34" s="45">
        <v>0</v>
      </c>
      <c r="BJ34" s="47">
        <v>1917</v>
      </c>
      <c r="BK34" s="46">
        <v>18253</v>
      </c>
      <c r="BL34" s="46">
        <v>22281</v>
      </c>
      <c r="BM34" s="45">
        <v>3530</v>
      </c>
      <c r="BN34" s="45">
        <v>11292</v>
      </c>
      <c r="BO34" s="46">
        <v>18324505</v>
      </c>
      <c r="BP34" s="51">
        <f t="shared" si="1"/>
        <v>5.9986962152646928E-2</v>
      </c>
      <c r="BQ34" s="49">
        <v>43318543</v>
      </c>
      <c r="BR34" s="45">
        <v>0</v>
      </c>
      <c r="BS34" s="45">
        <v>0</v>
      </c>
      <c r="BT34" s="46">
        <v>43318543</v>
      </c>
      <c r="BU34" s="47">
        <v>0</v>
      </c>
      <c r="BV34" s="44">
        <v>1014234</v>
      </c>
      <c r="BW34" s="48">
        <v>42767</v>
      </c>
      <c r="BX34" s="49">
        <v>138723</v>
      </c>
      <c r="BY34" s="50">
        <v>1195724</v>
      </c>
      <c r="BZ34" s="44">
        <v>16433</v>
      </c>
      <c r="CA34" s="45">
        <v>0</v>
      </c>
      <c r="CB34" s="46">
        <v>16433</v>
      </c>
      <c r="CC34" s="46">
        <v>113883</v>
      </c>
      <c r="CD34" s="46">
        <v>221286</v>
      </c>
      <c r="CE34" s="45">
        <v>35415</v>
      </c>
      <c r="CF34" s="45">
        <v>22136</v>
      </c>
      <c r="CG34" s="47">
        <v>44923420</v>
      </c>
      <c r="CH34" s="49">
        <v>2598868</v>
      </c>
      <c r="CI34" s="45">
        <v>2598868</v>
      </c>
      <c r="CJ34" s="47">
        <v>0</v>
      </c>
      <c r="CK34" s="44">
        <v>30427</v>
      </c>
      <c r="CL34" s="45">
        <v>1163</v>
      </c>
      <c r="CM34" s="45">
        <v>3329</v>
      </c>
      <c r="CN34" s="47">
        <v>34919</v>
      </c>
      <c r="CO34" s="49">
        <v>887</v>
      </c>
      <c r="CP34" s="45">
        <v>0</v>
      </c>
      <c r="CQ34" s="47">
        <v>887</v>
      </c>
      <c r="CR34" s="46">
        <v>3417</v>
      </c>
      <c r="CS34" s="46">
        <v>6639</v>
      </c>
      <c r="CT34" s="45">
        <v>1062</v>
      </c>
      <c r="CU34" s="45">
        <v>664</v>
      </c>
      <c r="CV34" s="46">
        <v>2646456</v>
      </c>
      <c r="CW34" s="51">
        <f t="shared" si="2"/>
        <v>5.9994353919059558E-2</v>
      </c>
      <c r="CX34" s="49">
        <v>83863636</v>
      </c>
      <c r="CY34" s="45">
        <v>1895</v>
      </c>
      <c r="CZ34" s="45">
        <v>0</v>
      </c>
      <c r="DA34" s="46">
        <v>83865531</v>
      </c>
      <c r="DB34" s="47">
        <v>0</v>
      </c>
      <c r="DC34" s="44">
        <v>4002435</v>
      </c>
      <c r="DD34" s="48">
        <v>0</v>
      </c>
      <c r="DE34" s="49">
        <v>8536</v>
      </c>
      <c r="DF34" s="50">
        <v>4010971</v>
      </c>
      <c r="DG34" s="44">
        <v>111493</v>
      </c>
      <c r="DH34" s="45">
        <v>0</v>
      </c>
      <c r="DI34" s="46">
        <v>111493</v>
      </c>
      <c r="DJ34" s="46">
        <v>3549722</v>
      </c>
      <c r="DK34" s="46">
        <v>375840</v>
      </c>
      <c r="DL34" s="45">
        <v>166818</v>
      </c>
      <c r="DM34" s="45">
        <v>138136</v>
      </c>
      <c r="DN34" s="47">
        <v>92218511</v>
      </c>
      <c r="DO34" s="49">
        <v>5031732</v>
      </c>
      <c r="DP34" s="45">
        <v>5031732</v>
      </c>
      <c r="DQ34" s="47">
        <v>0</v>
      </c>
      <c r="DR34" s="44">
        <v>120073</v>
      </c>
      <c r="DS34" s="45">
        <v>0</v>
      </c>
      <c r="DT34" s="45">
        <v>205</v>
      </c>
      <c r="DU34" s="47">
        <v>120278</v>
      </c>
      <c r="DV34" s="49">
        <v>6021</v>
      </c>
      <c r="DW34" s="45">
        <v>0</v>
      </c>
      <c r="DX34" s="47">
        <v>6021</v>
      </c>
      <c r="DY34" s="46">
        <v>106491</v>
      </c>
      <c r="DZ34" s="46">
        <v>11275</v>
      </c>
      <c r="EA34" s="45">
        <v>5004</v>
      </c>
      <c r="EB34" s="45">
        <v>4144</v>
      </c>
      <c r="EC34" s="46">
        <v>5284945</v>
      </c>
      <c r="ED34" s="51">
        <f t="shared" si="3"/>
        <v>5.9997616899367154E-2</v>
      </c>
      <c r="EE34" s="34"/>
    </row>
    <row r="35" spans="1:169" s="21" customFormat="1" ht="12" customHeight="1" x14ac:dyDescent="0.2">
      <c r="A35" s="24">
        <v>23</v>
      </c>
      <c r="B35" s="25" t="s">
        <v>84</v>
      </c>
      <c r="C35" s="52">
        <v>202297382</v>
      </c>
      <c r="D35" s="53">
        <v>2264</v>
      </c>
      <c r="E35" s="53">
        <v>0</v>
      </c>
      <c r="F35" s="54">
        <v>202299646</v>
      </c>
      <c r="G35" s="55">
        <v>0</v>
      </c>
      <c r="H35" s="52">
        <v>21650470</v>
      </c>
      <c r="I35" s="56">
        <v>32528</v>
      </c>
      <c r="J35" s="57">
        <v>1510286</v>
      </c>
      <c r="K35" s="58">
        <v>23193284</v>
      </c>
      <c r="L35" s="52">
        <v>259606</v>
      </c>
      <c r="M35" s="53">
        <v>0</v>
      </c>
      <c r="N35" s="54">
        <v>259606</v>
      </c>
      <c r="O35" s="54">
        <v>688421</v>
      </c>
      <c r="P35" s="54">
        <v>928779</v>
      </c>
      <c r="Q35" s="53">
        <v>183815</v>
      </c>
      <c r="R35" s="53">
        <v>682888</v>
      </c>
      <c r="S35" s="55">
        <v>228236439</v>
      </c>
      <c r="T35" s="57">
        <v>12129663</v>
      </c>
      <c r="U35" s="53">
        <v>12129663</v>
      </c>
      <c r="V35" s="55">
        <v>0</v>
      </c>
      <c r="W35" s="52">
        <v>649430</v>
      </c>
      <c r="X35" s="53">
        <v>781</v>
      </c>
      <c r="Y35" s="53">
        <v>38059</v>
      </c>
      <c r="Z35" s="55">
        <v>688270</v>
      </c>
      <c r="AA35" s="57">
        <v>14019</v>
      </c>
      <c r="AB35" s="53">
        <v>0</v>
      </c>
      <c r="AC35" s="55">
        <v>14019</v>
      </c>
      <c r="AD35" s="54">
        <v>20653</v>
      </c>
      <c r="AE35" s="54">
        <v>27863</v>
      </c>
      <c r="AF35" s="53">
        <v>5515</v>
      </c>
      <c r="AG35" s="53">
        <v>20487</v>
      </c>
      <c r="AH35" s="54">
        <v>12906470</v>
      </c>
      <c r="AI35" s="59">
        <f t="shared" si="0"/>
        <v>5.9958893847990226E-2</v>
      </c>
      <c r="AJ35" s="57">
        <v>464554581</v>
      </c>
      <c r="AK35" s="53">
        <v>55</v>
      </c>
      <c r="AL35" s="53">
        <v>0</v>
      </c>
      <c r="AM35" s="54">
        <v>464554636</v>
      </c>
      <c r="AN35" s="55">
        <v>0</v>
      </c>
      <c r="AO35" s="52">
        <v>11010544</v>
      </c>
      <c r="AP35" s="56">
        <v>18496</v>
      </c>
      <c r="AQ35" s="57">
        <v>704255</v>
      </c>
      <c r="AR35" s="58">
        <v>11733295</v>
      </c>
      <c r="AS35" s="52">
        <v>111077</v>
      </c>
      <c r="AT35" s="53">
        <v>0</v>
      </c>
      <c r="AU35" s="54">
        <v>111077</v>
      </c>
      <c r="AV35" s="54">
        <v>1807726</v>
      </c>
      <c r="AW35" s="54">
        <v>1202920</v>
      </c>
      <c r="AX35" s="53">
        <v>201481</v>
      </c>
      <c r="AY35" s="53">
        <v>459435</v>
      </c>
      <c r="AZ35" s="55">
        <v>480070570</v>
      </c>
      <c r="BA35" s="57">
        <v>27867388</v>
      </c>
      <c r="BB35" s="53">
        <v>27867388</v>
      </c>
      <c r="BC35" s="55">
        <v>0</v>
      </c>
      <c r="BD35" s="52">
        <v>330231</v>
      </c>
      <c r="BE35" s="53">
        <v>444</v>
      </c>
      <c r="BF35" s="53">
        <v>17794</v>
      </c>
      <c r="BG35" s="55">
        <v>348469</v>
      </c>
      <c r="BH35" s="57">
        <v>5998</v>
      </c>
      <c r="BI35" s="53">
        <v>0</v>
      </c>
      <c r="BJ35" s="55">
        <v>5998</v>
      </c>
      <c r="BK35" s="54">
        <v>54232</v>
      </c>
      <c r="BL35" s="54">
        <v>36087</v>
      </c>
      <c r="BM35" s="53">
        <v>6045</v>
      </c>
      <c r="BN35" s="53">
        <v>13783</v>
      </c>
      <c r="BO35" s="54">
        <v>28332002</v>
      </c>
      <c r="BP35" s="59">
        <f t="shared" si="1"/>
        <v>5.9987320845507612E-2</v>
      </c>
      <c r="BQ35" s="57">
        <v>78548661</v>
      </c>
      <c r="BR35" s="53">
        <v>0</v>
      </c>
      <c r="BS35" s="53">
        <v>0</v>
      </c>
      <c r="BT35" s="54">
        <v>78548661</v>
      </c>
      <c r="BU35" s="55">
        <v>0</v>
      </c>
      <c r="BV35" s="52">
        <v>2506423</v>
      </c>
      <c r="BW35" s="56">
        <v>90667</v>
      </c>
      <c r="BX35" s="57">
        <v>0</v>
      </c>
      <c r="BY35" s="58">
        <v>2597090</v>
      </c>
      <c r="BZ35" s="52">
        <v>31669</v>
      </c>
      <c r="CA35" s="53">
        <v>0</v>
      </c>
      <c r="CB35" s="54">
        <v>31669</v>
      </c>
      <c r="CC35" s="54">
        <v>513564</v>
      </c>
      <c r="CD35" s="54">
        <v>257641</v>
      </c>
      <c r="CE35" s="53">
        <v>63398</v>
      </c>
      <c r="CF35" s="53">
        <v>108576</v>
      </c>
      <c r="CG35" s="55">
        <v>82120599</v>
      </c>
      <c r="CH35" s="57">
        <v>4712503</v>
      </c>
      <c r="CI35" s="53">
        <v>4712503</v>
      </c>
      <c r="CJ35" s="55">
        <v>0</v>
      </c>
      <c r="CK35" s="52">
        <v>75174</v>
      </c>
      <c r="CL35" s="53">
        <v>2480</v>
      </c>
      <c r="CM35" s="53">
        <v>0</v>
      </c>
      <c r="CN35" s="55">
        <v>77654</v>
      </c>
      <c r="CO35" s="57">
        <v>1710</v>
      </c>
      <c r="CP35" s="53">
        <v>0</v>
      </c>
      <c r="CQ35" s="55">
        <v>1710</v>
      </c>
      <c r="CR35" s="54">
        <v>15407</v>
      </c>
      <c r="CS35" s="54">
        <v>7729</v>
      </c>
      <c r="CT35" s="53">
        <v>1902</v>
      </c>
      <c r="CU35" s="53">
        <v>3257</v>
      </c>
      <c r="CV35" s="54">
        <v>4820162</v>
      </c>
      <c r="CW35" s="59">
        <f t="shared" si="2"/>
        <v>5.9994695517470373E-2</v>
      </c>
      <c r="CX35" s="57">
        <v>156932699</v>
      </c>
      <c r="CY35" s="53">
        <v>14226</v>
      </c>
      <c r="CZ35" s="53">
        <v>0</v>
      </c>
      <c r="DA35" s="54">
        <v>156946925</v>
      </c>
      <c r="DB35" s="55">
        <v>0</v>
      </c>
      <c r="DC35" s="52">
        <v>15176563</v>
      </c>
      <c r="DD35" s="56">
        <v>18376</v>
      </c>
      <c r="DE35" s="57">
        <v>27508</v>
      </c>
      <c r="DF35" s="58">
        <v>15222447</v>
      </c>
      <c r="DG35" s="52">
        <v>197907</v>
      </c>
      <c r="DH35" s="53">
        <v>0</v>
      </c>
      <c r="DI35" s="54">
        <v>197907</v>
      </c>
      <c r="DJ35" s="54">
        <v>4421109</v>
      </c>
      <c r="DK35" s="54">
        <v>1034511</v>
      </c>
      <c r="DL35" s="53">
        <v>385343</v>
      </c>
      <c r="DM35" s="53">
        <v>112224</v>
      </c>
      <c r="DN35" s="55">
        <v>178320466</v>
      </c>
      <c r="DO35" s="57">
        <v>9416469</v>
      </c>
      <c r="DP35" s="53">
        <v>9416469</v>
      </c>
      <c r="DQ35" s="55">
        <v>0</v>
      </c>
      <c r="DR35" s="52">
        <v>455268</v>
      </c>
      <c r="DS35" s="53">
        <v>441</v>
      </c>
      <c r="DT35" s="53">
        <v>660</v>
      </c>
      <c r="DU35" s="55">
        <v>456369</v>
      </c>
      <c r="DV35" s="57">
        <v>10688</v>
      </c>
      <c r="DW35" s="53">
        <v>0</v>
      </c>
      <c r="DX35" s="55">
        <v>10688</v>
      </c>
      <c r="DY35" s="54">
        <v>132634</v>
      </c>
      <c r="DZ35" s="54">
        <v>31035</v>
      </c>
      <c r="EA35" s="53">
        <v>11560</v>
      </c>
      <c r="EB35" s="53">
        <v>3367</v>
      </c>
      <c r="EC35" s="54">
        <v>10062122</v>
      </c>
      <c r="ED35" s="59">
        <f t="shared" si="3"/>
        <v>5.9997792247283598E-2</v>
      </c>
      <c r="EE35" s="34"/>
    </row>
    <row r="36" spans="1:169" s="21" customFormat="1" ht="12" customHeight="1" x14ac:dyDescent="0.2">
      <c r="A36" s="22">
        <v>24</v>
      </c>
      <c r="B36" s="23" t="s">
        <v>85</v>
      </c>
      <c r="C36" s="44">
        <f>SUM(C13:C35)</f>
        <v>2683651962</v>
      </c>
      <c r="D36" s="45">
        <f t="shared" ref="D36:AH36" si="4">SUM(D13:D35)</f>
        <v>10285</v>
      </c>
      <c r="E36" s="45">
        <f t="shared" si="4"/>
        <v>2398</v>
      </c>
      <c r="F36" s="46">
        <f t="shared" si="4"/>
        <v>2683664645</v>
      </c>
      <c r="G36" s="47">
        <f t="shared" si="4"/>
        <v>0</v>
      </c>
      <c r="H36" s="44">
        <f t="shared" si="4"/>
        <v>399917664</v>
      </c>
      <c r="I36" s="48">
        <f t="shared" si="4"/>
        <v>3194309</v>
      </c>
      <c r="J36" s="49">
        <f t="shared" si="4"/>
        <v>74797821</v>
      </c>
      <c r="K36" s="50">
        <f t="shared" si="4"/>
        <v>477909794</v>
      </c>
      <c r="L36" s="44">
        <f t="shared" si="4"/>
        <v>6792553</v>
      </c>
      <c r="M36" s="45">
        <f t="shared" si="4"/>
        <v>104578</v>
      </c>
      <c r="N36" s="46">
        <f t="shared" si="4"/>
        <v>6897131</v>
      </c>
      <c r="O36" s="46">
        <f t="shared" si="4"/>
        <v>74687646</v>
      </c>
      <c r="P36" s="46">
        <f t="shared" si="4"/>
        <v>43528447</v>
      </c>
      <c r="Q36" s="45">
        <f t="shared" si="4"/>
        <v>7606802</v>
      </c>
      <c r="R36" s="45">
        <f t="shared" si="4"/>
        <v>17226083</v>
      </c>
      <c r="S36" s="47">
        <f t="shared" si="4"/>
        <v>3311520548</v>
      </c>
      <c r="T36" s="49">
        <f t="shared" si="4"/>
        <v>160910147</v>
      </c>
      <c r="U36" s="45">
        <f t="shared" si="4"/>
        <v>160910147</v>
      </c>
      <c r="V36" s="47">
        <f t="shared" si="4"/>
        <v>0</v>
      </c>
      <c r="W36" s="44">
        <f t="shared" si="4"/>
        <v>11996570</v>
      </c>
      <c r="X36" s="45">
        <f t="shared" si="4"/>
        <v>87219</v>
      </c>
      <c r="Y36" s="45">
        <f t="shared" si="4"/>
        <v>1954632</v>
      </c>
      <c r="Z36" s="47">
        <f t="shared" si="4"/>
        <v>14038421</v>
      </c>
      <c r="AA36" s="49">
        <f t="shared" si="4"/>
        <v>366797</v>
      </c>
      <c r="AB36" s="45">
        <f t="shared" si="4"/>
        <v>3136</v>
      </c>
      <c r="AC36" s="47">
        <f t="shared" si="4"/>
        <v>369933</v>
      </c>
      <c r="AD36" s="46">
        <f t="shared" si="4"/>
        <v>2240618</v>
      </c>
      <c r="AE36" s="46">
        <f t="shared" si="4"/>
        <v>1305833</v>
      </c>
      <c r="AF36" s="45">
        <f t="shared" si="4"/>
        <v>228202</v>
      </c>
      <c r="AG36" s="45">
        <f t="shared" si="4"/>
        <v>516771</v>
      </c>
      <c r="AH36" s="46">
        <f t="shared" si="4"/>
        <v>179609925</v>
      </c>
      <c r="AI36" s="51">
        <f t="shared" si="0"/>
        <v>5.9959111247299676E-2</v>
      </c>
      <c r="AJ36" s="49">
        <f t="shared" ref="AJ36:BO36" si="5">SUM(AJ13:AJ35)</f>
        <v>7631185752</v>
      </c>
      <c r="AK36" s="45">
        <f t="shared" si="5"/>
        <v>46402</v>
      </c>
      <c r="AL36" s="45">
        <f t="shared" si="5"/>
        <v>30155</v>
      </c>
      <c r="AM36" s="46">
        <f t="shared" si="5"/>
        <v>7631262309</v>
      </c>
      <c r="AN36" s="47">
        <f t="shared" si="5"/>
        <v>0</v>
      </c>
      <c r="AO36" s="44">
        <f t="shared" si="5"/>
        <v>240138526</v>
      </c>
      <c r="AP36" s="48">
        <f t="shared" si="5"/>
        <v>5640975</v>
      </c>
      <c r="AQ36" s="49">
        <f t="shared" si="5"/>
        <v>23891837</v>
      </c>
      <c r="AR36" s="50">
        <f t="shared" si="5"/>
        <v>269671338</v>
      </c>
      <c r="AS36" s="44">
        <f t="shared" si="5"/>
        <v>4285878</v>
      </c>
      <c r="AT36" s="45">
        <f t="shared" si="5"/>
        <v>8540</v>
      </c>
      <c r="AU36" s="46">
        <f t="shared" si="5"/>
        <v>4294418</v>
      </c>
      <c r="AV36" s="46">
        <f t="shared" si="5"/>
        <v>92732652</v>
      </c>
      <c r="AW36" s="46">
        <f t="shared" si="5"/>
        <v>46132695</v>
      </c>
      <c r="AX36" s="45">
        <f t="shared" si="5"/>
        <v>10055627</v>
      </c>
      <c r="AY36" s="45">
        <f t="shared" si="5"/>
        <v>15430330</v>
      </c>
      <c r="AZ36" s="47">
        <f t="shared" si="5"/>
        <v>8069579369</v>
      </c>
      <c r="BA36" s="49">
        <f t="shared" si="5"/>
        <v>457780428</v>
      </c>
      <c r="BB36" s="45">
        <f t="shared" si="5"/>
        <v>457780428</v>
      </c>
      <c r="BC36" s="47">
        <f t="shared" si="5"/>
        <v>0</v>
      </c>
      <c r="BD36" s="44">
        <f t="shared" si="5"/>
        <v>7203284</v>
      </c>
      <c r="BE36" s="45">
        <f t="shared" si="5"/>
        <v>163913</v>
      </c>
      <c r="BF36" s="45">
        <f t="shared" si="5"/>
        <v>630176</v>
      </c>
      <c r="BG36" s="47">
        <f t="shared" si="5"/>
        <v>7997373</v>
      </c>
      <c r="BH36" s="49">
        <f t="shared" si="5"/>
        <v>231434</v>
      </c>
      <c r="BI36" s="45">
        <f t="shared" si="5"/>
        <v>256</v>
      </c>
      <c r="BJ36" s="47">
        <f t="shared" si="5"/>
        <v>231690</v>
      </c>
      <c r="BK36" s="46">
        <f t="shared" si="5"/>
        <v>2781968</v>
      </c>
      <c r="BL36" s="46">
        <f t="shared" si="5"/>
        <v>1383980</v>
      </c>
      <c r="BM36" s="45">
        <f t="shared" si="5"/>
        <v>301664</v>
      </c>
      <c r="BN36" s="45">
        <f t="shared" si="5"/>
        <v>462908</v>
      </c>
      <c r="BO36" s="46">
        <f t="shared" si="5"/>
        <v>470940011</v>
      </c>
      <c r="BP36" s="51">
        <f t="shared" si="1"/>
        <v>5.9987510514494094E-2</v>
      </c>
      <c r="BQ36" s="49">
        <f t="shared" ref="BQ36:CV36" si="6">SUM(BQ13:BQ35)</f>
        <v>1894119664</v>
      </c>
      <c r="BR36" s="45">
        <f t="shared" si="6"/>
        <v>9975</v>
      </c>
      <c r="BS36" s="45">
        <f t="shared" si="6"/>
        <v>23883</v>
      </c>
      <c r="BT36" s="46">
        <f t="shared" si="6"/>
        <v>1894153522</v>
      </c>
      <c r="BU36" s="47">
        <f t="shared" si="6"/>
        <v>0</v>
      </c>
      <c r="BV36" s="44">
        <f t="shared" si="6"/>
        <v>66569902</v>
      </c>
      <c r="BW36" s="48">
        <f t="shared" si="6"/>
        <v>4406463</v>
      </c>
      <c r="BX36" s="49">
        <f t="shared" si="6"/>
        <v>2783752</v>
      </c>
      <c r="BY36" s="50">
        <f t="shared" si="6"/>
        <v>73760117</v>
      </c>
      <c r="BZ36" s="44">
        <f t="shared" si="6"/>
        <v>1766341</v>
      </c>
      <c r="CA36" s="45">
        <f t="shared" si="6"/>
        <v>4413</v>
      </c>
      <c r="CB36" s="46">
        <f t="shared" si="6"/>
        <v>1770754</v>
      </c>
      <c r="CC36" s="46">
        <f t="shared" si="6"/>
        <v>44941859</v>
      </c>
      <c r="CD36" s="46">
        <f t="shared" si="6"/>
        <v>21496573</v>
      </c>
      <c r="CE36" s="45">
        <f t="shared" si="6"/>
        <v>4802609</v>
      </c>
      <c r="CF36" s="45">
        <f t="shared" si="6"/>
        <v>4834151</v>
      </c>
      <c r="CG36" s="47">
        <f t="shared" si="6"/>
        <v>2045759585</v>
      </c>
      <c r="CH36" s="49">
        <f t="shared" si="6"/>
        <v>113638901</v>
      </c>
      <c r="CI36" s="45">
        <f t="shared" si="6"/>
        <v>113638901</v>
      </c>
      <c r="CJ36" s="47">
        <f t="shared" si="6"/>
        <v>0</v>
      </c>
      <c r="CK36" s="44">
        <f t="shared" si="6"/>
        <v>1996841</v>
      </c>
      <c r="CL36" s="45">
        <f t="shared" si="6"/>
        <v>130206</v>
      </c>
      <c r="CM36" s="45">
        <f t="shared" si="6"/>
        <v>71816</v>
      </c>
      <c r="CN36" s="47">
        <f t="shared" si="6"/>
        <v>2198863</v>
      </c>
      <c r="CO36" s="49">
        <f t="shared" si="6"/>
        <v>95382</v>
      </c>
      <c r="CP36" s="45">
        <f t="shared" si="6"/>
        <v>132</v>
      </c>
      <c r="CQ36" s="47">
        <f t="shared" si="6"/>
        <v>95514</v>
      </c>
      <c r="CR36" s="46">
        <f t="shared" si="6"/>
        <v>1348253</v>
      </c>
      <c r="CS36" s="46">
        <f t="shared" si="6"/>
        <v>644896</v>
      </c>
      <c r="CT36" s="45">
        <f t="shared" si="6"/>
        <v>144078</v>
      </c>
      <c r="CU36" s="45">
        <f t="shared" si="6"/>
        <v>145024</v>
      </c>
      <c r="CV36" s="46">
        <f t="shared" si="6"/>
        <v>118215529</v>
      </c>
      <c r="CW36" s="51">
        <f t="shared" si="2"/>
        <v>5.9994556766449894E-2</v>
      </c>
      <c r="CX36" s="49">
        <f t="shared" ref="CX36:EC36" si="7">SUM(CX13:CX35)</f>
        <v>6793613788</v>
      </c>
      <c r="CY36" s="45">
        <f t="shared" si="7"/>
        <v>125000</v>
      </c>
      <c r="CZ36" s="45">
        <f t="shared" si="7"/>
        <v>335612</v>
      </c>
      <c r="DA36" s="46">
        <f t="shared" si="7"/>
        <v>6794074400</v>
      </c>
      <c r="DB36" s="47">
        <f t="shared" si="7"/>
        <v>0</v>
      </c>
      <c r="DC36" s="44">
        <f t="shared" si="7"/>
        <v>261501446</v>
      </c>
      <c r="DD36" s="48">
        <f t="shared" si="7"/>
        <v>7635800</v>
      </c>
      <c r="DE36" s="49">
        <f t="shared" si="7"/>
        <v>15941613</v>
      </c>
      <c r="DF36" s="50">
        <f t="shared" si="7"/>
        <v>285078859</v>
      </c>
      <c r="DG36" s="44">
        <f t="shared" si="7"/>
        <v>12464375</v>
      </c>
      <c r="DH36" s="45">
        <f t="shared" si="7"/>
        <v>27036</v>
      </c>
      <c r="DI36" s="46">
        <f t="shared" si="7"/>
        <v>12491411</v>
      </c>
      <c r="DJ36" s="46">
        <f t="shared" si="7"/>
        <v>651865574</v>
      </c>
      <c r="DK36" s="46">
        <f t="shared" si="7"/>
        <v>411431762</v>
      </c>
      <c r="DL36" s="45">
        <f t="shared" si="7"/>
        <v>45012627</v>
      </c>
      <c r="DM36" s="45">
        <f t="shared" si="7"/>
        <v>17496654</v>
      </c>
      <c r="DN36" s="47">
        <f t="shared" si="7"/>
        <v>8217451287</v>
      </c>
      <c r="DO36" s="49">
        <f t="shared" si="7"/>
        <v>407632635</v>
      </c>
      <c r="DP36" s="45">
        <f t="shared" si="7"/>
        <v>407632635</v>
      </c>
      <c r="DQ36" s="47">
        <f t="shared" si="7"/>
        <v>0</v>
      </c>
      <c r="DR36" s="44">
        <f t="shared" si="7"/>
        <v>7844344</v>
      </c>
      <c r="DS36" s="45">
        <f t="shared" si="7"/>
        <v>225184</v>
      </c>
      <c r="DT36" s="45">
        <f t="shared" si="7"/>
        <v>435702</v>
      </c>
      <c r="DU36" s="47">
        <f t="shared" si="7"/>
        <v>8505230</v>
      </c>
      <c r="DV36" s="49">
        <f t="shared" si="7"/>
        <v>673078</v>
      </c>
      <c r="DW36" s="45">
        <f t="shared" si="7"/>
        <v>811</v>
      </c>
      <c r="DX36" s="47">
        <f t="shared" si="7"/>
        <v>673889</v>
      </c>
      <c r="DY36" s="46">
        <f t="shared" si="7"/>
        <v>19555953</v>
      </c>
      <c r="DZ36" s="46">
        <f t="shared" si="7"/>
        <v>12342943</v>
      </c>
      <c r="EA36" s="45">
        <f t="shared" si="7"/>
        <v>1350376</v>
      </c>
      <c r="EB36" s="45">
        <f t="shared" si="7"/>
        <v>524898</v>
      </c>
      <c r="EC36" s="46">
        <f t="shared" si="7"/>
        <v>450585924</v>
      </c>
      <c r="ED36" s="51">
        <f t="shared" si="3"/>
        <v>5.9998258923982348E-2</v>
      </c>
      <c r="EE36" s="34"/>
      <c r="FM36" s="35"/>
    </row>
    <row r="37" spans="1:169" s="21" customFormat="1" ht="12" customHeight="1" x14ac:dyDescent="0.2">
      <c r="A37" s="24">
        <v>25</v>
      </c>
      <c r="B37" s="25" t="s">
        <v>86</v>
      </c>
      <c r="C37" s="52">
        <v>1179980012</v>
      </c>
      <c r="D37" s="53">
        <v>15665</v>
      </c>
      <c r="E37" s="53">
        <v>0</v>
      </c>
      <c r="F37" s="54">
        <v>1179995677</v>
      </c>
      <c r="G37" s="55"/>
      <c r="H37" s="52">
        <v>131925615</v>
      </c>
      <c r="I37" s="56">
        <v>10491059</v>
      </c>
      <c r="J37" s="57">
        <v>16002594</v>
      </c>
      <c r="K37" s="58">
        <v>158419268</v>
      </c>
      <c r="L37" s="52">
        <v>770671</v>
      </c>
      <c r="M37" s="53">
        <v>10477</v>
      </c>
      <c r="N37" s="54">
        <v>781148</v>
      </c>
      <c r="O37" s="54">
        <v>12198685</v>
      </c>
      <c r="P37" s="54">
        <v>13313576</v>
      </c>
      <c r="Q37" s="53">
        <v>1501274</v>
      </c>
      <c r="R37" s="53">
        <v>3578918</v>
      </c>
      <c r="S37" s="55">
        <v>1369788546</v>
      </c>
      <c r="T37" s="57">
        <v>70750144</v>
      </c>
      <c r="U37" s="53">
        <v>70750144</v>
      </c>
      <c r="V37" s="55"/>
      <c r="W37" s="52">
        <v>3957415</v>
      </c>
      <c r="X37" s="53">
        <v>302709</v>
      </c>
      <c r="Y37" s="53">
        <v>404093</v>
      </c>
      <c r="Z37" s="55">
        <v>4664217</v>
      </c>
      <c r="AA37" s="57">
        <v>41613</v>
      </c>
      <c r="AB37" s="53">
        <v>314</v>
      </c>
      <c r="AC37" s="55">
        <v>41927</v>
      </c>
      <c r="AD37" s="54">
        <v>365952</v>
      </c>
      <c r="AE37" s="54">
        <v>399403</v>
      </c>
      <c r="AF37" s="53">
        <v>45039</v>
      </c>
      <c r="AG37" s="53">
        <v>107361</v>
      </c>
      <c r="AH37" s="54">
        <v>76374043</v>
      </c>
      <c r="AI37" s="60">
        <f t="shared" si="0"/>
        <v>5.9957968812117943E-2</v>
      </c>
      <c r="AJ37" s="57">
        <v>2847992466</v>
      </c>
      <c r="AK37" s="53">
        <v>50236</v>
      </c>
      <c r="AL37" s="53">
        <v>12675</v>
      </c>
      <c r="AM37" s="54">
        <v>2848055377</v>
      </c>
      <c r="AN37" s="55"/>
      <c r="AO37" s="52">
        <v>71684527</v>
      </c>
      <c r="AP37" s="56">
        <v>9804400</v>
      </c>
      <c r="AQ37" s="57">
        <v>5203463</v>
      </c>
      <c r="AR37" s="58">
        <v>86692390</v>
      </c>
      <c r="AS37" s="52">
        <v>807352</v>
      </c>
      <c r="AT37" s="53">
        <v>12333</v>
      </c>
      <c r="AU37" s="54">
        <v>819685</v>
      </c>
      <c r="AV37" s="54">
        <v>14537049</v>
      </c>
      <c r="AW37" s="54">
        <v>11051779</v>
      </c>
      <c r="AX37" s="53">
        <v>1778428</v>
      </c>
      <c r="AY37" s="53">
        <v>3426834</v>
      </c>
      <c r="AZ37" s="55">
        <v>2966361542</v>
      </c>
      <c r="BA37" s="57">
        <v>170848574</v>
      </c>
      <c r="BB37" s="53">
        <v>170848574</v>
      </c>
      <c r="BC37" s="55"/>
      <c r="BD37" s="52">
        <v>2150264</v>
      </c>
      <c r="BE37" s="53">
        <v>285465</v>
      </c>
      <c r="BF37" s="53">
        <v>138808</v>
      </c>
      <c r="BG37" s="55">
        <v>2574537</v>
      </c>
      <c r="BH37" s="57">
        <v>43590</v>
      </c>
      <c r="BI37" s="53">
        <v>370</v>
      </c>
      <c r="BJ37" s="55">
        <v>43960</v>
      </c>
      <c r="BK37" s="54">
        <v>436108</v>
      </c>
      <c r="BL37" s="54">
        <v>331553</v>
      </c>
      <c r="BM37" s="53">
        <v>53355</v>
      </c>
      <c r="BN37" s="53">
        <v>102805</v>
      </c>
      <c r="BO37" s="54">
        <v>174390892</v>
      </c>
      <c r="BP37" s="60">
        <f t="shared" si="1"/>
        <v>5.998779917684164E-2</v>
      </c>
      <c r="BQ37" s="57">
        <v>524735637</v>
      </c>
      <c r="BR37" s="53">
        <v>9448</v>
      </c>
      <c r="BS37" s="53">
        <v>0</v>
      </c>
      <c r="BT37" s="54">
        <v>524745085</v>
      </c>
      <c r="BU37" s="55"/>
      <c r="BV37" s="52">
        <v>19753113</v>
      </c>
      <c r="BW37" s="56">
        <v>5718106</v>
      </c>
      <c r="BX37" s="57">
        <v>370846</v>
      </c>
      <c r="BY37" s="58">
        <v>25842065</v>
      </c>
      <c r="BZ37" s="52">
        <v>179704</v>
      </c>
      <c r="CA37" s="53">
        <v>0</v>
      </c>
      <c r="CB37" s="54">
        <v>179704</v>
      </c>
      <c r="CC37" s="54">
        <v>8253663</v>
      </c>
      <c r="CD37" s="54">
        <v>2701208</v>
      </c>
      <c r="CE37" s="53">
        <v>633165</v>
      </c>
      <c r="CF37" s="53">
        <v>569499</v>
      </c>
      <c r="CG37" s="55">
        <v>562924389</v>
      </c>
      <c r="CH37" s="57">
        <v>31481963</v>
      </c>
      <c r="CI37" s="53">
        <v>31481963</v>
      </c>
      <c r="CJ37" s="55"/>
      <c r="CK37" s="52">
        <v>592542</v>
      </c>
      <c r="CL37" s="53">
        <v>168871</v>
      </c>
      <c r="CM37" s="53">
        <v>9396</v>
      </c>
      <c r="CN37" s="55">
        <v>770809</v>
      </c>
      <c r="CO37" s="57">
        <v>9701</v>
      </c>
      <c r="CP37" s="53">
        <v>0</v>
      </c>
      <c r="CQ37" s="55">
        <v>9701</v>
      </c>
      <c r="CR37" s="54">
        <v>247610</v>
      </c>
      <c r="CS37" s="54">
        <v>81034</v>
      </c>
      <c r="CT37" s="53">
        <v>18995</v>
      </c>
      <c r="CU37" s="53">
        <v>17088</v>
      </c>
      <c r="CV37" s="54">
        <v>32627200</v>
      </c>
      <c r="CW37" s="60">
        <f t="shared" si="2"/>
        <v>5.9994774415085758E-2</v>
      </c>
      <c r="CX37" s="57">
        <v>1061967286</v>
      </c>
      <c r="CY37" s="53">
        <v>18848</v>
      </c>
      <c r="CZ37" s="53">
        <v>58010</v>
      </c>
      <c r="DA37" s="54">
        <v>1062044144</v>
      </c>
      <c r="DB37" s="55"/>
      <c r="DC37" s="52">
        <v>48541548</v>
      </c>
      <c r="DD37" s="56">
        <v>11335983</v>
      </c>
      <c r="DE37" s="57">
        <v>576621</v>
      </c>
      <c r="DF37" s="58">
        <v>60454152</v>
      </c>
      <c r="DG37" s="52">
        <v>919260</v>
      </c>
      <c r="DH37" s="53">
        <v>0</v>
      </c>
      <c r="DI37" s="54">
        <v>919260</v>
      </c>
      <c r="DJ37" s="54">
        <v>35717060</v>
      </c>
      <c r="DK37" s="54">
        <v>12821447</v>
      </c>
      <c r="DL37" s="53">
        <v>2490239</v>
      </c>
      <c r="DM37" s="53">
        <v>1574964</v>
      </c>
      <c r="DN37" s="55">
        <v>1176021266</v>
      </c>
      <c r="DO37" s="57">
        <v>63720275</v>
      </c>
      <c r="DP37" s="53">
        <v>63720275</v>
      </c>
      <c r="DQ37" s="55"/>
      <c r="DR37" s="52">
        <v>1456149</v>
      </c>
      <c r="DS37" s="53">
        <v>334635</v>
      </c>
      <c r="DT37" s="53">
        <v>14403</v>
      </c>
      <c r="DU37" s="55">
        <v>1805187</v>
      </c>
      <c r="DV37" s="57">
        <v>49637</v>
      </c>
      <c r="DW37" s="53">
        <v>0</v>
      </c>
      <c r="DX37" s="55">
        <v>49637</v>
      </c>
      <c r="DY37" s="54">
        <v>1071511</v>
      </c>
      <c r="DZ37" s="54">
        <v>384641</v>
      </c>
      <c r="EA37" s="53">
        <v>74709</v>
      </c>
      <c r="EB37" s="53">
        <v>47249</v>
      </c>
      <c r="EC37" s="54">
        <v>67153209</v>
      </c>
      <c r="ED37" s="60">
        <f t="shared" si="3"/>
        <v>5.9997765026987428E-2</v>
      </c>
      <c r="EE37" s="34"/>
      <c r="FM37" s="35"/>
    </row>
    <row r="38" spans="1:169" s="21" customFormat="1" ht="12" customHeight="1" x14ac:dyDescent="0.2">
      <c r="A38" s="26">
        <v>26</v>
      </c>
      <c r="B38" s="27" t="s">
        <v>87</v>
      </c>
      <c r="C38" s="61">
        <f>C36+C37</f>
        <v>3863631974</v>
      </c>
      <c r="D38" s="62">
        <f t="shared" ref="D38:AH38" si="8">D36+D37</f>
        <v>25950</v>
      </c>
      <c r="E38" s="62">
        <f t="shared" si="8"/>
        <v>2398</v>
      </c>
      <c r="F38" s="63">
        <f t="shared" si="8"/>
        <v>3863660322</v>
      </c>
      <c r="G38" s="64">
        <f t="shared" si="8"/>
        <v>0</v>
      </c>
      <c r="H38" s="61">
        <f t="shared" si="8"/>
        <v>531843279</v>
      </c>
      <c r="I38" s="65">
        <f t="shared" si="8"/>
        <v>13685368</v>
      </c>
      <c r="J38" s="66">
        <f t="shared" si="8"/>
        <v>90800415</v>
      </c>
      <c r="K38" s="67">
        <f t="shared" si="8"/>
        <v>636329062</v>
      </c>
      <c r="L38" s="61">
        <f t="shared" si="8"/>
        <v>7563224</v>
      </c>
      <c r="M38" s="62">
        <f t="shared" si="8"/>
        <v>115055</v>
      </c>
      <c r="N38" s="63">
        <f t="shared" si="8"/>
        <v>7678279</v>
      </c>
      <c r="O38" s="63">
        <f t="shared" si="8"/>
        <v>86886331</v>
      </c>
      <c r="P38" s="63">
        <f t="shared" si="8"/>
        <v>56842023</v>
      </c>
      <c r="Q38" s="62">
        <f t="shared" si="8"/>
        <v>9108076</v>
      </c>
      <c r="R38" s="62">
        <f t="shared" si="8"/>
        <v>20805001</v>
      </c>
      <c r="S38" s="64">
        <f t="shared" si="8"/>
        <v>4681309094</v>
      </c>
      <c r="T38" s="66">
        <f t="shared" si="8"/>
        <v>231660291</v>
      </c>
      <c r="U38" s="62">
        <f t="shared" si="8"/>
        <v>231660291</v>
      </c>
      <c r="V38" s="64">
        <f t="shared" si="8"/>
        <v>0</v>
      </c>
      <c r="W38" s="61">
        <f t="shared" si="8"/>
        <v>15953985</v>
      </c>
      <c r="X38" s="62">
        <f t="shared" si="8"/>
        <v>389928</v>
      </c>
      <c r="Y38" s="62">
        <f t="shared" si="8"/>
        <v>2358725</v>
      </c>
      <c r="Z38" s="64">
        <f t="shared" si="8"/>
        <v>18702638</v>
      </c>
      <c r="AA38" s="66">
        <f t="shared" si="8"/>
        <v>408410</v>
      </c>
      <c r="AB38" s="62">
        <f t="shared" si="8"/>
        <v>3450</v>
      </c>
      <c r="AC38" s="64">
        <f t="shared" si="8"/>
        <v>411860</v>
      </c>
      <c r="AD38" s="63">
        <f t="shared" si="8"/>
        <v>2606570</v>
      </c>
      <c r="AE38" s="63">
        <f t="shared" si="8"/>
        <v>1705236</v>
      </c>
      <c r="AF38" s="62">
        <f t="shared" si="8"/>
        <v>273241</v>
      </c>
      <c r="AG38" s="62">
        <f t="shared" si="8"/>
        <v>624132</v>
      </c>
      <c r="AH38" s="63">
        <f t="shared" si="8"/>
        <v>255983968</v>
      </c>
      <c r="AI38" s="68">
        <f t="shared" si="0"/>
        <v>5.9958762337596609E-2</v>
      </c>
      <c r="AJ38" s="66">
        <f t="shared" ref="AJ38:BO38" si="9">AJ36+AJ37</f>
        <v>10479178218</v>
      </c>
      <c r="AK38" s="62">
        <f t="shared" si="9"/>
        <v>96638</v>
      </c>
      <c r="AL38" s="62">
        <f t="shared" si="9"/>
        <v>42830</v>
      </c>
      <c r="AM38" s="63">
        <f t="shared" si="9"/>
        <v>10479317686</v>
      </c>
      <c r="AN38" s="64">
        <f t="shared" si="9"/>
        <v>0</v>
      </c>
      <c r="AO38" s="61">
        <f t="shared" si="9"/>
        <v>311823053</v>
      </c>
      <c r="AP38" s="65">
        <f t="shared" si="9"/>
        <v>15445375</v>
      </c>
      <c r="AQ38" s="66">
        <f t="shared" si="9"/>
        <v>29095300</v>
      </c>
      <c r="AR38" s="67">
        <f t="shared" si="9"/>
        <v>356363728</v>
      </c>
      <c r="AS38" s="61">
        <f t="shared" si="9"/>
        <v>5093230</v>
      </c>
      <c r="AT38" s="62">
        <f t="shared" si="9"/>
        <v>20873</v>
      </c>
      <c r="AU38" s="63">
        <f t="shared" si="9"/>
        <v>5114103</v>
      </c>
      <c r="AV38" s="63">
        <f t="shared" si="9"/>
        <v>107269701</v>
      </c>
      <c r="AW38" s="63">
        <f t="shared" si="9"/>
        <v>57184474</v>
      </c>
      <c r="AX38" s="62">
        <f t="shared" si="9"/>
        <v>11834055</v>
      </c>
      <c r="AY38" s="62">
        <f t="shared" si="9"/>
        <v>18857164</v>
      </c>
      <c r="AZ38" s="64">
        <f t="shared" si="9"/>
        <v>11035940911</v>
      </c>
      <c r="BA38" s="66">
        <f t="shared" si="9"/>
        <v>628629002</v>
      </c>
      <c r="BB38" s="62">
        <f t="shared" si="9"/>
        <v>628629002</v>
      </c>
      <c r="BC38" s="64">
        <f t="shared" si="9"/>
        <v>0</v>
      </c>
      <c r="BD38" s="61">
        <f t="shared" si="9"/>
        <v>9353548</v>
      </c>
      <c r="BE38" s="62">
        <f t="shared" si="9"/>
        <v>449378</v>
      </c>
      <c r="BF38" s="62">
        <f t="shared" si="9"/>
        <v>768984</v>
      </c>
      <c r="BG38" s="64">
        <f t="shared" si="9"/>
        <v>10571910</v>
      </c>
      <c r="BH38" s="66">
        <f t="shared" si="9"/>
        <v>275024</v>
      </c>
      <c r="BI38" s="62">
        <f t="shared" si="9"/>
        <v>626</v>
      </c>
      <c r="BJ38" s="64">
        <f t="shared" si="9"/>
        <v>275650</v>
      </c>
      <c r="BK38" s="63">
        <f t="shared" si="9"/>
        <v>3218076</v>
      </c>
      <c r="BL38" s="63">
        <f t="shared" si="9"/>
        <v>1715533</v>
      </c>
      <c r="BM38" s="62">
        <f t="shared" si="9"/>
        <v>355019</v>
      </c>
      <c r="BN38" s="62">
        <f t="shared" si="9"/>
        <v>565713</v>
      </c>
      <c r="BO38" s="63">
        <f t="shared" si="9"/>
        <v>645330903</v>
      </c>
      <c r="BP38" s="68">
        <f t="shared" si="1"/>
        <v>5.9987588966772733E-2</v>
      </c>
      <c r="BQ38" s="66">
        <f t="shared" ref="BQ38:CV38" si="10">BQ36+BQ37</f>
        <v>2418855301</v>
      </c>
      <c r="BR38" s="62">
        <f t="shared" si="10"/>
        <v>19423</v>
      </c>
      <c r="BS38" s="62">
        <f t="shared" si="10"/>
        <v>23883</v>
      </c>
      <c r="BT38" s="63">
        <f t="shared" si="10"/>
        <v>2418898607</v>
      </c>
      <c r="BU38" s="64">
        <f t="shared" si="10"/>
        <v>0</v>
      </c>
      <c r="BV38" s="61">
        <f t="shared" si="10"/>
        <v>86323015</v>
      </c>
      <c r="BW38" s="65">
        <f t="shared" si="10"/>
        <v>10124569</v>
      </c>
      <c r="BX38" s="66">
        <f t="shared" si="10"/>
        <v>3154598</v>
      </c>
      <c r="BY38" s="67">
        <f t="shared" si="10"/>
        <v>99602182</v>
      </c>
      <c r="BZ38" s="61">
        <f t="shared" si="10"/>
        <v>1946045</v>
      </c>
      <c r="CA38" s="62">
        <f t="shared" si="10"/>
        <v>4413</v>
      </c>
      <c r="CB38" s="63">
        <f t="shared" si="10"/>
        <v>1950458</v>
      </c>
      <c r="CC38" s="63">
        <f t="shared" si="10"/>
        <v>53195522</v>
      </c>
      <c r="CD38" s="63">
        <f t="shared" si="10"/>
        <v>24197781</v>
      </c>
      <c r="CE38" s="62">
        <f t="shared" si="10"/>
        <v>5435774</v>
      </c>
      <c r="CF38" s="62">
        <f t="shared" si="10"/>
        <v>5403650</v>
      </c>
      <c r="CG38" s="64">
        <f t="shared" si="10"/>
        <v>2608683974</v>
      </c>
      <c r="CH38" s="66">
        <f t="shared" si="10"/>
        <v>145120864</v>
      </c>
      <c r="CI38" s="62">
        <f t="shared" si="10"/>
        <v>145120864</v>
      </c>
      <c r="CJ38" s="64">
        <f t="shared" si="10"/>
        <v>0</v>
      </c>
      <c r="CK38" s="61">
        <f t="shared" si="10"/>
        <v>2589383</v>
      </c>
      <c r="CL38" s="62">
        <f t="shared" si="10"/>
        <v>299077</v>
      </c>
      <c r="CM38" s="62">
        <f t="shared" si="10"/>
        <v>81212</v>
      </c>
      <c r="CN38" s="64">
        <f t="shared" si="10"/>
        <v>2969672</v>
      </c>
      <c r="CO38" s="66">
        <f t="shared" si="10"/>
        <v>105083</v>
      </c>
      <c r="CP38" s="62">
        <f t="shared" si="10"/>
        <v>132</v>
      </c>
      <c r="CQ38" s="64">
        <f t="shared" si="10"/>
        <v>105215</v>
      </c>
      <c r="CR38" s="63">
        <f t="shared" si="10"/>
        <v>1595863</v>
      </c>
      <c r="CS38" s="63">
        <f t="shared" si="10"/>
        <v>725930</v>
      </c>
      <c r="CT38" s="62">
        <f t="shared" si="10"/>
        <v>163073</v>
      </c>
      <c r="CU38" s="62">
        <f t="shared" si="10"/>
        <v>162112</v>
      </c>
      <c r="CV38" s="63">
        <f t="shared" si="10"/>
        <v>150842729</v>
      </c>
      <c r="CW38" s="68">
        <f t="shared" si="2"/>
        <v>5.9994603982175099E-2</v>
      </c>
      <c r="CX38" s="66">
        <f t="shared" ref="CX38:EC38" si="11">CX36+CX37</f>
        <v>7855581074</v>
      </c>
      <c r="CY38" s="62">
        <f t="shared" si="11"/>
        <v>143848</v>
      </c>
      <c r="CZ38" s="62">
        <f t="shared" si="11"/>
        <v>393622</v>
      </c>
      <c r="DA38" s="63">
        <f t="shared" si="11"/>
        <v>7856118544</v>
      </c>
      <c r="DB38" s="64">
        <f t="shared" si="11"/>
        <v>0</v>
      </c>
      <c r="DC38" s="61">
        <f t="shared" si="11"/>
        <v>310042994</v>
      </c>
      <c r="DD38" s="65">
        <f t="shared" si="11"/>
        <v>18971783</v>
      </c>
      <c r="DE38" s="66">
        <f t="shared" si="11"/>
        <v>16518234</v>
      </c>
      <c r="DF38" s="67">
        <f t="shared" si="11"/>
        <v>345533011</v>
      </c>
      <c r="DG38" s="61">
        <f t="shared" si="11"/>
        <v>13383635</v>
      </c>
      <c r="DH38" s="62">
        <f t="shared" si="11"/>
        <v>27036</v>
      </c>
      <c r="DI38" s="63">
        <f t="shared" si="11"/>
        <v>13410671</v>
      </c>
      <c r="DJ38" s="63">
        <f t="shared" si="11"/>
        <v>687582634</v>
      </c>
      <c r="DK38" s="63">
        <f t="shared" si="11"/>
        <v>424253209</v>
      </c>
      <c r="DL38" s="62">
        <f t="shared" si="11"/>
        <v>47502866</v>
      </c>
      <c r="DM38" s="62">
        <f t="shared" si="11"/>
        <v>19071618</v>
      </c>
      <c r="DN38" s="64">
        <f t="shared" si="11"/>
        <v>9393472553</v>
      </c>
      <c r="DO38" s="66">
        <f t="shared" si="11"/>
        <v>471352910</v>
      </c>
      <c r="DP38" s="62">
        <f t="shared" si="11"/>
        <v>471352910</v>
      </c>
      <c r="DQ38" s="64">
        <f t="shared" si="11"/>
        <v>0</v>
      </c>
      <c r="DR38" s="61">
        <f t="shared" si="11"/>
        <v>9300493</v>
      </c>
      <c r="DS38" s="62">
        <f t="shared" si="11"/>
        <v>559819</v>
      </c>
      <c r="DT38" s="62">
        <f t="shared" si="11"/>
        <v>450105</v>
      </c>
      <c r="DU38" s="64">
        <f t="shared" si="11"/>
        <v>10310417</v>
      </c>
      <c r="DV38" s="66">
        <f t="shared" si="11"/>
        <v>722715</v>
      </c>
      <c r="DW38" s="62">
        <f t="shared" si="11"/>
        <v>811</v>
      </c>
      <c r="DX38" s="64">
        <f t="shared" si="11"/>
        <v>723526</v>
      </c>
      <c r="DY38" s="63">
        <f t="shared" si="11"/>
        <v>20627464</v>
      </c>
      <c r="DZ38" s="63">
        <f t="shared" si="11"/>
        <v>12727584</v>
      </c>
      <c r="EA38" s="62">
        <f t="shared" si="11"/>
        <v>1425085</v>
      </c>
      <c r="EB38" s="62">
        <f t="shared" si="11"/>
        <v>572147</v>
      </c>
      <c r="EC38" s="63">
        <f t="shared" si="11"/>
        <v>517739133</v>
      </c>
      <c r="ED38" s="68">
        <f t="shared" si="3"/>
        <v>5.9998192155589242E-2</v>
      </c>
      <c r="EE38" s="34"/>
      <c r="FM38" s="35"/>
    </row>
  </sheetData>
  <mergeCells count="255">
    <mergeCell ref="CO8:CO11"/>
    <mergeCell ref="DT8:DT11"/>
    <mergeCell ref="DU8:DU11"/>
    <mergeCell ref="DP9:DP11"/>
    <mergeCell ref="DL7:DL11"/>
    <mergeCell ref="DQ7:DQ11"/>
    <mergeCell ref="DM7:DM11"/>
    <mergeCell ref="DN7:DN11"/>
    <mergeCell ref="DO7:DO11"/>
    <mergeCell ref="DP7:DP8"/>
    <mergeCell ref="DR8:DR11"/>
    <mergeCell ref="DG7:DI7"/>
    <mergeCell ref="CU7:CU11"/>
    <mergeCell ref="CV7:CV11"/>
    <mergeCell ref="CW7:CW11"/>
    <mergeCell ref="CX7:CX11"/>
    <mergeCell ref="CY7:CY11"/>
    <mergeCell ref="CZ7:CZ11"/>
    <mergeCell ref="DC8:DC11"/>
    <mergeCell ref="DD8:DD11"/>
    <mergeCell ref="DB7:DB11"/>
    <mergeCell ref="DG8:DG11"/>
    <mergeCell ref="DE8:DE11"/>
    <mergeCell ref="DF8:DF11"/>
    <mergeCell ref="W8:W11"/>
    <mergeCell ref="X8:X11"/>
    <mergeCell ref="BC7:BC11"/>
    <mergeCell ref="BA7:BA11"/>
    <mergeCell ref="V7:V11"/>
    <mergeCell ref="BB7:BB8"/>
    <mergeCell ref="AX7:AX11"/>
    <mergeCell ref="AY7:AY11"/>
    <mergeCell ref="AO8:AO11"/>
    <mergeCell ref="AP8:AP11"/>
    <mergeCell ref="AG7:AG11"/>
    <mergeCell ref="AH7:AH11"/>
    <mergeCell ref="AI7:AI11"/>
    <mergeCell ref="AJ7:AJ11"/>
    <mergeCell ref="AO7:AP7"/>
    <mergeCell ref="AS7:AU7"/>
    <mergeCell ref="AR8:AR11"/>
    <mergeCell ref="AS8:AS11"/>
    <mergeCell ref="AT8:AT11"/>
    <mergeCell ref="AC8:AC11"/>
    <mergeCell ref="ED7:ED11"/>
    <mergeCell ref="DR7:DU7"/>
    <mergeCell ref="DV7:DX7"/>
    <mergeCell ref="EA7:EA11"/>
    <mergeCell ref="EB7:EB11"/>
    <mergeCell ref="EC7:EC11"/>
    <mergeCell ref="DV8:DV11"/>
    <mergeCell ref="DW8:DW11"/>
    <mergeCell ref="DX8:DX11"/>
    <mergeCell ref="DS8:DS11"/>
    <mergeCell ref="DH8:DH11"/>
    <mergeCell ref="DI8:DI11"/>
    <mergeCell ref="DA7:DA11"/>
    <mergeCell ref="DE7:DF7"/>
    <mergeCell ref="BW8:BW11"/>
    <mergeCell ref="BX8:BX11"/>
    <mergeCell ref="BY8:BY11"/>
    <mergeCell ref="DC7:DD7"/>
    <mergeCell ref="BZ7:CB7"/>
    <mergeCell ref="CE7:CE11"/>
    <mergeCell ref="CF7:CF11"/>
    <mergeCell ref="BZ8:BZ11"/>
    <mergeCell ref="CA8:CA11"/>
    <mergeCell ref="CB8:CB11"/>
    <mergeCell ref="CM8:CM11"/>
    <mergeCell ref="CN8:CN11"/>
    <mergeCell ref="CI9:CI11"/>
    <mergeCell ref="CP8:CP11"/>
    <mergeCell ref="CQ8:CQ11"/>
    <mergeCell ref="CK8:CK11"/>
    <mergeCell ref="CL8:CL11"/>
    <mergeCell ref="CG7:CG11"/>
    <mergeCell ref="CH7:CH11"/>
    <mergeCell ref="CI7:CI8"/>
    <mergeCell ref="CJ7:CJ11"/>
    <mergeCell ref="CK7:CN7"/>
    <mergeCell ref="CO7:CQ7"/>
    <mergeCell ref="CT7:CT11"/>
    <mergeCell ref="J8:J11"/>
    <mergeCell ref="K8:K11"/>
    <mergeCell ref="AA7:AC7"/>
    <mergeCell ref="U9:U11"/>
    <mergeCell ref="Q7:Q11"/>
    <mergeCell ref="R7:R11"/>
    <mergeCell ref="S7:S11"/>
    <mergeCell ref="T7:T11"/>
    <mergeCell ref="U7:U8"/>
    <mergeCell ref="Y8:Y11"/>
    <mergeCell ref="Z8:Z11"/>
    <mergeCell ref="W7:Z7"/>
    <mergeCell ref="O7:O11"/>
    <mergeCell ref="AD7:AD11"/>
    <mergeCell ref="AV7:AV11"/>
    <mergeCell ref="BK7:BK11"/>
    <mergeCell ref="CC7:CC11"/>
    <mergeCell ref="CR7:CR11"/>
    <mergeCell ref="AA8:AA11"/>
    <mergeCell ref="AB8:AB11"/>
    <mergeCell ref="A7:B12"/>
    <mergeCell ref="DE6:DF6"/>
    <mergeCell ref="J7:K7"/>
    <mergeCell ref="L7:N7"/>
    <mergeCell ref="L8:L11"/>
    <mergeCell ref="M8:M11"/>
    <mergeCell ref="DG6:DN6"/>
    <mergeCell ref="DO6:DQ6"/>
    <mergeCell ref="J6:K6"/>
    <mergeCell ref="L6:S6"/>
    <mergeCell ref="T6:V6"/>
    <mergeCell ref="W6:Z6"/>
    <mergeCell ref="AA6:AC6"/>
    <mergeCell ref="AD6:AI6"/>
    <mergeCell ref="AJ6:AN6"/>
    <mergeCell ref="AO6:AP6"/>
    <mergeCell ref="AQ6:AR6"/>
    <mergeCell ref="AS6:AZ6"/>
    <mergeCell ref="BA6:BC6"/>
    <mergeCell ref="BD6:BG6"/>
    <mergeCell ref="BX6:BY6"/>
    <mergeCell ref="BZ6:CG6"/>
    <mergeCell ref="BH6:BJ6"/>
    <mergeCell ref="N8:N11"/>
    <mergeCell ref="F7:F11"/>
    <mergeCell ref="G7:G11"/>
    <mergeCell ref="H7:I7"/>
    <mergeCell ref="H8:H11"/>
    <mergeCell ref="I8:I11"/>
    <mergeCell ref="C7:C11"/>
    <mergeCell ref="D7:D11"/>
    <mergeCell ref="E7:E11"/>
    <mergeCell ref="C6:G6"/>
    <mergeCell ref="BK6:BP6"/>
    <mergeCell ref="BQ6:BU6"/>
    <mergeCell ref="BV6:BW6"/>
    <mergeCell ref="DE5:DF5"/>
    <mergeCell ref="CR5:CW5"/>
    <mergeCell ref="CX5:DB5"/>
    <mergeCell ref="DC5:DD5"/>
    <mergeCell ref="CH5:CJ5"/>
    <mergeCell ref="H6:I6"/>
    <mergeCell ref="DO5:DQ5"/>
    <mergeCell ref="DR5:DU5"/>
    <mergeCell ref="CK5:CN5"/>
    <mergeCell ref="BX5:BY5"/>
    <mergeCell ref="DV5:DX5"/>
    <mergeCell ref="DY5:ED5"/>
    <mergeCell ref="DG5:DN5"/>
    <mergeCell ref="DY6:ED6"/>
    <mergeCell ref="CH6:CJ6"/>
    <mergeCell ref="CK6:CN6"/>
    <mergeCell ref="CO6:CQ6"/>
    <mergeCell ref="CR6:CW6"/>
    <mergeCell ref="CX6:DB6"/>
    <mergeCell ref="DC6:DD6"/>
    <mergeCell ref="DR6:DU6"/>
    <mergeCell ref="CO5:CQ5"/>
    <mergeCell ref="DV6:DX6"/>
    <mergeCell ref="BK4:BO4"/>
    <mergeCell ref="BZ5:CG5"/>
    <mergeCell ref="BH5:BJ5"/>
    <mergeCell ref="BK5:BP5"/>
    <mergeCell ref="BQ5:BU5"/>
    <mergeCell ref="BV5:BW5"/>
    <mergeCell ref="AJ5:AN5"/>
    <mergeCell ref="AO5:AP5"/>
    <mergeCell ref="C5:G5"/>
    <mergeCell ref="H5:I5"/>
    <mergeCell ref="J5:K5"/>
    <mergeCell ref="L5:S5"/>
    <mergeCell ref="T5:V5"/>
    <mergeCell ref="W5:Z5"/>
    <mergeCell ref="AA5:AC5"/>
    <mergeCell ref="AQ5:AR5"/>
    <mergeCell ref="AS5:AZ5"/>
    <mergeCell ref="BA5:BC5"/>
    <mergeCell ref="BD5:BG5"/>
    <mergeCell ref="CX4:DB4"/>
    <mergeCell ref="DY4:EC4"/>
    <mergeCell ref="A5:B6"/>
    <mergeCell ref="DC4:DD4"/>
    <mergeCell ref="DE4:DF4"/>
    <mergeCell ref="DG4:DN4"/>
    <mergeCell ref="DO4:DQ4"/>
    <mergeCell ref="DR4:DU4"/>
    <mergeCell ref="DV4:DX4"/>
    <mergeCell ref="BZ4:CG4"/>
    <mergeCell ref="BQ4:BU4"/>
    <mergeCell ref="CK4:CN4"/>
    <mergeCell ref="CO4:CQ4"/>
    <mergeCell ref="CR4:CV4"/>
    <mergeCell ref="CH4:CJ4"/>
    <mergeCell ref="AD5:AI5"/>
    <mergeCell ref="BV4:BW4"/>
    <mergeCell ref="BX4:BY4"/>
    <mergeCell ref="AD4:AH4"/>
    <mergeCell ref="AJ4:AN4"/>
    <mergeCell ref="AO4:AP4"/>
    <mergeCell ref="AQ4:AR4"/>
    <mergeCell ref="BD4:BG4"/>
    <mergeCell ref="BH4:BJ4"/>
    <mergeCell ref="A4:B4"/>
    <mergeCell ref="AS4:AZ4"/>
    <mergeCell ref="BA4:BC4"/>
    <mergeCell ref="H4:I4"/>
    <mergeCell ref="J4:K4"/>
    <mergeCell ref="L4:S4"/>
    <mergeCell ref="T4:V4"/>
    <mergeCell ref="W4:Z4"/>
    <mergeCell ref="AA4:AC4"/>
    <mergeCell ref="C4:G4"/>
    <mergeCell ref="BH8:BH11"/>
    <mergeCell ref="BI8:BI11"/>
    <mergeCell ref="BH7:BJ7"/>
    <mergeCell ref="AQ7:AR7"/>
    <mergeCell ref="AF7:AF11"/>
    <mergeCell ref="BP7:BP11"/>
    <mergeCell ref="AK7:AK11"/>
    <mergeCell ref="AL7:AL11"/>
    <mergeCell ref="AM7:AM11"/>
    <mergeCell ref="AN7:AN11"/>
    <mergeCell ref="BB9:BB11"/>
    <mergeCell ref="AQ8:AQ11"/>
    <mergeCell ref="AU8:AU11"/>
    <mergeCell ref="AZ7:AZ11"/>
    <mergeCell ref="BJ8:BJ11"/>
    <mergeCell ref="BD8:BD11"/>
    <mergeCell ref="BE8:BE11"/>
    <mergeCell ref="BX7:BY7"/>
    <mergeCell ref="BV8:BV11"/>
    <mergeCell ref="BQ7:BQ11"/>
    <mergeCell ref="BM7:BM11"/>
    <mergeCell ref="BN7:BN11"/>
    <mergeCell ref="DZ7:DZ11"/>
    <mergeCell ref="P7:P11"/>
    <mergeCell ref="AW7:AW11"/>
    <mergeCell ref="BL7:BL11"/>
    <mergeCell ref="CD7:CD11"/>
    <mergeCell ref="DK7:DK11"/>
    <mergeCell ref="AE7:AE11"/>
    <mergeCell ref="CS7:CS11"/>
    <mergeCell ref="DJ7:DJ11"/>
    <mergeCell ref="DY7:DY11"/>
    <mergeCell ref="BO7:BO11"/>
    <mergeCell ref="BD7:BG7"/>
    <mergeCell ref="BF8:BF11"/>
    <mergeCell ref="BG8:BG11"/>
    <mergeCell ref="BR7:BR11"/>
    <mergeCell ref="BS7:BS11"/>
    <mergeCell ref="BT7:BT11"/>
    <mergeCell ref="BU7:BU11"/>
    <mergeCell ref="BV7:BW7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AH13:AH38 BO13:BO38 CV13:CV38 EC13:EC38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3:U38 W13:Y38 BA13:BB38 AD13:AG38 BD13:BF38 CH13:CI38 BK13:BN38 CK13:CM38 DO13:DP38 CR13:CU38 DR13:DT38 DY13:EB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DJ13:DM38 AO13:AQ38 O13:R38 BV13:BX38 AV13:AY38 DC13:DE38 CC13:CF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BZ13:CA38 BR13:BR38 DG13:DH38 CY13:CY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 BH13:BI38 CO13:CP38 DV13:DW38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 AZ13:AZ38 CG13:CG38 DN13:DN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L13:AL38 BS13:BS38 CZ13:CZ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J13:AJ38 BQ13:BQ38 CX13:CX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15" manualBreakCount="15">
    <brk id="9" max="37" man="1"/>
    <brk id="19" max="37" man="1"/>
    <brk id="26" max="37" man="1"/>
    <brk id="35" max="37" man="1"/>
    <brk id="42" max="37" man="1"/>
    <brk id="52" max="37" man="1"/>
    <brk id="59" max="37" man="1"/>
    <brk id="68" max="37" man="1"/>
    <brk id="75" max="37" man="1"/>
    <brk id="85" max="37" man="1"/>
    <brk id="92" max="37" man="1"/>
    <brk id="101" max="37" man="1"/>
    <brk id="108" max="37" man="1"/>
    <brk id="118" max="37" man="1"/>
    <brk id="125" max="37" man="1"/>
  </colBreaks>
  <ignoredErrors>
    <ignoredError sqref="C3:ED3" numberStoredAsText="1"/>
    <ignoredError sqref="C36:AH36 AJ36:BO36 BQ36:CV36 CX36:EC36 C38:AH38 AJ38:BO38 BQ38:CV38 CX38:EC38" unlockedFormula="1"/>
    <ignoredError sqref="AI36:AI38 BP36:BP38 CW36:CW38 ED36:ED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HZ38"/>
  <sheetViews>
    <sheetView showGridLines="0" tabSelected="1" view="pageBreakPreview" topLeftCell="HK1" zoomScale="80" zoomScaleNormal="70" zoomScaleSheetLayoutView="80" workbookViewId="0">
      <selection activeCell="HN26" sqref="HN2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44140625" style="1" customWidth="1"/>
    <col min="34" max="34" width="10" style="1" customWidth="1"/>
    <col min="35" max="35" width="8" style="1" customWidth="1"/>
    <col min="36" max="40" width="15" style="1" customWidth="1"/>
    <col min="41" max="43" width="16" style="1" customWidth="1"/>
    <col min="44" max="44" width="20" style="1" customWidth="1"/>
    <col min="45" max="47" width="10" style="1" customWidth="1"/>
    <col min="48" max="51" width="11.6640625" style="1" customWidth="1"/>
    <col min="52" max="52" width="12" style="1" customWidth="1"/>
    <col min="53" max="54" width="25" style="1" customWidth="1"/>
    <col min="55" max="55" width="22" style="1" customWidth="1"/>
    <col min="56" max="58" width="14" style="1" customWidth="1"/>
    <col min="59" max="59" width="16" style="1" customWidth="1"/>
    <col min="60" max="61" width="12" style="1" customWidth="1"/>
    <col min="62" max="62" width="16" style="1" customWidth="1"/>
    <col min="63" max="65" width="11" style="1" customWidth="1"/>
    <col min="66" max="66" width="11.44140625" style="1" customWidth="1"/>
    <col min="67" max="67" width="10" style="1" customWidth="1"/>
    <col min="68" max="68" width="8" style="1" customWidth="1"/>
    <col min="69" max="73" width="15" style="1" customWidth="1"/>
    <col min="74" max="76" width="16" style="1" customWidth="1"/>
    <col min="77" max="77" width="20" style="1" customWidth="1"/>
    <col min="78" max="80" width="10" style="1" customWidth="1"/>
    <col min="81" max="84" width="11.6640625" style="1" customWidth="1"/>
    <col min="85" max="85" width="12" style="1" customWidth="1"/>
    <col min="86" max="87" width="25" style="1" customWidth="1"/>
    <col min="88" max="88" width="22" style="1" customWidth="1"/>
    <col min="89" max="91" width="14" style="1" customWidth="1"/>
    <col min="92" max="92" width="16" style="1" customWidth="1"/>
    <col min="93" max="94" width="12" style="1" customWidth="1"/>
    <col min="95" max="95" width="16" style="1" customWidth="1"/>
    <col min="96" max="98" width="11" style="1" customWidth="1"/>
    <col min="99" max="99" width="11.44140625" style="1" customWidth="1"/>
    <col min="100" max="100" width="10" style="1" customWidth="1"/>
    <col min="101" max="101" width="8" style="1" customWidth="1"/>
    <col min="102" max="106" width="15" style="1" customWidth="1"/>
    <col min="107" max="109" width="16" style="1" customWidth="1"/>
    <col min="110" max="110" width="20" style="1" customWidth="1"/>
    <col min="111" max="113" width="10" style="1" customWidth="1"/>
    <col min="114" max="117" width="11.6640625" style="1" customWidth="1"/>
    <col min="118" max="118" width="12" style="1" customWidth="1"/>
    <col min="119" max="120" width="25" style="1" customWidth="1"/>
    <col min="121" max="121" width="22" style="1" customWidth="1"/>
    <col min="122" max="124" width="14" style="1" customWidth="1"/>
    <col min="125" max="125" width="16" style="1" customWidth="1"/>
    <col min="126" max="127" width="12" style="1" customWidth="1"/>
    <col min="128" max="128" width="16" style="1" customWidth="1"/>
    <col min="129" max="131" width="11" style="1" customWidth="1"/>
    <col min="132" max="132" width="11.44140625" style="1" customWidth="1"/>
    <col min="133" max="133" width="10" style="1" customWidth="1"/>
    <col min="134" max="134" width="8" style="1" customWidth="1"/>
    <col min="135" max="139" width="15" style="1" customWidth="1"/>
    <col min="140" max="142" width="16" style="1" customWidth="1"/>
    <col min="143" max="143" width="20" style="1" customWidth="1"/>
    <col min="144" max="146" width="10" style="1" customWidth="1"/>
    <col min="147" max="150" width="11.6640625" style="1" customWidth="1"/>
    <col min="151" max="151" width="12" style="1" customWidth="1"/>
    <col min="152" max="153" width="25" style="1" customWidth="1"/>
    <col min="154" max="154" width="22" style="1" customWidth="1"/>
    <col min="155" max="157" width="14" style="1" customWidth="1"/>
    <col min="158" max="158" width="16" style="1" customWidth="1"/>
    <col min="159" max="160" width="12" style="1" customWidth="1"/>
    <col min="161" max="161" width="16" style="1" customWidth="1"/>
    <col min="162" max="164" width="11" style="1" customWidth="1"/>
    <col min="165" max="165" width="11.44140625" style="1" customWidth="1"/>
    <col min="166" max="166" width="10" style="1" customWidth="1"/>
    <col min="167" max="167" width="8" style="1" customWidth="1"/>
    <col min="168" max="172" width="15" style="1" customWidth="1"/>
    <col min="173" max="175" width="16" style="1" customWidth="1"/>
    <col min="176" max="176" width="20" style="1" customWidth="1"/>
    <col min="177" max="179" width="10" style="1" customWidth="1"/>
    <col min="180" max="183" width="11.6640625" style="1" customWidth="1"/>
    <col min="184" max="184" width="12" style="1" customWidth="1"/>
    <col min="185" max="186" width="25" style="1" customWidth="1"/>
    <col min="187" max="187" width="22" style="1" customWidth="1"/>
    <col min="188" max="190" width="14" style="1" customWidth="1"/>
    <col min="191" max="191" width="16" style="1" customWidth="1"/>
    <col min="192" max="193" width="12" style="1" customWidth="1"/>
    <col min="194" max="194" width="16" style="1" customWidth="1"/>
    <col min="195" max="197" width="11" style="1" customWidth="1"/>
    <col min="198" max="198" width="11.44140625" style="1" customWidth="1"/>
    <col min="199" max="199" width="10" style="1" customWidth="1"/>
    <col min="200" max="200" width="8" style="1" customWidth="1"/>
    <col min="201" max="205" width="15" style="1" customWidth="1"/>
    <col min="206" max="208" width="16" style="1" customWidth="1"/>
    <col min="209" max="209" width="20" style="1" customWidth="1"/>
    <col min="210" max="212" width="10" style="1" customWidth="1"/>
    <col min="213" max="216" width="11.6640625" style="1" customWidth="1"/>
    <col min="217" max="217" width="12" style="1" customWidth="1"/>
    <col min="218" max="219" width="25" style="1" customWidth="1"/>
    <col min="220" max="220" width="22" style="1" customWidth="1"/>
    <col min="221" max="223" width="14" style="1" customWidth="1"/>
    <col min="224" max="224" width="16" style="1" customWidth="1"/>
    <col min="225" max="226" width="12" style="1" customWidth="1"/>
    <col min="227" max="227" width="16" style="1" customWidth="1"/>
    <col min="228" max="230" width="11" style="1" customWidth="1"/>
    <col min="231" max="231" width="11.6640625" style="1" customWidth="1"/>
    <col min="232" max="232" width="10" style="1" customWidth="1"/>
    <col min="233" max="233" width="8" style="1" customWidth="1"/>
    <col min="234" max="234" width="2.21875" style="1" bestFit="1" customWidth="1"/>
    <col min="235" max="235" width="1" style="1"/>
    <col min="236" max="236" width="2.21875" style="1" bestFit="1" customWidth="1"/>
    <col min="237" max="237" width="1" style="1"/>
    <col min="238" max="238" width="2.21875" style="1" bestFit="1" customWidth="1"/>
    <col min="239" max="239" width="1" style="1"/>
    <col min="240" max="240" width="2.21875" style="1" bestFit="1" customWidth="1"/>
    <col min="241" max="16384" width="1" style="1"/>
  </cols>
  <sheetData>
    <row r="1" spans="1:234" ht="13.5" customHeight="1" x14ac:dyDescent="0.2">
      <c r="C1" s="2"/>
      <c r="D1" s="2"/>
      <c r="E1" s="2"/>
      <c r="F1" s="2"/>
      <c r="G1" s="2"/>
      <c r="AJ1" s="2"/>
      <c r="AK1" s="2"/>
      <c r="AL1" s="2"/>
      <c r="AM1" s="2"/>
      <c r="AN1" s="2"/>
      <c r="BQ1" s="2"/>
      <c r="BR1" s="2"/>
      <c r="BS1" s="2"/>
      <c r="BT1" s="2"/>
      <c r="BU1" s="2"/>
      <c r="CX1" s="2"/>
      <c r="CY1" s="2"/>
      <c r="CZ1" s="2"/>
      <c r="DA1" s="2"/>
      <c r="DB1" s="2"/>
      <c r="EE1" s="2"/>
      <c r="EF1" s="2"/>
      <c r="EG1" s="2"/>
      <c r="EH1" s="2"/>
      <c r="EI1" s="2"/>
      <c r="FL1" s="2"/>
      <c r="FM1" s="2"/>
      <c r="FN1" s="2"/>
      <c r="FO1" s="2"/>
      <c r="FP1" s="2"/>
      <c r="GS1" s="2"/>
      <c r="GT1" s="2"/>
      <c r="GU1" s="2"/>
      <c r="GV1" s="2"/>
      <c r="GW1" s="2"/>
    </row>
    <row r="2" spans="1:234" ht="13.5" customHeight="1" x14ac:dyDescent="0.2">
      <c r="C2" s="3"/>
      <c r="D2" s="3"/>
      <c r="E2" s="3"/>
      <c r="F2" s="3"/>
      <c r="AJ2" s="3"/>
      <c r="AK2" s="3"/>
      <c r="AL2" s="3"/>
      <c r="AM2" s="3"/>
      <c r="BQ2" s="3"/>
      <c r="BR2" s="3"/>
      <c r="BS2" s="3"/>
      <c r="BT2" s="3"/>
      <c r="CX2" s="3"/>
      <c r="CY2" s="3"/>
      <c r="CZ2" s="3"/>
      <c r="DA2" s="3"/>
      <c r="EE2" s="3"/>
      <c r="EF2" s="3"/>
      <c r="EG2" s="3"/>
      <c r="EH2" s="3"/>
      <c r="FL2" s="3"/>
      <c r="FM2" s="3"/>
      <c r="FN2" s="3"/>
      <c r="FO2" s="3"/>
      <c r="GS2" s="3"/>
      <c r="GT2" s="3"/>
      <c r="GU2" s="3"/>
      <c r="GV2" s="3"/>
    </row>
    <row r="3" spans="1:234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  <c r="AJ3" s="4" t="s">
        <v>0</v>
      </c>
      <c r="AK3" s="4" t="s">
        <v>1</v>
      </c>
      <c r="AL3" s="4" t="s">
        <v>2</v>
      </c>
      <c r="AM3" s="4" t="s">
        <v>3</v>
      </c>
      <c r="AN3" s="4" t="s">
        <v>4</v>
      </c>
      <c r="AO3" s="4" t="s">
        <v>5</v>
      </c>
      <c r="AP3" s="4" t="s">
        <v>6</v>
      </c>
      <c r="AQ3" s="4" t="s">
        <v>7</v>
      </c>
      <c r="AR3" s="4" t="s">
        <v>8</v>
      </c>
      <c r="AS3" s="4" t="s">
        <v>9</v>
      </c>
      <c r="AT3" s="4" t="s">
        <v>10</v>
      </c>
      <c r="AU3" s="4" t="s">
        <v>11</v>
      </c>
      <c r="AV3" s="4" t="s">
        <v>110</v>
      </c>
      <c r="AW3" s="4" t="s">
        <v>111</v>
      </c>
      <c r="AX3" s="4" t="s">
        <v>112</v>
      </c>
      <c r="AY3" s="4" t="s">
        <v>113</v>
      </c>
      <c r="AZ3" s="4" t="s">
        <v>12</v>
      </c>
      <c r="BA3" s="4" t="s">
        <v>114</v>
      </c>
      <c r="BB3" s="4" t="s">
        <v>115</v>
      </c>
      <c r="BC3" s="4" t="s">
        <v>13</v>
      </c>
      <c r="BD3" s="4" t="s">
        <v>116</v>
      </c>
      <c r="BE3" s="4" t="s">
        <v>117</v>
      </c>
      <c r="BF3" s="4" t="s">
        <v>14</v>
      </c>
      <c r="BG3" s="4" t="s">
        <v>15</v>
      </c>
      <c r="BH3" s="4" t="s">
        <v>118</v>
      </c>
      <c r="BI3" s="4" t="s">
        <v>119</v>
      </c>
      <c r="BJ3" s="4" t="s">
        <v>16</v>
      </c>
      <c r="BK3" s="4" t="s">
        <v>120</v>
      </c>
      <c r="BL3" s="4" t="s">
        <v>121</v>
      </c>
      <c r="BM3" s="4" t="s">
        <v>17</v>
      </c>
      <c r="BN3" s="4" t="s">
        <v>134</v>
      </c>
      <c r="BO3" s="4" t="s">
        <v>135</v>
      </c>
      <c r="BQ3" s="4" t="s">
        <v>0</v>
      </c>
      <c r="BR3" s="4" t="s">
        <v>1</v>
      </c>
      <c r="BS3" s="4" t="s">
        <v>2</v>
      </c>
      <c r="BT3" s="4" t="s">
        <v>3</v>
      </c>
      <c r="BU3" s="4" t="s">
        <v>4</v>
      </c>
      <c r="BV3" s="4" t="s">
        <v>5</v>
      </c>
      <c r="BW3" s="4" t="s">
        <v>6</v>
      </c>
      <c r="BX3" s="4" t="s">
        <v>7</v>
      </c>
      <c r="BY3" s="4" t="s">
        <v>8</v>
      </c>
      <c r="BZ3" s="4" t="s">
        <v>9</v>
      </c>
      <c r="CA3" s="4" t="s">
        <v>10</v>
      </c>
      <c r="CB3" s="4" t="s">
        <v>11</v>
      </c>
      <c r="CC3" s="4" t="s">
        <v>110</v>
      </c>
      <c r="CD3" s="4" t="s">
        <v>111</v>
      </c>
      <c r="CE3" s="4" t="s">
        <v>112</v>
      </c>
      <c r="CF3" s="4" t="s">
        <v>113</v>
      </c>
      <c r="CG3" s="4" t="s">
        <v>12</v>
      </c>
      <c r="CH3" s="4" t="s">
        <v>114</v>
      </c>
      <c r="CI3" s="4" t="s">
        <v>115</v>
      </c>
      <c r="CJ3" s="4" t="s">
        <v>13</v>
      </c>
      <c r="CK3" s="4" t="s">
        <v>116</v>
      </c>
      <c r="CL3" s="4" t="s">
        <v>117</v>
      </c>
      <c r="CM3" s="4" t="s">
        <v>14</v>
      </c>
      <c r="CN3" s="4" t="s">
        <v>15</v>
      </c>
      <c r="CO3" s="4" t="s">
        <v>118</v>
      </c>
      <c r="CP3" s="4" t="s">
        <v>119</v>
      </c>
      <c r="CQ3" s="4" t="s">
        <v>16</v>
      </c>
      <c r="CR3" s="4" t="s">
        <v>120</v>
      </c>
      <c r="CS3" s="4" t="s">
        <v>121</v>
      </c>
      <c r="CT3" s="4" t="s">
        <v>17</v>
      </c>
      <c r="CU3" s="4" t="s">
        <v>134</v>
      </c>
      <c r="CV3" s="4" t="s">
        <v>135</v>
      </c>
      <c r="CX3" s="4" t="s">
        <v>0</v>
      </c>
      <c r="CY3" s="4" t="s">
        <v>1</v>
      </c>
      <c r="CZ3" s="4" t="s">
        <v>2</v>
      </c>
      <c r="DA3" s="4" t="s">
        <v>3</v>
      </c>
      <c r="DB3" s="4" t="s">
        <v>4</v>
      </c>
      <c r="DC3" s="4" t="s">
        <v>5</v>
      </c>
      <c r="DD3" s="4" t="s">
        <v>6</v>
      </c>
      <c r="DE3" s="4" t="s">
        <v>7</v>
      </c>
      <c r="DF3" s="4" t="s">
        <v>8</v>
      </c>
      <c r="DG3" s="4" t="s">
        <v>9</v>
      </c>
      <c r="DH3" s="4" t="s">
        <v>10</v>
      </c>
      <c r="DI3" s="4" t="s">
        <v>11</v>
      </c>
      <c r="DJ3" s="4" t="s">
        <v>110</v>
      </c>
      <c r="DK3" s="4" t="s">
        <v>111</v>
      </c>
      <c r="DL3" s="4" t="s">
        <v>112</v>
      </c>
      <c r="DM3" s="4" t="s">
        <v>113</v>
      </c>
      <c r="DN3" s="4" t="s">
        <v>12</v>
      </c>
      <c r="DO3" s="4" t="s">
        <v>114</v>
      </c>
      <c r="DP3" s="4" t="s">
        <v>115</v>
      </c>
      <c r="DQ3" s="4" t="s">
        <v>13</v>
      </c>
      <c r="DR3" s="4" t="s">
        <v>116</v>
      </c>
      <c r="DS3" s="4" t="s">
        <v>117</v>
      </c>
      <c r="DT3" s="4" t="s">
        <v>14</v>
      </c>
      <c r="DU3" s="4" t="s">
        <v>15</v>
      </c>
      <c r="DV3" s="4" t="s">
        <v>118</v>
      </c>
      <c r="DW3" s="4" t="s">
        <v>119</v>
      </c>
      <c r="DX3" s="4" t="s">
        <v>16</v>
      </c>
      <c r="DY3" s="4" t="s">
        <v>120</v>
      </c>
      <c r="DZ3" s="4" t="s">
        <v>121</v>
      </c>
      <c r="EA3" s="4" t="s">
        <v>17</v>
      </c>
      <c r="EB3" s="4" t="s">
        <v>134</v>
      </c>
      <c r="EC3" s="4" t="s">
        <v>135</v>
      </c>
      <c r="EE3" s="4" t="s">
        <v>0</v>
      </c>
      <c r="EF3" s="4" t="s">
        <v>1</v>
      </c>
      <c r="EG3" s="4" t="s">
        <v>2</v>
      </c>
      <c r="EH3" s="4" t="s">
        <v>3</v>
      </c>
      <c r="EI3" s="4" t="s">
        <v>4</v>
      </c>
      <c r="EJ3" s="4" t="s">
        <v>5</v>
      </c>
      <c r="EK3" s="4" t="s">
        <v>6</v>
      </c>
      <c r="EL3" s="4" t="s">
        <v>7</v>
      </c>
      <c r="EM3" s="4" t="s">
        <v>8</v>
      </c>
      <c r="EN3" s="4" t="s">
        <v>9</v>
      </c>
      <c r="EO3" s="4" t="s">
        <v>10</v>
      </c>
      <c r="EP3" s="4" t="s">
        <v>11</v>
      </c>
      <c r="EQ3" s="4" t="s">
        <v>110</v>
      </c>
      <c r="ER3" s="4" t="s">
        <v>111</v>
      </c>
      <c r="ES3" s="4" t="s">
        <v>112</v>
      </c>
      <c r="ET3" s="4" t="s">
        <v>113</v>
      </c>
      <c r="EU3" s="4" t="s">
        <v>12</v>
      </c>
      <c r="EV3" s="4" t="s">
        <v>114</v>
      </c>
      <c r="EW3" s="4" t="s">
        <v>115</v>
      </c>
      <c r="EX3" s="4" t="s">
        <v>13</v>
      </c>
      <c r="EY3" s="4" t="s">
        <v>116</v>
      </c>
      <c r="EZ3" s="4" t="s">
        <v>117</v>
      </c>
      <c r="FA3" s="4" t="s">
        <v>14</v>
      </c>
      <c r="FB3" s="4" t="s">
        <v>15</v>
      </c>
      <c r="FC3" s="4" t="s">
        <v>118</v>
      </c>
      <c r="FD3" s="4" t="s">
        <v>119</v>
      </c>
      <c r="FE3" s="4" t="s">
        <v>16</v>
      </c>
      <c r="FF3" s="4" t="s">
        <v>120</v>
      </c>
      <c r="FG3" s="4" t="s">
        <v>121</v>
      </c>
      <c r="FH3" s="4" t="s">
        <v>17</v>
      </c>
      <c r="FI3" s="4" t="s">
        <v>134</v>
      </c>
      <c r="FJ3" s="4" t="s">
        <v>135</v>
      </c>
      <c r="FL3" s="4" t="s">
        <v>0</v>
      </c>
      <c r="FM3" s="4" t="s">
        <v>1</v>
      </c>
      <c r="FN3" s="4" t="s">
        <v>2</v>
      </c>
      <c r="FO3" s="4" t="s">
        <v>3</v>
      </c>
      <c r="FP3" s="4" t="s">
        <v>4</v>
      </c>
      <c r="FQ3" s="4" t="s">
        <v>5</v>
      </c>
      <c r="FR3" s="4" t="s">
        <v>6</v>
      </c>
      <c r="FS3" s="4" t="s">
        <v>7</v>
      </c>
      <c r="FT3" s="4" t="s">
        <v>8</v>
      </c>
      <c r="FU3" s="4" t="s">
        <v>9</v>
      </c>
      <c r="FV3" s="4" t="s">
        <v>10</v>
      </c>
      <c r="FW3" s="4" t="s">
        <v>11</v>
      </c>
      <c r="FX3" s="4" t="s">
        <v>110</v>
      </c>
      <c r="FY3" s="4" t="s">
        <v>111</v>
      </c>
      <c r="FZ3" s="4" t="s">
        <v>112</v>
      </c>
      <c r="GA3" s="4" t="s">
        <v>113</v>
      </c>
      <c r="GB3" s="4" t="s">
        <v>12</v>
      </c>
      <c r="GC3" s="4" t="s">
        <v>114</v>
      </c>
      <c r="GD3" s="4" t="s">
        <v>115</v>
      </c>
      <c r="GE3" s="4" t="s">
        <v>13</v>
      </c>
      <c r="GF3" s="4" t="s">
        <v>116</v>
      </c>
      <c r="GG3" s="4" t="s">
        <v>117</v>
      </c>
      <c r="GH3" s="4" t="s">
        <v>14</v>
      </c>
      <c r="GI3" s="4" t="s">
        <v>15</v>
      </c>
      <c r="GJ3" s="4" t="s">
        <v>118</v>
      </c>
      <c r="GK3" s="4" t="s">
        <v>119</v>
      </c>
      <c r="GL3" s="4" t="s">
        <v>16</v>
      </c>
      <c r="GM3" s="4" t="s">
        <v>120</v>
      </c>
      <c r="GN3" s="4" t="s">
        <v>121</v>
      </c>
      <c r="GO3" s="4" t="s">
        <v>17</v>
      </c>
      <c r="GP3" s="4" t="s">
        <v>134</v>
      </c>
      <c r="GQ3" s="4" t="s">
        <v>135</v>
      </c>
      <c r="GS3" s="4" t="s">
        <v>0</v>
      </c>
      <c r="GT3" s="4" t="s">
        <v>1</v>
      </c>
      <c r="GU3" s="4" t="s">
        <v>2</v>
      </c>
      <c r="GV3" s="4" t="s">
        <v>3</v>
      </c>
      <c r="GW3" s="4" t="s">
        <v>4</v>
      </c>
      <c r="GX3" s="4" t="s">
        <v>5</v>
      </c>
      <c r="GY3" s="4" t="s">
        <v>6</v>
      </c>
      <c r="GZ3" s="4" t="s">
        <v>7</v>
      </c>
      <c r="HA3" s="4" t="s">
        <v>8</v>
      </c>
      <c r="HB3" s="4" t="s">
        <v>9</v>
      </c>
      <c r="HC3" s="4" t="s">
        <v>10</v>
      </c>
      <c r="HD3" s="4" t="s">
        <v>11</v>
      </c>
      <c r="HE3" s="4" t="s">
        <v>110</v>
      </c>
      <c r="HF3" s="4" t="s">
        <v>111</v>
      </c>
      <c r="HG3" s="4" t="s">
        <v>112</v>
      </c>
      <c r="HH3" s="4" t="s">
        <v>113</v>
      </c>
      <c r="HI3" s="4" t="s">
        <v>12</v>
      </c>
      <c r="HJ3" s="4" t="s">
        <v>114</v>
      </c>
      <c r="HK3" s="4" t="s">
        <v>115</v>
      </c>
      <c r="HL3" s="4" t="s">
        <v>13</v>
      </c>
      <c r="HM3" s="4" t="s">
        <v>116</v>
      </c>
      <c r="HN3" s="4" t="s">
        <v>117</v>
      </c>
      <c r="HO3" s="4" t="s">
        <v>14</v>
      </c>
      <c r="HP3" s="4" t="s">
        <v>15</v>
      </c>
      <c r="HQ3" s="4" t="s">
        <v>118</v>
      </c>
      <c r="HR3" s="4" t="s">
        <v>119</v>
      </c>
      <c r="HS3" s="4" t="s">
        <v>16</v>
      </c>
      <c r="HT3" s="4" t="s">
        <v>120</v>
      </c>
      <c r="HU3" s="4" t="s">
        <v>121</v>
      </c>
      <c r="HV3" s="4" t="s">
        <v>17</v>
      </c>
      <c r="HW3" s="4" t="s">
        <v>134</v>
      </c>
      <c r="HX3" s="4" t="s">
        <v>135</v>
      </c>
    </row>
    <row r="4" spans="1:234" ht="13.5" customHeight="1" x14ac:dyDescent="0.2">
      <c r="A4" s="159" t="s">
        <v>18</v>
      </c>
      <c r="B4" s="160"/>
      <c r="C4" s="155">
        <v>180</v>
      </c>
      <c r="D4" s="155"/>
      <c r="E4" s="155"/>
      <c r="F4" s="155"/>
      <c r="G4" s="156"/>
      <c r="H4" s="155">
        <v>181</v>
      </c>
      <c r="I4" s="156"/>
      <c r="J4" s="155">
        <v>181</v>
      </c>
      <c r="K4" s="156"/>
      <c r="L4" s="155">
        <v>182</v>
      </c>
      <c r="M4" s="155"/>
      <c r="N4" s="155"/>
      <c r="O4" s="155"/>
      <c r="P4" s="155"/>
      <c r="Q4" s="155"/>
      <c r="R4" s="155"/>
      <c r="S4" s="156"/>
      <c r="T4" s="155">
        <v>183</v>
      </c>
      <c r="U4" s="155"/>
      <c r="V4" s="156"/>
      <c r="W4" s="155">
        <v>184</v>
      </c>
      <c r="X4" s="155"/>
      <c r="Y4" s="155"/>
      <c r="Z4" s="156"/>
      <c r="AA4" s="155">
        <v>184</v>
      </c>
      <c r="AB4" s="155"/>
      <c r="AC4" s="156"/>
      <c r="AD4" s="157">
        <v>185</v>
      </c>
      <c r="AE4" s="157"/>
      <c r="AF4" s="157"/>
      <c r="AG4" s="157"/>
      <c r="AH4" s="158"/>
      <c r="AI4" s="5"/>
      <c r="AJ4" s="155">
        <v>190</v>
      </c>
      <c r="AK4" s="155"/>
      <c r="AL4" s="155"/>
      <c r="AM4" s="155"/>
      <c r="AN4" s="156"/>
      <c r="AO4" s="155">
        <v>191</v>
      </c>
      <c r="AP4" s="156"/>
      <c r="AQ4" s="155">
        <v>191</v>
      </c>
      <c r="AR4" s="156"/>
      <c r="AS4" s="155">
        <v>192</v>
      </c>
      <c r="AT4" s="155"/>
      <c r="AU4" s="155"/>
      <c r="AV4" s="155"/>
      <c r="AW4" s="155"/>
      <c r="AX4" s="155"/>
      <c r="AY4" s="155"/>
      <c r="AZ4" s="156"/>
      <c r="BA4" s="155">
        <v>193</v>
      </c>
      <c r="BB4" s="155"/>
      <c r="BC4" s="156"/>
      <c r="BD4" s="155">
        <v>194</v>
      </c>
      <c r="BE4" s="155"/>
      <c r="BF4" s="155"/>
      <c r="BG4" s="156"/>
      <c r="BH4" s="155">
        <v>194</v>
      </c>
      <c r="BI4" s="155"/>
      <c r="BJ4" s="156"/>
      <c r="BK4" s="157">
        <v>195</v>
      </c>
      <c r="BL4" s="157"/>
      <c r="BM4" s="157"/>
      <c r="BN4" s="157"/>
      <c r="BO4" s="158"/>
      <c r="BP4" s="5"/>
      <c r="BQ4" s="155">
        <v>200</v>
      </c>
      <c r="BR4" s="155"/>
      <c r="BS4" s="155"/>
      <c r="BT4" s="155"/>
      <c r="BU4" s="156"/>
      <c r="BV4" s="155">
        <v>201</v>
      </c>
      <c r="BW4" s="156"/>
      <c r="BX4" s="155">
        <v>201</v>
      </c>
      <c r="BY4" s="156"/>
      <c r="BZ4" s="155">
        <v>202</v>
      </c>
      <c r="CA4" s="155"/>
      <c r="CB4" s="155"/>
      <c r="CC4" s="155"/>
      <c r="CD4" s="155"/>
      <c r="CE4" s="155"/>
      <c r="CF4" s="155"/>
      <c r="CG4" s="156"/>
      <c r="CH4" s="155">
        <v>203</v>
      </c>
      <c r="CI4" s="155"/>
      <c r="CJ4" s="156"/>
      <c r="CK4" s="155">
        <v>204</v>
      </c>
      <c r="CL4" s="155"/>
      <c r="CM4" s="155"/>
      <c r="CN4" s="156"/>
      <c r="CO4" s="155">
        <v>204</v>
      </c>
      <c r="CP4" s="155"/>
      <c r="CQ4" s="156"/>
      <c r="CR4" s="157">
        <v>205</v>
      </c>
      <c r="CS4" s="157"/>
      <c r="CT4" s="157"/>
      <c r="CU4" s="157"/>
      <c r="CV4" s="158"/>
      <c r="CW4" s="5"/>
      <c r="CX4" s="155">
        <v>210</v>
      </c>
      <c r="CY4" s="155"/>
      <c r="CZ4" s="155"/>
      <c r="DA4" s="155"/>
      <c r="DB4" s="156"/>
      <c r="DC4" s="155">
        <v>211</v>
      </c>
      <c r="DD4" s="156"/>
      <c r="DE4" s="155">
        <v>211</v>
      </c>
      <c r="DF4" s="156"/>
      <c r="DG4" s="155">
        <v>212</v>
      </c>
      <c r="DH4" s="155"/>
      <c r="DI4" s="155"/>
      <c r="DJ4" s="155"/>
      <c r="DK4" s="155"/>
      <c r="DL4" s="155"/>
      <c r="DM4" s="155"/>
      <c r="DN4" s="156"/>
      <c r="DO4" s="155">
        <v>213</v>
      </c>
      <c r="DP4" s="155"/>
      <c r="DQ4" s="156"/>
      <c r="DR4" s="155">
        <v>214</v>
      </c>
      <c r="DS4" s="155"/>
      <c r="DT4" s="155"/>
      <c r="DU4" s="156"/>
      <c r="DV4" s="155">
        <v>215</v>
      </c>
      <c r="DW4" s="155"/>
      <c r="DX4" s="156"/>
      <c r="DY4" s="157">
        <v>215</v>
      </c>
      <c r="DZ4" s="157"/>
      <c r="EA4" s="157"/>
      <c r="EB4" s="157"/>
      <c r="EC4" s="158"/>
      <c r="ED4" s="5"/>
      <c r="EE4" s="155">
        <v>220</v>
      </c>
      <c r="EF4" s="155"/>
      <c r="EG4" s="155"/>
      <c r="EH4" s="155"/>
      <c r="EI4" s="156"/>
      <c r="EJ4" s="155">
        <v>221</v>
      </c>
      <c r="EK4" s="156"/>
      <c r="EL4" s="155">
        <v>221</v>
      </c>
      <c r="EM4" s="156"/>
      <c r="EN4" s="155">
        <v>222</v>
      </c>
      <c r="EO4" s="155"/>
      <c r="EP4" s="155"/>
      <c r="EQ4" s="155"/>
      <c r="ER4" s="155"/>
      <c r="ES4" s="155"/>
      <c r="ET4" s="155"/>
      <c r="EU4" s="156"/>
      <c r="EV4" s="155">
        <v>223</v>
      </c>
      <c r="EW4" s="155"/>
      <c r="EX4" s="156"/>
      <c r="EY4" s="155">
        <v>224</v>
      </c>
      <c r="EZ4" s="155"/>
      <c r="FA4" s="155"/>
      <c r="FB4" s="156"/>
      <c r="FC4" s="155">
        <v>224</v>
      </c>
      <c r="FD4" s="155"/>
      <c r="FE4" s="156"/>
      <c r="FF4" s="157">
        <v>225</v>
      </c>
      <c r="FG4" s="157"/>
      <c r="FH4" s="157"/>
      <c r="FI4" s="157"/>
      <c r="FJ4" s="158"/>
      <c r="FK4" s="5"/>
      <c r="FL4" s="155">
        <v>230</v>
      </c>
      <c r="FM4" s="155"/>
      <c r="FN4" s="155"/>
      <c r="FO4" s="155"/>
      <c r="FP4" s="156"/>
      <c r="FQ4" s="155">
        <v>231</v>
      </c>
      <c r="FR4" s="156"/>
      <c r="FS4" s="155">
        <v>231</v>
      </c>
      <c r="FT4" s="156"/>
      <c r="FU4" s="155">
        <v>232</v>
      </c>
      <c r="FV4" s="155"/>
      <c r="FW4" s="155"/>
      <c r="FX4" s="155"/>
      <c r="FY4" s="155"/>
      <c r="FZ4" s="155"/>
      <c r="GA4" s="155"/>
      <c r="GB4" s="156"/>
      <c r="GC4" s="155">
        <v>233</v>
      </c>
      <c r="GD4" s="155"/>
      <c r="GE4" s="156"/>
      <c r="GF4" s="155">
        <v>234</v>
      </c>
      <c r="GG4" s="155"/>
      <c r="GH4" s="155"/>
      <c r="GI4" s="156"/>
      <c r="GJ4" s="155">
        <v>234</v>
      </c>
      <c r="GK4" s="155"/>
      <c r="GL4" s="156"/>
      <c r="GM4" s="157">
        <v>235</v>
      </c>
      <c r="GN4" s="157"/>
      <c r="GO4" s="157"/>
      <c r="GP4" s="157"/>
      <c r="GQ4" s="158"/>
      <c r="GR4" s="5"/>
      <c r="GS4" s="155">
        <v>240</v>
      </c>
      <c r="GT4" s="155"/>
      <c r="GU4" s="155"/>
      <c r="GV4" s="155"/>
      <c r="GW4" s="156"/>
      <c r="GX4" s="155">
        <v>241</v>
      </c>
      <c r="GY4" s="156"/>
      <c r="GZ4" s="155">
        <v>241</v>
      </c>
      <c r="HA4" s="156"/>
      <c r="HB4" s="155">
        <v>242</v>
      </c>
      <c r="HC4" s="155"/>
      <c r="HD4" s="155"/>
      <c r="HE4" s="155"/>
      <c r="HF4" s="155"/>
      <c r="HG4" s="155"/>
      <c r="HH4" s="155"/>
      <c r="HI4" s="156"/>
      <c r="HJ4" s="155">
        <v>243</v>
      </c>
      <c r="HK4" s="155"/>
      <c r="HL4" s="156"/>
      <c r="HM4" s="155">
        <v>244</v>
      </c>
      <c r="HN4" s="155"/>
      <c r="HO4" s="155"/>
      <c r="HP4" s="156"/>
      <c r="HQ4" s="155">
        <v>244</v>
      </c>
      <c r="HR4" s="155"/>
      <c r="HS4" s="156"/>
      <c r="HT4" s="157">
        <v>245</v>
      </c>
      <c r="HU4" s="157"/>
      <c r="HV4" s="157"/>
      <c r="HW4" s="157"/>
      <c r="HX4" s="158"/>
      <c r="HY4" s="5"/>
    </row>
    <row r="5" spans="1:234" ht="13.5" customHeight="1" x14ac:dyDescent="0.2">
      <c r="A5" s="151" t="s">
        <v>19</v>
      </c>
      <c r="B5" s="152"/>
      <c r="C5" s="148" t="s">
        <v>21</v>
      </c>
      <c r="D5" s="148"/>
      <c r="E5" s="148"/>
      <c r="F5" s="148"/>
      <c r="G5" s="149"/>
      <c r="H5" s="148" t="s">
        <v>98</v>
      </c>
      <c r="I5" s="149"/>
      <c r="J5" s="148" t="s">
        <v>98</v>
      </c>
      <c r="K5" s="149"/>
      <c r="L5" s="148" t="s">
        <v>98</v>
      </c>
      <c r="M5" s="148"/>
      <c r="N5" s="148"/>
      <c r="O5" s="148"/>
      <c r="P5" s="148"/>
      <c r="Q5" s="148"/>
      <c r="R5" s="148"/>
      <c r="S5" s="149"/>
      <c r="T5" s="148" t="s">
        <v>98</v>
      </c>
      <c r="U5" s="148"/>
      <c r="V5" s="149"/>
      <c r="W5" s="148" t="s">
        <v>98</v>
      </c>
      <c r="X5" s="148"/>
      <c r="Y5" s="148"/>
      <c r="Z5" s="149"/>
      <c r="AA5" s="148" t="s">
        <v>98</v>
      </c>
      <c r="AB5" s="148"/>
      <c r="AC5" s="149"/>
      <c r="AD5" s="148" t="s">
        <v>98</v>
      </c>
      <c r="AE5" s="148"/>
      <c r="AF5" s="148"/>
      <c r="AG5" s="148"/>
      <c r="AH5" s="148"/>
      <c r="AI5" s="150"/>
      <c r="AJ5" s="148" t="s">
        <v>21</v>
      </c>
      <c r="AK5" s="148"/>
      <c r="AL5" s="148"/>
      <c r="AM5" s="148"/>
      <c r="AN5" s="149"/>
      <c r="AO5" s="148" t="s">
        <v>98</v>
      </c>
      <c r="AP5" s="149"/>
      <c r="AQ5" s="148" t="s">
        <v>98</v>
      </c>
      <c r="AR5" s="149"/>
      <c r="AS5" s="148" t="s">
        <v>98</v>
      </c>
      <c r="AT5" s="148"/>
      <c r="AU5" s="148"/>
      <c r="AV5" s="148"/>
      <c r="AW5" s="148"/>
      <c r="AX5" s="148"/>
      <c r="AY5" s="148"/>
      <c r="AZ5" s="149"/>
      <c r="BA5" s="148" t="s">
        <v>98</v>
      </c>
      <c r="BB5" s="148"/>
      <c r="BC5" s="149"/>
      <c r="BD5" s="148" t="s">
        <v>98</v>
      </c>
      <c r="BE5" s="148"/>
      <c r="BF5" s="148"/>
      <c r="BG5" s="149"/>
      <c r="BH5" s="148" t="s">
        <v>98</v>
      </c>
      <c r="BI5" s="148"/>
      <c r="BJ5" s="149"/>
      <c r="BK5" s="148" t="s">
        <v>98</v>
      </c>
      <c r="BL5" s="148"/>
      <c r="BM5" s="148"/>
      <c r="BN5" s="148"/>
      <c r="BO5" s="148"/>
      <c r="BP5" s="150"/>
      <c r="BQ5" s="148" t="s">
        <v>21</v>
      </c>
      <c r="BR5" s="148"/>
      <c r="BS5" s="148"/>
      <c r="BT5" s="148"/>
      <c r="BU5" s="149"/>
      <c r="BV5" s="148" t="s">
        <v>98</v>
      </c>
      <c r="BW5" s="149"/>
      <c r="BX5" s="148" t="s">
        <v>98</v>
      </c>
      <c r="BY5" s="149"/>
      <c r="BZ5" s="148" t="s">
        <v>98</v>
      </c>
      <c r="CA5" s="148"/>
      <c r="CB5" s="148"/>
      <c r="CC5" s="148"/>
      <c r="CD5" s="148"/>
      <c r="CE5" s="148"/>
      <c r="CF5" s="148"/>
      <c r="CG5" s="149"/>
      <c r="CH5" s="148" t="s">
        <v>98</v>
      </c>
      <c r="CI5" s="148"/>
      <c r="CJ5" s="149"/>
      <c r="CK5" s="148" t="s">
        <v>98</v>
      </c>
      <c r="CL5" s="148"/>
      <c r="CM5" s="148"/>
      <c r="CN5" s="149"/>
      <c r="CO5" s="148" t="s">
        <v>98</v>
      </c>
      <c r="CP5" s="148"/>
      <c r="CQ5" s="149"/>
      <c r="CR5" s="148" t="s">
        <v>98</v>
      </c>
      <c r="CS5" s="148"/>
      <c r="CT5" s="148"/>
      <c r="CU5" s="148"/>
      <c r="CV5" s="148"/>
      <c r="CW5" s="150"/>
      <c r="CX5" s="148" t="s">
        <v>21</v>
      </c>
      <c r="CY5" s="148"/>
      <c r="CZ5" s="148"/>
      <c r="DA5" s="148"/>
      <c r="DB5" s="149"/>
      <c r="DC5" s="148" t="s">
        <v>98</v>
      </c>
      <c r="DD5" s="149"/>
      <c r="DE5" s="148" t="s">
        <v>98</v>
      </c>
      <c r="DF5" s="149"/>
      <c r="DG5" s="148" t="s">
        <v>98</v>
      </c>
      <c r="DH5" s="148"/>
      <c r="DI5" s="148"/>
      <c r="DJ5" s="148"/>
      <c r="DK5" s="148"/>
      <c r="DL5" s="148"/>
      <c r="DM5" s="148"/>
      <c r="DN5" s="149"/>
      <c r="DO5" s="148" t="s">
        <v>98</v>
      </c>
      <c r="DP5" s="148"/>
      <c r="DQ5" s="149"/>
      <c r="DR5" s="148" t="s">
        <v>98</v>
      </c>
      <c r="DS5" s="148"/>
      <c r="DT5" s="148"/>
      <c r="DU5" s="149"/>
      <c r="DV5" s="148" t="s">
        <v>98</v>
      </c>
      <c r="DW5" s="148"/>
      <c r="DX5" s="149"/>
      <c r="DY5" s="148" t="s">
        <v>98</v>
      </c>
      <c r="DZ5" s="148"/>
      <c r="EA5" s="148"/>
      <c r="EB5" s="148"/>
      <c r="EC5" s="148"/>
      <c r="ED5" s="150"/>
      <c r="EE5" s="148" t="s">
        <v>21</v>
      </c>
      <c r="EF5" s="148"/>
      <c r="EG5" s="148"/>
      <c r="EH5" s="148"/>
      <c r="EI5" s="149"/>
      <c r="EJ5" s="148" t="s">
        <v>98</v>
      </c>
      <c r="EK5" s="149"/>
      <c r="EL5" s="148" t="s">
        <v>98</v>
      </c>
      <c r="EM5" s="149"/>
      <c r="EN5" s="148" t="s">
        <v>98</v>
      </c>
      <c r="EO5" s="148"/>
      <c r="EP5" s="148"/>
      <c r="EQ5" s="148"/>
      <c r="ER5" s="148"/>
      <c r="ES5" s="148"/>
      <c r="ET5" s="148"/>
      <c r="EU5" s="149"/>
      <c r="EV5" s="148" t="s">
        <v>98</v>
      </c>
      <c r="EW5" s="148"/>
      <c r="EX5" s="149"/>
      <c r="EY5" s="148" t="s">
        <v>98</v>
      </c>
      <c r="EZ5" s="148"/>
      <c r="FA5" s="148"/>
      <c r="FB5" s="149"/>
      <c r="FC5" s="148" t="s">
        <v>98</v>
      </c>
      <c r="FD5" s="148"/>
      <c r="FE5" s="149"/>
      <c r="FF5" s="148" t="s">
        <v>98</v>
      </c>
      <c r="FG5" s="148"/>
      <c r="FH5" s="148"/>
      <c r="FI5" s="148"/>
      <c r="FJ5" s="148"/>
      <c r="FK5" s="150"/>
      <c r="FL5" s="148" t="s">
        <v>21</v>
      </c>
      <c r="FM5" s="148"/>
      <c r="FN5" s="148"/>
      <c r="FO5" s="148"/>
      <c r="FP5" s="149"/>
      <c r="FQ5" s="148" t="s">
        <v>98</v>
      </c>
      <c r="FR5" s="149"/>
      <c r="FS5" s="148" t="s">
        <v>98</v>
      </c>
      <c r="FT5" s="149"/>
      <c r="FU5" s="148" t="s">
        <v>98</v>
      </c>
      <c r="FV5" s="148"/>
      <c r="FW5" s="148"/>
      <c r="FX5" s="148"/>
      <c r="FY5" s="148"/>
      <c r="FZ5" s="148"/>
      <c r="GA5" s="148"/>
      <c r="GB5" s="149"/>
      <c r="GC5" s="148" t="s">
        <v>98</v>
      </c>
      <c r="GD5" s="148"/>
      <c r="GE5" s="149"/>
      <c r="GF5" s="148" t="s">
        <v>98</v>
      </c>
      <c r="GG5" s="148"/>
      <c r="GH5" s="148"/>
      <c r="GI5" s="149"/>
      <c r="GJ5" s="148" t="s">
        <v>98</v>
      </c>
      <c r="GK5" s="148"/>
      <c r="GL5" s="149"/>
      <c r="GM5" s="148" t="s">
        <v>98</v>
      </c>
      <c r="GN5" s="148"/>
      <c r="GO5" s="148"/>
      <c r="GP5" s="148"/>
      <c r="GQ5" s="148"/>
      <c r="GR5" s="150"/>
      <c r="GS5" s="148" t="s">
        <v>21</v>
      </c>
      <c r="GT5" s="148"/>
      <c r="GU5" s="148"/>
      <c r="GV5" s="148"/>
      <c r="GW5" s="149"/>
      <c r="GX5" s="148" t="s">
        <v>98</v>
      </c>
      <c r="GY5" s="149"/>
      <c r="GZ5" s="148" t="s">
        <v>98</v>
      </c>
      <c r="HA5" s="149"/>
      <c r="HB5" s="148" t="s">
        <v>98</v>
      </c>
      <c r="HC5" s="148"/>
      <c r="HD5" s="148"/>
      <c r="HE5" s="148"/>
      <c r="HF5" s="148"/>
      <c r="HG5" s="148"/>
      <c r="HH5" s="148"/>
      <c r="HI5" s="149"/>
      <c r="HJ5" s="148" t="s">
        <v>98</v>
      </c>
      <c r="HK5" s="148"/>
      <c r="HL5" s="149"/>
      <c r="HM5" s="148" t="s">
        <v>98</v>
      </c>
      <c r="HN5" s="148"/>
      <c r="HO5" s="148"/>
      <c r="HP5" s="149"/>
      <c r="HQ5" s="148" t="s">
        <v>98</v>
      </c>
      <c r="HR5" s="148"/>
      <c r="HS5" s="149"/>
      <c r="HT5" s="148" t="s">
        <v>98</v>
      </c>
      <c r="HU5" s="148"/>
      <c r="HV5" s="148"/>
      <c r="HW5" s="148"/>
      <c r="HX5" s="148"/>
      <c r="HY5" s="150"/>
    </row>
    <row r="6" spans="1:234" ht="13.5" customHeight="1" x14ac:dyDescent="0.2">
      <c r="A6" s="153"/>
      <c r="B6" s="154"/>
      <c r="C6" s="146" t="s">
        <v>32</v>
      </c>
      <c r="D6" s="146"/>
      <c r="E6" s="146"/>
      <c r="F6" s="146"/>
      <c r="G6" s="147"/>
      <c r="H6" s="146" t="s">
        <v>32</v>
      </c>
      <c r="I6" s="147"/>
      <c r="J6" s="146" t="s">
        <v>32</v>
      </c>
      <c r="K6" s="147"/>
      <c r="L6" s="146" t="s">
        <v>32</v>
      </c>
      <c r="M6" s="146"/>
      <c r="N6" s="146"/>
      <c r="O6" s="146"/>
      <c r="P6" s="146"/>
      <c r="Q6" s="146"/>
      <c r="R6" s="146"/>
      <c r="S6" s="147"/>
      <c r="T6" s="146" t="s">
        <v>32</v>
      </c>
      <c r="U6" s="146"/>
      <c r="V6" s="147"/>
      <c r="W6" s="146" t="s">
        <v>32</v>
      </c>
      <c r="X6" s="146"/>
      <c r="Y6" s="146"/>
      <c r="Z6" s="147"/>
      <c r="AA6" s="146" t="s">
        <v>103</v>
      </c>
      <c r="AB6" s="146"/>
      <c r="AC6" s="147"/>
      <c r="AD6" s="146" t="s">
        <v>32</v>
      </c>
      <c r="AE6" s="146"/>
      <c r="AF6" s="146"/>
      <c r="AG6" s="146"/>
      <c r="AH6" s="146"/>
      <c r="AI6" s="147"/>
      <c r="AJ6" s="146" t="s">
        <v>102</v>
      </c>
      <c r="AK6" s="146"/>
      <c r="AL6" s="146"/>
      <c r="AM6" s="146"/>
      <c r="AN6" s="147"/>
      <c r="AO6" s="146" t="s">
        <v>102</v>
      </c>
      <c r="AP6" s="147"/>
      <c r="AQ6" s="146" t="s">
        <v>102</v>
      </c>
      <c r="AR6" s="147"/>
      <c r="AS6" s="146" t="s">
        <v>102</v>
      </c>
      <c r="AT6" s="146"/>
      <c r="AU6" s="146"/>
      <c r="AV6" s="146"/>
      <c r="AW6" s="146"/>
      <c r="AX6" s="146"/>
      <c r="AY6" s="146"/>
      <c r="AZ6" s="147"/>
      <c r="BA6" s="146" t="s">
        <v>102</v>
      </c>
      <c r="BB6" s="146"/>
      <c r="BC6" s="147"/>
      <c r="BD6" s="146" t="s">
        <v>102</v>
      </c>
      <c r="BE6" s="146"/>
      <c r="BF6" s="146"/>
      <c r="BG6" s="147"/>
      <c r="BH6" s="146" t="s">
        <v>102</v>
      </c>
      <c r="BI6" s="146"/>
      <c r="BJ6" s="147"/>
      <c r="BK6" s="146" t="s">
        <v>29</v>
      </c>
      <c r="BL6" s="146"/>
      <c r="BM6" s="146"/>
      <c r="BN6" s="146"/>
      <c r="BO6" s="146"/>
      <c r="BP6" s="147"/>
      <c r="BQ6" s="146" t="s">
        <v>146</v>
      </c>
      <c r="BR6" s="146"/>
      <c r="BS6" s="146"/>
      <c r="BT6" s="146"/>
      <c r="BU6" s="147"/>
      <c r="BV6" s="146" t="s">
        <v>146</v>
      </c>
      <c r="BW6" s="147"/>
      <c r="BX6" s="146" t="s">
        <v>146</v>
      </c>
      <c r="BY6" s="147"/>
      <c r="BZ6" s="146" t="s">
        <v>146</v>
      </c>
      <c r="CA6" s="146"/>
      <c r="CB6" s="146"/>
      <c r="CC6" s="146"/>
      <c r="CD6" s="146"/>
      <c r="CE6" s="146"/>
      <c r="CF6" s="146"/>
      <c r="CG6" s="147"/>
      <c r="CH6" s="146" t="s">
        <v>146</v>
      </c>
      <c r="CI6" s="146"/>
      <c r="CJ6" s="147"/>
      <c r="CK6" s="146" t="s">
        <v>146</v>
      </c>
      <c r="CL6" s="146"/>
      <c r="CM6" s="146"/>
      <c r="CN6" s="147"/>
      <c r="CO6" s="146" t="s">
        <v>146</v>
      </c>
      <c r="CP6" s="146"/>
      <c r="CQ6" s="147"/>
      <c r="CR6" s="146" t="s">
        <v>154</v>
      </c>
      <c r="CS6" s="146"/>
      <c r="CT6" s="146"/>
      <c r="CU6" s="146"/>
      <c r="CV6" s="146"/>
      <c r="CW6" s="147"/>
      <c r="CX6" s="146" t="s">
        <v>147</v>
      </c>
      <c r="CY6" s="146"/>
      <c r="CZ6" s="146"/>
      <c r="DA6" s="146"/>
      <c r="DB6" s="147"/>
      <c r="DC6" s="146" t="s">
        <v>147</v>
      </c>
      <c r="DD6" s="147"/>
      <c r="DE6" s="146" t="s">
        <v>147</v>
      </c>
      <c r="DF6" s="147"/>
      <c r="DG6" s="146" t="s">
        <v>147</v>
      </c>
      <c r="DH6" s="146"/>
      <c r="DI6" s="146"/>
      <c r="DJ6" s="146"/>
      <c r="DK6" s="146"/>
      <c r="DL6" s="146"/>
      <c r="DM6" s="146"/>
      <c r="DN6" s="147"/>
      <c r="DO6" s="146" t="s">
        <v>147</v>
      </c>
      <c r="DP6" s="146"/>
      <c r="DQ6" s="147"/>
      <c r="DR6" s="146" t="s">
        <v>147</v>
      </c>
      <c r="DS6" s="146"/>
      <c r="DT6" s="146"/>
      <c r="DU6" s="147"/>
      <c r="DV6" s="146" t="s">
        <v>147</v>
      </c>
      <c r="DW6" s="146"/>
      <c r="DX6" s="147"/>
      <c r="DY6" s="146" t="s">
        <v>155</v>
      </c>
      <c r="DZ6" s="146"/>
      <c r="EA6" s="146"/>
      <c r="EB6" s="146"/>
      <c r="EC6" s="146"/>
      <c r="ED6" s="147"/>
      <c r="EE6" s="146" t="s">
        <v>149</v>
      </c>
      <c r="EF6" s="146"/>
      <c r="EG6" s="146"/>
      <c r="EH6" s="146"/>
      <c r="EI6" s="147"/>
      <c r="EJ6" s="146" t="s">
        <v>149</v>
      </c>
      <c r="EK6" s="147"/>
      <c r="EL6" s="146" t="s">
        <v>149</v>
      </c>
      <c r="EM6" s="147"/>
      <c r="EN6" s="146" t="s">
        <v>149</v>
      </c>
      <c r="EO6" s="146"/>
      <c r="EP6" s="146"/>
      <c r="EQ6" s="146"/>
      <c r="ER6" s="146"/>
      <c r="ES6" s="146"/>
      <c r="ET6" s="146"/>
      <c r="EU6" s="147"/>
      <c r="EV6" s="146" t="s">
        <v>149</v>
      </c>
      <c r="EW6" s="146"/>
      <c r="EX6" s="147"/>
      <c r="EY6" s="146" t="s">
        <v>149</v>
      </c>
      <c r="EZ6" s="146"/>
      <c r="FA6" s="146"/>
      <c r="FB6" s="147"/>
      <c r="FC6" s="146" t="s">
        <v>149</v>
      </c>
      <c r="FD6" s="146"/>
      <c r="FE6" s="147"/>
      <c r="FF6" s="146" t="s">
        <v>156</v>
      </c>
      <c r="FG6" s="146"/>
      <c r="FH6" s="146"/>
      <c r="FI6" s="146"/>
      <c r="FJ6" s="146"/>
      <c r="FK6" s="147"/>
      <c r="FL6" s="146" t="s">
        <v>150</v>
      </c>
      <c r="FM6" s="146"/>
      <c r="FN6" s="146"/>
      <c r="FO6" s="146"/>
      <c r="FP6" s="147"/>
      <c r="FQ6" s="146" t="s">
        <v>150</v>
      </c>
      <c r="FR6" s="147"/>
      <c r="FS6" s="146" t="s">
        <v>150</v>
      </c>
      <c r="FT6" s="147"/>
      <c r="FU6" s="146" t="s">
        <v>150</v>
      </c>
      <c r="FV6" s="146"/>
      <c r="FW6" s="146"/>
      <c r="FX6" s="146"/>
      <c r="FY6" s="146"/>
      <c r="FZ6" s="146"/>
      <c r="GA6" s="146"/>
      <c r="GB6" s="147"/>
      <c r="GC6" s="146" t="s">
        <v>150</v>
      </c>
      <c r="GD6" s="146"/>
      <c r="GE6" s="147"/>
      <c r="GF6" s="146" t="s">
        <v>150</v>
      </c>
      <c r="GG6" s="146"/>
      <c r="GH6" s="146"/>
      <c r="GI6" s="147"/>
      <c r="GJ6" s="146" t="s">
        <v>150</v>
      </c>
      <c r="GK6" s="146"/>
      <c r="GL6" s="147"/>
      <c r="GM6" s="146" t="s">
        <v>157</v>
      </c>
      <c r="GN6" s="146"/>
      <c r="GO6" s="146"/>
      <c r="GP6" s="146"/>
      <c r="GQ6" s="146"/>
      <c r="GR6" s="147"/>
      <c r="GS6" s="146" t="s">
        <v>31</v>
      </c>
      <c r="GT6" s="146"/>
      <c r="GU6" s="146"/>
      <c r="GV6" s="146"/>
      <c r="GW6" s="147"/>
      <c r="GX6" s="146" t="s">
        <v>31</v>
      </c>
      <c r="GY6" s="147"/>
      <c r="GZ6" s="146" t="s">
        <v>31</v>
      </c>
      <c r="HA6" s="147"/>
      <c r="HB6" s="146" t="s">
        <v>31</v>
      </c>
      <c r="HC6" s="146"/>
      <c r="HD6" s="146"/>
      <c r="HE6" s="146"/>
      <c r="HF6" s="146"/>
      <c r="HG6" s="146"/>
      <c r="HH6" s="146"/>
      <c r="HI6" s="147"/>
      <c r="HJ6" s="146" t="s">
        <v>31</v>
      </c>
      <c r="HK6" s="146"/>
      <c r="HL6" s="147"/>
      <c r="HM6" s="146" t="s">
        <v>31</v>
      </c>
      <c r="HN6" s="146"/>
      <c r="HO6" s="146"/>
      <c r="HP6" s="147"/>
      <c r="HQ6" s="146" t="s">
        <v>31</v>
      </c>
      <c r="HR6" s="146"/>
      <c r="HS6" s="147"/>
      <c r="HT6" s="146" t="s">
        <v>31</v>
      </c>
      <c r="HU6" s="146"/>
      <c r="HV6" s="146"/>
      <c r="HW6" s="146"/>
      <c r="HX6" s="146"/>
      <c r="HY6" s="147"/>
    </row>
    <row r="7" spans="1:234" ht="15" customHeight="1" x14ac:dyDescent="0.2">
      <c r="A7" s="140" t="s">
        <v>33</v>
      </c>
      <c r="B7" s="141"/>
      <c r="C7" s="112" t="s">
        <v>34</v>
      </c>
      <c r="D7" s="114" t="s">
        <v>35</v>
      </c>
      <c r="E7" s="114" t="s">
        <v>36</v>
      </c>
      <c r="F7" s="114" t="s">
        <v>37</v>
      </c>
      <c r="G7" s="107" t="s">
        <v>38</v>
      </c>
      <c r="H7" s="130" t="s">
        <v>39</v>
      </c>
      <c r="I7" s="131"/>
      <c r="J7" s="136" t="s">
        <v>99</v>
      </c>
      <c r="K7" s="137"/>
      <c r="L7" s="125" t="s">
        <v>40</v>
      </c>
      <c r="M7" s="126"/>
      <c r="N7" s="127"/>
      <c r="O7" s="105" t="s">
        <v>137</v>
      </c>
      <c r="P7" s="105" t="s">
        <v>138</v>
      </c>
      <c r="Q7" s="105" t="s">
        <v>139</v>
      </c>
      <c r="R7" s="105" t="s">
        <v>140</v>
      </c>
      <c r="S7" s="132" t="s">
        <v>41</v>
      </c>
      <c r="T7" s="118" t="s">
        <v>42</v>
      </c>
      <c r="U7" s="112"/>
      <c r="V7" s="107" t="s">
        <v>43</v>
      </c>
      <c r="W7" s="119" t="s">
        <v>44</v>
      </c>
      <c r="X7" s="128"/>
      <c r="Y7" s="128"/>
      <c r="Z7" s="129"/>
      <c r="AA7" s="115" t="s">
        <v>45</v>
      </c>
      <c r="AB7" s="116"/>
      <c r="AC7" s="117"/>
      <c r="AD7" s="134" t="s">
        <v>144</v>
      </c>
      <c r="AE7" s="123" t="s">
        <v>145</v>
      </c>
      <c r="AF7" s="123" t="s">
        <v>141</v>
      </c>
      <c r="AG7" s="123" t="s">
        <v>142</v>
      </c>
      <c r="AH7" s="114" t="s">
        <v>41</v>
      </c>
      <c r="AI7" s="138" t="s">
        <v>46</v>
      </c>
      <c r="AJ7" s="112" t="s">
        <v>34</v>
      </c>
      <c r="AK7" s="114" t="s">
        <v>35</v>
      </c>
      <c r="AL7" s="114" t="s">
        <v>36</v>
      </c>
      <c r="AM7" s="114" t="s">
        <v>37</v>
      </c>
      <c r="AN7" s="107" t="s">
        <v>38</v>
      </c>
      <c r="AO7" s="130" t="s">
        <v>39</v>
      </c>
      <c r="AP7" s="131"/>
      <c r="AQ7" s="136" t="s">
        <v>99</v>
      </c>
      <c r="AR7" s="137"/>
      <c r="AS7" s="125" t="s">
        <v>40</v>
      </c>
      <c r="AT7" s="126"/>
      <c r="AU7" s="127"/>
      <c r="AV7" s="105" t="s">
        <v>137</v>
      </c>
      <c r="AW7" s="105" t="s">
        <v>138</v>
      </c>
      <c r="AX7" s="105" t="s">
        <v>139</v>
      </c>
      <c r="AY7" s="105" t="s">
        <v>140</v>
      </c>
      <c r="AZ7" s="132" t="s">
        <v>41</v>
      </c>
      <c r="BA7" s="118" t="s">
        <v>42</v>
      </c>
      <c r="BB7" s="112"/>
      <c r="BC7" s="107" t="s">
        <v>43</v>
      </c>
      <c r="BD7" s="119" t="s">
        <v>44</v>
      </c>
      <c r="BE7" s="128"/>
      <c r="BF7" s="128"/>
      <c r="BG7" s="129"/>
      <c r="BH7" s="115" t="s">
        <v>45</v>
      </c>
      <c r="BI7" s="116"/>
      <c r="BJ7" s="117"/>
      <c r="BK7" s="134" t="s">
        <v>144</v>
      </c>
      <c r="BL7" s="123" t="s">
        <v>145</v>
      </c>
      <c r="BM7" s="123" t="s">
        <v>141</v>
      </c>
      <c r="BN7" s="123" t="s">
        <v>142</v>
      </c>
      <c r="BO7" s="114" t="s">
        <v>41</v>
      </c>
      <c r="BP7" s="138" t="s">
        <v>46</v>
      </c>
      <c r="BQ7" s="112" t="s">
        <v>34</v>
      </c>
      <c r="BR7" s="114" t="s">
        <v>35</v>
      </c>
      <c r="BS7" s="114" t="s">
        <v>36</v>
      </c>
      <c r="BT7" s="114" t="s">
        <v>37</v>
      </c>
      <c r="BU7" s="107" t="s">
        <v>38</v>
      </c>
      <c r="BV7" s="130" t="s">
        <v>39</v>
      </c>
      <c r="BW7" s="131"/>
      <c r="BX7" s="136" t="s">
        <v>99</v>
      </c>
      <c r="BY7" s="137"/>
      <c r="BZ7" s="125" t="s">
        <v>40</v>
      </c>
      <c r="CA7" s="126"/>
      <c r="CB7" s="127"/>
      <c r="CC7" s="105" t="s">
        <v>137</v>
      </c>
      <c r="CD7" s="105" t="s">
        <v>138</v>
      </c>
      <c r="CE7" s="105" t="s">
        <v>139</v>
      </c>
      <c r="CF7" s="105" t="s">
        <v>140</v>
      </c>
      <c r="CG7" s="132" t="s">
        <v>41</v>
      </c>
      <c r="CH7" s="118" t="s">
        <v>42</v>
      </c>
      <c r="CI7" s="112"/>
      <c r="CJ7" s="107" t="s">
        <v>43</v>
      </c>
      <c r="CK7" s="119" t="s">
        <v>44</v>
      </c>
      <c r="CL7" s="128"/>
      <c r="CM7" s="128"/>
      <c r="CN7" s="129"/>
      <c r="CO7" s="115" t="s">
        <v>45</v>
      </c>
      <c r="CP7" s="116"/>
      <c r="CQ7" s="117"/>
      <c r="CR7" s="134" t="s">
        <v>144</v>
      </c>
      <c r="CS7" s="123" t="s">
        <v>145</v>
      </c>
      <c r="CT7" s="123" t="s">
        <v>141</v>
      </c>
      <c r="CU7" s="123" t="s">
        <v>142</v>
      </c>
      <c r="CV7" s="114" t="s">
        <v>41</v>
      </c>
      <c r="CW7" s="138" t="s">
        <v>46</v>
      </c>
      <c r="CX7" s="112" t="s">
        <v>34</v>
      </c>
      <c r="CY7" s="114" t="s">
        <v>35</v>
      </c>
      <c r="CZ7" s="114" t="s">
        <v>36</v>
      </c>
      <c r="DA7" s="114" t="s">
        <v>37</v>
      </c>
      <c r="DB7" s="107" t="s">
        <v>38</v>
      </c>
      <c r="DC7" s="130" t="s">
        <v>39</v>
      </c>
      <c r="DD7" s="131"/>
      <c r="DE7" s="136" t="s">
        <v>99</v>
      </c>
      <c r="DF7" s="137"/>
      <c r="DG7" s="125" t="s">
        <v>40</v>
      </c>
      <c r="DH7" s="126"/>
      <c r="DI7" s="127"/>
      <c r="DJ7" s="105" t="s">
        <v>137</v>
      </c>
      <c r="DK7" s="105" t="s">
        <v>138</v>
      </c>
      <c r="DL7" s="105" t="s">
        <v>139</v>
      </c>
      <c r="DM7" s="105" t="s">
        <v>140</v>
      </c>
      <c r="DN7" s="132" t="s">
        <v>41</v>
      </c>
      <c r="DO7" s="118" t="s">
        <v>42</v>
      </c>
      <c r="DP7" s="112"/>
      <c r="DQ7" s="107" t="s">
        <v>43</v>
      </c>
      <c r="DR7" s="119" t="s">
        <v>44</v>
      </c>
      <c r="DS7" s="128"/>
      <c r="DT7" s="128"/>
      <c r="DU7" s="129"/>
      <c r="DV7" s="115" t="s">
        <v>45</v>
      </c>
      <c r="DW7" s="116"/>
      <c r="DX7" s="117"/>
      <c r="DY7" s="134" t="s">
        <v>144</v>
      </c>
      <c r="DZ7" s="123" t="s">
        <v>145</v>
      </c>
      <c r="EA7" s="123" t="s">
        <v>141</v>
      </c>
      <c r="EB7" s="123" t="s">
        <v>142</v>
      </c>
      <c r="EC7" s="114" t="s">
        <v>41</v>
      </c>
      <c r="ED7" s="138" t="s">
        <v>46</v>
      </c>
      <c r="EE7" s="112" t="s">
        <v>34</v>
      </c>
      <c r="EF7" s="114" t="s">
        <v>35</v>
      </c>
      <c r="EG7" s="114" t="s">
        <v>36</v>
      </c>
      <c r="EH7" s="114" t="s">
        <v>37</v>
      </c>
      <c r="EI7" s="107" t="s">
        <v>38</v>
      </c>
      <c r="EJ7" s="130" t="s">
        <v>39</v>
      </c>
      <c r="EK7" s="131"/>
      <c r="EL7" s="136" t="s">
        <v>99</v>
      </c>
      <c r="EM7" s="137"/>
      <c r="EN7" s="125" t="s">
        <v>40</v>
      </c>
      <c r="EO7" s="126"/>
      <c r="EP7" s="127"/>
      <c r="EQ7" s="105" t="s">
        <v>137</v>
      </c>
      <c r="ER7" s="105" t="s">
        <v>138</v>
      </c>
      <c r="ES7" s="105" t="s">
        <v>139</v>
      </c>
      <c r="ET7" s="105" t="s">
        <v>140</v>
      </c>
      <c r="EU7" s="132" t="s">
        <v>41</v>
      </c>
      <c r="EV7" s="118" t="s">
        <v>42</v>
      </c>
      <c r="EW7" s="112"/>
      <c r="EX7" s="107" t="s">
        <v>43</v>
      </c>
      <c r="EY7" s="119" t="s">
        <v>44</v>
      </c>
      <c r="EZ7" s="128"/>
      <c r="FA7" s="128"/>
      <c r="FB7" s="129"/>
      <c r="FC7" s="115" t="s">
        <v>45</v>
      </c>
      <c r="FD7" s="116"/>
      <c r="FE7" s="117"/>
      <c r="FF7" s="134" t="s">
        <v>144</v>
      </c>
      <c r="FG7" s="123" t="s">
        <v>145</v>
      </c>
      <c r="FH7" s="123" t="s">
        <v>141</v>
      </c>
      <c r="FI7" s="123" t="s">
        <v>142</v>
      </c>
      <c r="FJ7" s="114" t="s">
        <v>41</v>
      </c>
      <c r="FK7" s="138" t="s">
        <v>46</v>
      </c>
      <c r="FL7" s="112" t="s">
        <v>34</v>
      </c>
      <c r="FM7" s="114" t="s">
        <v>35</v>
      </c>
      <c r="FN7" s="114" t="s">
        <v>36</v>
      </c>
      <c r="FO7" s="114" t="s">
        <v>37</v>
      </c>
      <c r="FP7" s="107" t="s">
        <v>38</v>
      </c>
      <c r="FQ7" s="130" t="s">
        <v>39</v>
      </c>
      <c r="FR7" s="131"/>
      <c r="FS7" s="136" t="s">
        <v>99</v>
      </c>
      <c r="FT7" s="137"/>
      <c r="FU7" s="125" t="s">
        <v>40</v>
      </c>
      <c r="FV7" s="126"/>
      <c r="FW7" s="127"/>
      <c r="FX7" s="105" t="s">
        <v>137</v>
      </c>
      <c r="FY7" s="105" t="s">
        <v>138</v>
      </c>
      <c r="FZ7" s="105" t="s">
        <v>139</v>
      </c>
      <c r="GA7" s="105" t="s">
        <v>140</v>
      </c>
      <c r="GB7" s="132" t="s">
        <v>41</v>
      </c>
      <c r="GC7" s="118" t="s">
        <v>42</v>
      </c>
      <c r="GD7" s="112"/>
      <c r="GE7" s="107" t="s">
        <v>43</v>
      </c>
      <c r="GF7" s="119" t="s">
        <v>44</v>
      </c>
      <c r="GG7" s="128"/>
      <c r="GH7" s="128"/>
      <c r="GI7" s="129"/>
      <c r="GJ7" s="115" t="s">
        <v>45</v>
      </c>
      <c r="GK7" s="116"/>
      <c r="GL7" s="117"/>
      <c r="GM7" s="134" t="s">
        <v>144</v>
      </c>
      <c r="GN7" s="123" t="s">
        <v>145</v>
      </c>
      <c r="GO7" s="123" t="s">
        <v>141</v>
      </c>
      <c r="GP7" s="123" t="s">
        <v>142</v>
      </c>
      <c r="GQ7" s="114" t="s">
        <v>41</v>
      </c>
      <c r="GR7" s="138" t="s">
        <v>46</v>
      </c>
      <c r="GS7" s="112" t="s">
        <v>34</v>
      </c>
      <c r="GT7" s="114" t="s">
        <v>35</v>
      </c>
      <c r="GU7" s="114" t="s">
        <v>36</v>
      </c>
      <c r="GV7" s="114" t="s">
        <v>37</v>
      </c>
      <c r="GW7" s="107" t="s">
        <v>38</v>
      </c>
      <c r="GX7" s="130" t="s">
        <v>39</v>
      </c>
      <c r="GY7" s="131"/>
      <c r="GZ7" s="136" t="s">
        <v>99</v>
      </c>
      <c r="HA7" s="137"/>
      <c r="HB7" s="125" t="s">
        <v>40</v>
      </c>
      <c r="HC7" s="126"/>
      <c r="HD7" s="127"/>
      <c r="HE7" s="105" t="s">
        <v>137</v>
      </c>
      <c r="HF7" s="105" t="s">
        <v>138</v>
      </c>
      <c r="HG7" s="105" t="s">
        <v>139</v>
      </c>
      <c r="HH7" s="105" t="s">
        <v>140</v>
      </c>
      <c r="HI7" s="132" t="s">
        <v>41</v>
      </c>
      <c r="HJ7" s="118" t="s">
        <v>42</v>
      </c>
      <c r="HK7" s="112"/>
      <c r="HL7" s="107" t="s">
        <v>43</v>
      </c>
      <c r="HM7" s="119" t="s">
        <v>44</v>
      </c>
      <c r="HN7" s="128"/>
      <c r="HO7" s="128"/>
      <c r="HP7" s="129"/>
      <c r="HQ7" s="115" t="s">
        <v>45</v>
      </c>
      <c r="HR7" s="116"/>
      <c r="HS7" s="117"/>
      <c r="HT7" s="134" t="s">
        <v>144</v>
      </c>
      <c r="HU7" s="123" t="s">
        <v>145</v>
      </c>
      <c r="HV7" s="123" t="s">
        <v>141</v>
      </c>
      <c r="HW7" s="123" t="s">
        <v>142</v>
      </c>
      <c r="HX7" s="114" t="s">
        <v>41</v>
      </c>
      <c r="HY7" s="138" t="s">
        <v>46</v>
      </c>
    </row>
    <row r="8" spans="1:234" ht="10.5" customHeight="1" x14ac:dyDescent="0.2">
      <c r="A8" s="142"/>
      <c r="B8" s="143"/>
      <c r="C8" s="112"/>
      <c r="D8" s="114"/>
      <c r="E8" s="114"/>
      <c r="F8" s="114"/>
      <c r="G8" s="108"/>
      <c r="H8" s="111" t="s">
        <v>47</v>
      </c>
      <c r="I8" s="120" t="s">
        <v>48</v>
      </c>
      <c r="J8" s="111" t="s">
        <v>49</v>
      </c>
      <c r="K8" s="120" t="s">
        <v>37</v>
      </c>
      <c r="L8" s="111" t="s">
        <v>47</v>
      </c>
      <c r="M8" s="121" t="s">
        <v>50</v>
      </c>
      <c r="N8" s="113" t="s">
        <v>37</v>
      </c>
      <c r="O8" s="114"/>
      <c r="P8" s="114"/>
      <c r="Q8" s="114"/>
      <c r="R8" s="114"/>
      <c r="S8" s="133"/>
      <c r="T8" s="118"/>
      <c r="U8" s="119"/>
      <c r="V8" s="108"/>
      <c r="W8" s="111" t="s">
        <v>51</v>
      </c>
      <c r="X8" s="113" t="s">
        <v>52</v>
      </c>
      <c r="Y8" s="113" t="s">
        <v>53</v>
      </c>
      <c r="Z8" s="120" t="s">
        <v>37</v>
      </c>
      <c r="AA8" s="111" t="s">
        <v>51</v>
      </c>
      <c r="AB8" s="121" t="s">
        <v>54</v>
      </c>
      <c r="AC8" s="120" t="s">
        <v>37</v>
      </c>
      <c r="AD8" s="135"/>
      <c r="AE8" s="124"/>
      <c r="AF8" s="124"/>
      <c r="AG8" s="124"/>
      <c r="AH8" s="114"/>
      <c r="AI8" s="139"/>
      <c r="AJ8" s="112"/>
      <c r="AK8" s="114"/>
      <c r="AL8" s="114"/>
      <c r="AM8" s="114"/>
      <c r="AN8" s="108"/>
      <c r="AO8" s="111" t="s">
        <v>47</v>
      </c>
      <c r="AP8" s="120" t="s">
        <v>48</v>
      </c>
      <c r="AQ8" s="111" t="s">
        <v>49</v>
      </c>
      <c r="AR8" s="120" t="s">
        <v>37</v>
      </c>
      <c r="AS8" s="111" t="s">
        <v>47</v>
      </c>
      <c r="AT8" s="121" t="s">
        <v>50</v>
      </c>
      <c r="AU8" s="113" t="s">
        <v>37</v>
      </c>
      <c r="AV8" s="114"/>
      <c r="AW8" s="114"/>
      <c r="AX8" s="114"/>
      <c r="AY8" s="114"/>
      <c r="AZ8" s="133"/>
      <c r="BA8" s="118"/>
      <c r="BB8" s="119"/>
      <c r="BC8" s="108"/>
      <c r="BD8" s="111" t="s">
        <v>51</v>
      </c>
      <c r="BE8" s="113" t="s">
        <v>52</v>
      </c>
      <c r="BF8" s="113" t="s">
        <v>53</v>
      </c>
      <c r="BG8" s="120" t="s">
        <v>37</v>
      </c>
      <c r="BH8" s="111" t="s">
        <v>51</v>
      </c>
      <c r="BI8" s="121" t="s">
        <v>54</v>
      </c>
      <c r="BJ8" s="120" t="s">
        <v>37</v>
      </c>
      <c r="BK8" s="135"/>
      <c r="BL8" s="124"/>
      <c r="BM8" s="124"/>
      <c r="BN8" s="124"/>
      <c r="BO8" s="114"/>
      <c r="BP8" s="139"/>
      <c r="BQ8" s="112"/>
      <c r="BR8" s="114"/>
      <c r="BS8" s="114"/>
      <c r="BT8" s="114"/>
      <c r="BU8" s="108"/>
      <c r="BV8" s="111" t="s">
        <v>47</v>
      </c>
      <c r="BW8" s="120" t="s">
        <v>48</v>
      </c>
      <c r="BX8" s="111" t="s">
        <v>49</v>
      </c>
      <c r="BY8" s="120" t="s">
        <v>37</v>
      </c>
      <c r="BZ8" s="111" t="s">
        <v>47</v>
      </c>
      <c r="CA8" s="121" t="s">
        <v>50</v>
      </c>
      <c r="CB8" s="113" t="s">
        <v>37</v>
      </c>
      <c r="CC8" s="114"/>
      <c r="CD8" s="114"/>
      <c r="CE8" s="114"/>
      <c r="CF8" s="114"/>
      <c r="CG8" s="133"/>
      <c r="CH8" s="118"/>
      <c r="CI8" s="119"/>
      <c r="CJ8" s="108"/>
      <c r="CK8" s="111" t="s">
        <v>51</v>
      </c>
      <c r="CL8" s="113" t="s">
        <v>52</v>
      </c>
      <c r="CM8" s="113" t="s">
        <v>53</v>
      </c>
      <c r="CN8" s="120" t="s">
        <v>37</v>
      </c>
      <c r="CO8" s="111" t="s">
        <v>51</v>
      </c>
      <c r="CP8" s="121" t="s">
        <v>54</v>
      </c>
      <c r="CQ8" s="120" t="s">
        <v>37</v>
      </c>
      <c r="CR8" s="135"/>
      <c r="CS8" s="124"/>
      <c r="CT8" s="124"/>
      <c r="CU8" s="124"/>
      <c r="CV8" s="114"/>
      <c r="CW8" s="139"/>
      <c r="CX8" s="112"/>
      <c r="CY8" s="114"/>
      <c r="CZ8" s="114"/>
      <c r="DA8" s="114"/>
      <c r="DB8" s="108"/>
      <c r="DC8" s="111" t="s">
        <v>47</v>
      </c>
      <c r="DD8" s="120" t="s">
        <v>48</v>
      </c>
      <c r="DE8" s="111" t="s">
        <v>49</v>
      </c>
      <c r="DF8" s="120" t="s">
        <v>37</v>
      </c>
      <c r="DG8" s="111" t="s">
        <v>47</v>
      </c>
      <c r="DH8" s="121" t="s">
        <v>50</v>
      </c>
      <c r="DI8" s="113" t="s">
        <v>37</v>
      </c>
      <c r="DJ8" s="114"/>
      <c r="DK8" s="114"/>
      <c r="DL8" s="114"/>
      <c r="DM8" s="114"/>
      <c r="DN8" s="133"/>
      <c r="DO8" s="118"/>
      <c r="DP8" s="119"/>
      <c r="DQ8" s="108"/>
      <c r="DR8" s="111" t="s">
        <v>51</v>
      </c>
      <c r="DS8" s="113" t="s">
        <v>52</v>
      </c>
      <c r="DT8" s="113" t="s">
        <v>53</v>
      </c>
      <c r="DU8" s="120" t="s">
        <v>37</v>
      </c>
      <c r="DV8" s="111" t="s">
        <v>51</v>
      </c>
      <c r="DW8" s="121" t="s">
        <v>54</v>
      </c>
      <c r="DX8" s="120" t="s">
        <v>37</v>
      </c>
      <c r="DY8" s="135"/>
      <c r="DZ8" s="124"/>
      <c r="EA8" s="124"/>
      <c r="EB8" s="124"/>
      <c r="EC8" s="114"/>
      <c r="ED8" s="139"/>
      <c r="EE8" s="112"/>
      <c r="EF8" s="114"/>
      <c r="EG8" s="114"/>
      <c r="EH8" s="114"/>
      <c r="EI8" s="108"/>
      <c r="EJ8" s="111" t="s">
        <v>47</v>
      </c>
      <c r="EK8" s="120" t="s">
        <v>48</v>
      </c>
      <c r="EL8" s="111" t="s">
        <v>49</v>
      </c>
      <c r="EM8" s="120" t="s">
        <v>37</v>
      </c>
      <c r="EN8" s="111" t="s">
        <v>47</v>
      </c>
      <c r="EO8" s="121" t="s">
        <v>50</v>
      </c>
      <c r="EP8" s="113" t="s">
        <v>37</v>
      </c>
      <c r="EQ8" s="114"/>
      <c r="ER8" s="114"/>
      <c r="ES8" s="114"/>
      <c r="ET8" s="114"/>
      <c r="EU8" s="133"/>
      <c r="EV8" s="118"/>
      <c r="EW8" s="119"/>
      <c r="EX8" s="108"/>
      <c r="EY8" s="111" t="s">
        <v>51</v>
      </c>
      <c r="EZ8" s="113" t="s">
        <v>52</v>
      </c>
      <c r="FA8" s="113" t="s">
        <v>53</v>
      </c>
      <c r="FB8" s="120" t="s">
        <v>37</v>
      </c>
      <c r="FC8" s="111" t="s">
        <v>51</v>
      </c>
      <c r="FD8" s="121" t="s">
        <v>54</v>
      </c>
      <c r="FE8" s="120" t="s">
        <v>37</v>
      </c>
      <c r="FF8" s="135"/>
      <c r="FG8" s="124"/>
      <c r="FH8" s="124"/>
      <c r="FI8" s="124"/>
      <c r="FJ8" s="114"/>
      <c r="FK8" s="139"/>
      <c r="FL8" s="112"/>
      <c r="FM8" s="114"/>
      <c r="FN8" s="114"/>
      <c r="FO8" s="114"/>
      <c r="FP8" s="108"/>
      <c r="FQ8" s="111" t="s">
        <v>47</v>
      </c>
      <c r="FR8" s="120" t="s">
        <v>48</v>
      </c>
      <c r="FS8" s="111" t="s">
        <v>49</v>
      </c>
      <c r="FT8" s="120" t="s">
        <v>37</v>
      </c>
      <c r="FU8" s="111" t="s">
        <v>47</v>
      </c>
      <c r="FV8" s="121" t="s">
        <v>50</v>
      </c>
      <c r="FW8" s="113" t="s">
        <v>37</v>
      </c>
      <c r="FX8" s="114"/>
      <c r="FY8" s="114"/>
      <c r="FZ8" s="114"/>
      <c r="GA8" s="114"/>
      <c r="GB8" s="133"/>
      <c r="GC8" s="118"/>
      <c r="GD8" s="119"/>
      <c r="GE8" s="108"/>
      <c r="GF8" s="111" t="s">
        <v>51</v>
      </c>
      <c r="GG8" s="113" t="s">
        <v>52</v>
      </c>
      <c r="GH8" s="113" t="s">
        <v>53</v>
      </c>
      <c r="GI8" s="120" t="s">
        <v>37</v>
      </c>
      <c r="GJ8" s="111" t="s">
        <v>51</v>
      </c>
      <c r="GK8" s="121" t="s">
        <v>54</v>
      </c>
      <c r="GL8" s="120" t="s">
        <v>37</v>
      </c>
      <c r="GM8" s="135"/>
      <c r="GN8" s="124"/>
      <c r="GO8" s="124"/>
      <c r="GP8" s="124"/>
      <c r="GQ8" s="114"/>
      <c r="GR8" s="139"/>
      <c r="GS8" s="112"/>
      <c r="GT8" s="114"/>
      <c r="GU8" s="114"/>
      <c r="GV8" s="114"/>
      <c r="GW8" s="108"/>
      <c r="GX8" s="111" t="s">
        <v>47</v>
      </c>
      <c r="GY8" s="120" t="s">
        <v>48</v>
      </c>
      <c r="GZ8" s="111" t="s">
        <v>49</v>
      </c>
      <c r="HA8" s="120" t="s">
        <v>37</v>
      </c>
      <c r="HB8" s="111" t="s">
        <v>47</v>
      </c>
      <c r="HC8" s="121" t="s">
        <v>50</v>
      </c>
      <c r="HD8" s="113" t="s">
        <v>37</v>
      </c>
      <c r="HE8" s="114"/>
      <c r="HF8" s="114"/>
      <c r="HG8" s="114"/>
      <c r="HH8" s="114"/>
      <c r="HI8" s="133"/>
      <c r="HJ8" s="118"/>
      <c r="HK8" s="119"/>
      <c r="HL8" s="108"/>
      <c r="HM8" s="111" t="s">
        <v>51</v>
      </c>
      <c r="HN8" s="113" t="s">
        <v>52</v>
      </c>
      <c r="HO8" s="113" t="s">
        <v>53</v>
      </c>
      <c r="HP8" s="120" t="s">
        <v>37</v>
      </c>
      <c r="HQ8" s="111" t="s">
        <v>51</v>
      </c>
      <c r="HR8" s="121" t="s">
        <v>54</v>
      </c>
      <c r="HS8" s="120" t="s">
        <v>37</v>
      </c>
      <c r="HT8" s="135"/>
      <c r="HU8" s="124"/>
      <c r="HV8" s="124"/>
      <c r="HW8" s="124"/>
      <c r="HX8" s="114"/>
      <c r="HY8" s="139"/>
    </row>
    <row r="9" spans="1:234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14"/>
      <c r="P9" s="114"/>
      <c r="Q9" s="114"/>
      <c r="R9" s="114"/>
      <c r="S9" s="133"/>
      <c r="T9" s="112"/>
      <c r="U9" s="109" t="s">
        <v>55</v>
      </c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  <c r="AJ9" s="112"/>
      <c r="AK9" s="114"/>
      <c r="AL9" s="114"/>
      <c r="AM9" s="114"/>
      <c r="AN9" s="108"/>
      <c r="AO9" s="112"/>
      <c r="AP9" s="108"/>
      <c r="AQ9" s="112"/>
      <c r="AR9" s="108"/>
      <c r="AS9" s="112"/>
      <c r="AT9" s="122"/>
      <c r="AU9" s="114"/>
      <c r="AV9" s="114"/>
      <c r="AW9" s="114"/>
      <c r="AX9" s="114"/>
      <c r="AY9" s="114"/>
      <c r="AZ9" s="133"/>
      <c r="BA9" s="112"/>
      <c r="BB9" s="109" t="s">
        <v>55</v>
      </c>
      <c r="BC9" s="108"/>
      <c r="BD9" s="112"/>
      <c r="BE9" s="114"/>
      <c r="BF9" s="114"/>
      <c r="BG9" s="108"/>
      <c r="BH9" s="112"/>
      <c r="BI9" s="122"/>
      <c r="BJ9" s="108"/>
      <c r="BK9" s="135"/>
      <c r="BL9" s="124"/>
      <c r="BM9" s="124"/>
      <c r="BN9" s="124"/>
      <c r="BO9" s="114"/>
      <c r="BP9" s="139"/>
      <c r="BQ9" s="112"/>
      <c r="BR9" s="114"/>
      <c r="BS9" s="114"/>
      <c r="BT9" s="114"/>
      <c r="BU9" s="108"/>
      <c r="BV9" s="112"/>
      <c r="BW9" s="108"/>
      <c r="BX9" s="112"/>
      <c r="BY9" s="108"/>
      <c r="BZ9" s="112"/>
      <c r="CA9" s="122"/>
      <c r="CB9" s="114"/>
      <c r="CC9" s="114"/>
      <c r="CD9" s="114"/>
      <c r="CE9" s="114"/>
      <c r="CF9" s="114"/>
      <c r="CG9" s="133"/>
      <c r="CH9" s="112"/>
      <c r="CI9" s="109" t="s">
        <v>55</v>
      </c>
      <c r="CJ9" s="108"/>
      <c r="CK9" s="112"/>
      <c r="CL9" s="114"/>
      <c r="CM9" s="114"/>
      <c r="CN9" s="108"/>
      <c r="CO9" s="112"/>
      <c r="CP9" s="122"/>
      <c r="CQ9" s="108"/>
      <c r="CR9" s="135"/>
      <c r="CS9" s="124"/>
      <c r="CT9" s="124"/>
      <c r="CU9" s="124"/>
      <c r="CV9" s="114"/>
      <c r="CW9" s="139"/>
      <c r="CX9" s="112"/>
      <c r="CY9" s="114"/>
      <c r="CZ9" s="114"/>
      <c r="DA9" s="114"/>
      <c r="DB9" s="108"/>
      <c r="DC9" s="112"/>
      <c r="DD9" s="108"/>
      <c r="DE9" s="112"/>
      <c r="DF9" s="108"/>
      <c r="DG9" s="112"/>
      <c r="DH9" s="122"/>
      <c r="DI9" s="114"/>
      <c r="DJ9" s="114"/>
      <c r="DK9" s="114"/>
      <c r="DL9" s="114"/>
      <c r="DM9" s="114"/>
      <c r="DN9" s="133"/>
      <c r="DO9" s="112"/>
      <c r="DP9" s="109" t="s">
        <v>55</v>
      </c>
      <c r="DQ9" s="108"/>
      <c r="DR9" s="112"/>
      <c r="DS9" s="114"/>
      <c r="DT9" s="114"/>
      <c r="DU9" s="108"/>
      <c r="DV9" s="112"/>
      <c r="DW9" s="122"/>
      <c r="DX9" s="108"/>
      <c r="DY9" s="135"/>
      <c r="DZ9" s="124"/>
      <c r="EA9" s="124"/>
      <c r="EB9" s="124"/>
      <c r="EC9" s="114"/>
      <c r="ED9" s="139"/>
      <c r="EE9" s="112"/>
      <c r="EF9" s="114"/>
      <c r="EG9" s="114"/>
      <c r="EH9" s="114"/>
      <c r="EI9" s="108"/>
      <c r="EJ9" s="112"/>
      <c r="EK9" s="108"/>
      <c r="EL9" s="112"/>
      <c r="EM9" s="108"/>
      <c r="EN9" s="112"/>
      <c r="EO9" s="122"/>
      <c r="EP9" s="114"/>
      <c r="EQ9" s="114"/>
      <c r="ER9" s="114"/>
      <c r="ES9" s="114"/>
      <c r="ET9" s="114"/>
      <c r="EU9" s="133"/>
      <c r="EV9" s="112"/>
      <c r="EW9" s="109" t="s">
        <v>55</v>
      </c>
      <c r="EX9" s="108"/>
      <c r="EY9" s="112"/>
      <c r="EZ9" s="114"/>
      <c r="FA9" s="114"/>
      <c r="FB9" s="108"/>
      <c r="FC9" s="112"/>
      <c r="FD9" s="122"/>
      <c r="FE9" s="108"/>
      <c r="FF9" s="135"/>
      <c r="FG9" s="124"/>
      <c r="FH9" s="124"/>
      <c r="FI9" s="124"/>
      <c r="FJ9" s="114"/>
      <c r="FK9" s="139"/>
      <c r="FL9" s="112"/>
      <c r="FM9" s="114"/>
      <c r="FN9" s="114"/>
      <c r="FO9" s="114"/>
      <c r="FP9" s="108"/>
      <c r="FQ9" s="112"/>
      <c r="FR9" s="108"/>
      <c r="FS9" s="112"/>
      <c r="FT9" s="108"/>
      <c r="FU9" s="112"/>
      <c r="FV9" s="122"/>
      <c r="FW9" s="114"/>
      <c r="FX9" s="114"/>
      <c r="FY9" s="114"/>
      <c r="FZ9" s="114"/>
      <c r="GA9" s="114"/>
      <c r="GB9" s="133"/>
      <c r="GC9" s="112"/>
      <c r="GD9" s="109" t="s">
        <v>55</v>
      </c>
      <c r="GE9" s="108"/>
      <c r="GF9" s="112"/>
      <c r="GG9" s="114"/>
      <c r="GH9" s="114"/>
      <c r="GI9" s="108"/>
      <c r="GJ9" s="112"/>
      <c r="GK9" s="122"/>
      <c r="GL9" s="108"/>
      <c r="GM9" s="135"/>
      <c r="GN9" s="124"/>
      <c r="GO9" s="124"/>
      <c r="GP9" s="124"/>
      <c r="GQ9" s="114"/>
      <c r="GR9" s="139"/>
      <c r="GS9" s="112"/>
      <c r="GT9" s="114"/>
      <c r="GU9" s="114"/>
      <c r="GV9" s="114"/>
      <c r="GW9" s="108"/>
      <c r="GX9" s="112"/>
      <c r="GY9" s="108"/>
      <c r="GZ9" s="112"/>
      <c r="HA9" s="108"/>
      <c r="HB9" s="112"/>
      <c r="HC9" s="122"/>
      <c r="HD9" s="114"/>
      <c r="HE9" s="114"/>
      <c r="HF9" s="114"/>
      <c r="HG9" s="114"/>
      <c r="HH9" s="114"/>
      <c r="HI9" s="133"/>
      <c r="HJ9" s="112"/>
      <c r="HK9" s="109" t="s">
        <v>55</v>
      </c>
      <c r="HL9" s="108"/>
      <c r="HM9" s="112"/>
      <c r="HN9" s="114"/>
      <c r="HO9" s="114"/>
      <c r="HP9" s="108"/>
      <c r="HQ9" s="112"/>
      <c r="HR9" s="122"/>
      <c r="HS9" s="108"/>
      <c r="HT9" s="135"/>
      <c r="HU9" s="124"/>
      <c r="HV9" s="124"/>
      <c r="HW9" s="124"/>
      <c r="HX9" s="114"/>
      <c r="HY9" s="139"/>
    </row>
    <row r="10" spans="1:234" ht="15" customHeight="1" x14ac:dyDescent="0.2">
      <c r="A10" s="142"/>
      <c r="B10" s="143"/>
      <c r="C10" s="112"/>
      <c r="D10" s="114"/>
      <c r="E10" s="114"/>
      <c r="F10" s="114"/>
      <c r="G10" s="108"/>
      <c r="H10" s="112"/>
      <c r="I10" s="108"/>
      <c r="J10" s="112"/>
      <c r="K10" s="108"/>
      <c r="L10" s="112"/>
      <c r="M10" s="122"/>
      <c r="N10" s="114"/>
      <c r="O10" s="114"/>
      <c r="P10" s="114"/>
      <c r="Q10" s="114"/>
      <c r="R10" s="114"/>
      <c r="S10" s="133"/>
      <c r="T10" s="112"/>
      <c r="U10" s="110"/>
      <c r="V10" s="108"/>
      <c r="W10" s="112"/>
      <c r="X10" s="114"/>
      <c r="Y10" s="114"/>
      <c r="Z10" s="108"/>
      <c r="AA10" s="112"/>
      <c r="AB10" s="122"/>
      <c r="AC10" s="108"/>
      <c r="AD10" s="135"/>
      <c r="AE10" s="124"/>
      <c r="AF10" s="124"/>
      <c r="AG10" s="124"/>
      <c r="AH10" s="114"/>
      <c r="AI10" s="139"/>
      <c r="AJ10" s="112"/>
      <c r="AK10" s="114"/>
      <c r="AL10" s="114"/>
      <c r="AM10" s="114"/>
      <c r="AN10" s="108"/>
      <c r="AO10" s="112"/>
      <c r="AP10" s="108"/>
      <c r="AQ10" s="112"/>
      <c r="AR10" s="108"/>
      <c r="AS10" s="112"/>
      <c r="AT10" s="122"/>
      <c r="AU10" s="114"/>
      <c r="AV10" s="114"/>
      <c r="AW10" s="114"/>
      <c r="AX10" s="114"/>
      <c r="AY10" s="114"/>
      <c r="AZ10" s="133"/>
      <c r="BA10" s="112"/>
      <c r="BB10" s="110"/>
      <c r="BC10" s="108"/>
      <c r="BD10" s="112"/>
      <c r="BE10" s="114"/>
      <c r="BF10" s="114"/>
      <c r="BG10" s="108"/>
      <c r="BH10" s="112"/>
      <c r="BI10" s="122"/>
      <c r="BJ10" s="108"/>
      <c r="BK10" s="135"/>
      <c r="BL10" s="124"/>
      <c r="BM10" s="124"/>
      <c r="BN10" s="124"/>
      <c r="BO10" s="114"/>
      <c r="BP10" s="139"/>
      <c r="BQ10" s="112"/>
      <c r="BR10" s="114"/>
      <c r="BS10" s="114"/>
      <c r="BT10" s="114"/>
      <c r="BU10" s="108"/>
      <c r="BV10" s="112"/>
      <c r="BW10" s="108"/>
      <c r="BX10" s="112"/>
      <c r="BY10" s="108"/>
      <c r="BZ10" s="112"/>
      <c r="CA10" s="122"/>
      <c r="CB10" s="114"/>
      <c r="CC10" s="114"/>
      <c r="CD10" s="114"/>
      <c r="CE10" s="114"/>
      <c r="CF10" s="114"/>
      <c r="CG10" s="133"/>
      <c r="CH10" s="112"/>
      <c r="CI10" s="110"/>
      <c r="CJ10" s="108"/>
      <c r="CK10" s="112"/>
      <c r="CL10" s="114"/>
      <c r="CM10" s="114"/>
      <c r="CN10" s="108"/>
      <c r="CO10" s="112"/>
      <c r="CP10" s="122"/>
      <c r="CQ10" s="108"/>
      <c r="CR10" s="135"/>
      <c r="CS10" s="124"/>
      <c r="CT10" s="124"/>
      <c r="CU10" s="124"/>
      <c r="CV10" s="114"/>
      <c r="CW10" s="139"/>
      <c r="CX10" s="112"/>
      <c r="CY10" s="114"/>
      <c r="CZ10" s="114"/>
      <c r="DA10" s="114"/>
      <c r="DB10" s="108"/>
      <c r="DC10" s="112"/>
      <c r="DD10" s="108"/>
      <c r="DE10" s="112"/>
      <c r="DF10" s="108"/>
      <c r="DG10" s="112"/>
      <c r="DH10" s="122"/>
      <c r="DI10" s="114"/>
      <c r="DJ10" s="114"/>
      <c r="DK10" s="114"/>
      <c r="DL10" s="114"/>
      <c r="DM10" s="114"/>
      <c r="DN10" s="133"/>
      <c r="DO10" s="112"/>
      <c r="DP10" s="110"/>
      <c r="DQ10" s="108"/>
      <c r="DR10" s="112"/>
      <c r="DS10" s="114"/>
      <c r="DT10" s="114"/>
      <c r="DU10" s="108"/>
      <c r="DV10" s="112"/>
      <c r="DW10" s="122"/>
      <c r="DX10" s="108"/>
      <c r="DY10" s="135"/>
      <c r="DZ10" s="124"/>
      <c r="EA10" s="124"/>
      <c r="EB10" s="124"/>
      <c r="EC10" s="114"/>
      <c r="ED10" s="139"/>
      <c r="EE10" s="112"/>
      <c r="EF10" s="114"/>
      <c r="EG10" s="114"/>
      <c r="EH10" s="114"/>
      <c r="EI10" s="108"/>
      <c r="EJ10" s="112"/>
      <c r="EK10" s="108"/>
      <c r="EL10" s="112"/>
      <c r="EM10" s="108"/>
      <c r="EN10" s="112"/>
      <c r="EO10" s="122"/>
      <c r="EP10" s="114"/>
      <c r="EQ10" s="114"/>
      <c r="ER10" s="114"/>
      <c r="ES10" s="114"/>
      <c r="ET10" s="114"/>
      <c r="EU10" s="133"/>
      <c r="EV10" s="112"/>
      <c r="EW10" s="110"/>
      <c r="EX10" s="108"/>
      <c r="EY10" s="112"/>
      <c r="EZ10" s="114"/>
      <c r="FA10" s="114"/>
      <c r="FB10" s="108"/>
      <c r="FC10" s="112"/>
      <c r="FD10" s="122"/>
      <c r="FE10" s="108"/>
      <c r="FF10" s="135"/>
      <c r="FG10" s="124"/>
      <c r="FH10" s="124"/>
      <c r="FI10" s="124"/>
      <c r="FJ10" s="114"/>
      <c r="FK10" s="139"/>
      <c r="FL10" s="112"/>
      <c r="FM10" s="114"/>
      <c r="FN10" s="114"/>
      <c r="FO10" s="114"/>
      <c r="FP10" s="108"/>
      <c r="FQ10" s="112"/>
      <c r="FR10" s="108"/>
      <c r="FS10" s="112"/>
      <c r="FT10" s="108"/>
      <c r="FU10" s="112"/>
      <c r="FV10" s="122"/>
      <c r="FW10" s="114"/>
      <c r="FX10" s="114"/>
      <c r="FY10" s="114"/>
      <c r="FZ10" s="114"/>
      <c r="GA10" s="114"/>
      <c r="GB10" s="133"/>
      <c r="GC10" s="112"/>
      <c r="GD10" s="110"/>
      <c r="GE10" s="108"/>
      <c r="GF10" s="112"/>
      <c r="GG10" s="114"/>
      <c r="GH10" s="114"/>
      <c r="GI10" s="108"/>
      <c r="GJ10" s="112"/>
      <c r="GK10" s="122"/>
      <c r="GL10" s="108"/>
      <c r="GM10" s="135"/>
      <c r="GN10" s="124"/>
      <c r="GO10" s="124"/>
      <c r="GP10" s="124"/>
      <c r="GQ10" s="114"/>
      <c r="GR10" s="139"/>
      <c r="GS10" s="112"/>
      <c r="GT10" s="114"/>
      <c r="GU10" s="114"/>
      <c r="GV10" s="114"/>
      <c r="GW10" s="108"/>
      <c r="GX10" s="112"/>
      <c r="GY10" s="108"/>
      <c r="GZ10" s="112"/>
      <c r="HA10" s="108"/>
      <c r="HB10" s="112"/>
      <c r="HC10" s="122"/>
      <c r="HD10" s="114"/>
      <c r="HE10" s="114"/>
      <c r="HF10" s="114"/>
      <c r="HG10" s="114"/>
      <c r="HH10" s="114"/>
      <c r="HI10" s="133"/>
      <c r="HJ10" s="112"/>
      <c r="HK10" s="110"/>
      <c r="HL10" s="108"/>
      <c r="HM10" s="112"/>
      <c r="HN10" s="114"/>
      <c r="HO10" s="114"/>
      <c r="HP10" s="108"/>
      <c r="HQ10" s="112"/>
      <c r="HR10" s="122"/>
      <c r="HS10" s="108"/>
      <c r="HT10" s="135"/>
      <c r="HU10" s="124"/>
      <c r="HV10" s="124"/>
      <c r="HW10" s="124"/>
      <c r="HX10" s="114"/>
      <c r="HY10" s="139"/>
    </row>
    <row r="11" spans="1:234" ht="15" customHeight="1" x14ac:dyDescent="0.2">
      <c r="A11" s="142"/>
      <c r="B11" s="143"/>
      <c r="C11" s="112"/>
      <c r="D11" s="114"/>
      <c r="E11" s="114"/>
      <c r="F11" s="114"/>
      <c r="G11" s="108"/>
      <c r="H11" s="112"/>
      <c r="I11" s="108"/>
      <c r="J11" s="112"/>
      <c r="K11" s="108"/>
      <c r="L11" s="112"/>
      <c r="M11" s="122"/>
      <c r="N11" s="114"/>
      <c r="O11" s="114"/>
      <c r="P11" s="114"/>
      <c r="Q11" s="114"/>
      <c r="R11" s="114"/>
      <c r="S11" s="133"/>
      <c r="T11" s="112"/>
      <c r="U11" s="110"/>
      <c r="V11" s="108"/>
      <c r="W11" s="112"/>
      <c r="X11" s="114"/>
      <c r="Y11" s="114"/>
      <c r="Z11" s="108"/>
      <c r="AA11" s="112"/>
      <c r="AB11" s="122"/>
      <c r="AC11" s="108"/>
      <c r="AD11" s="135"/>
      <c r="AE11" s="124"/>
      <c r="AF11" s="124"/>
      <c r="AG11" s="124"/>
      <c r="AH11" s="114"/>
      <c r="AI11" s="139"/>
      <c r="AJ11" s="112"/>
      <c r="AK11" s="114"/>
      <c r="AL11" s="114"/>
      <c r="AM11" s="114"/>
      <c r="AN11" s="108"/>
      <c r="AO11" s="112"/>
      <c r="AP11" s="108"/>
      <c r="AQ11" s="112"/>
      <c r="AR11" s="108"/>
      <c r="AS11" s="112"/>
      <c r="AT11" s="122"/>
      <c r="AU11" s="114"/>
      <c r="AV11" s="114"/>
      <c r="AW11" s="114"/>
      <c r="AX11" s="114"/>
      <c r="AY11" s="114"/>
      <c r="AZ11" s="133"/>
      <c r="BA11" s="112"/>
      <c r="BB11" s="110"/>
      <c r="BC11" s="108"/>
      <c r="BD11" s="112"/>
      <c r="BE11" s="114"/>
      <c r="BF11" s="114"/>
      <c r="BG11" s="108"/>
      <c r="BH11" s="112"/>
      <c r="BI11" s="122"/>
      <c r="BJ11" s="108"/>
      <c r="BK11" s="135"/>
      <c r="BL11" s="124"/>
      <c r="BM11" s="124"/>
      <c r="BN11" s="124"/>
      <c r="BO11" s="114"/>
      <c r="BP11" s="139"/>
      <c r="BQ11" s="112"/>
      <c r="BR11" s="114"/>
      <c r="BS11" s="114"/>
      <c r="BT11" s="114"/>
      <c r="BU11" s="108"/>
      <c r="BV11" s="112"/>
      <c r="BW11" s="108"/>
      <c r="BX11" s="112"/>
      <c r="BY11" s="108"/>
      <c r="BZ11" s="112"/>
      <c r="CA11" s="122"/>
      <c r="CB11" s="114"/>
      <c r="CC11" s="114"/>
      <c r="CD11" s="114"/>
      <c r="CE11" s="114"/>
      <c r="CF11" s="114"/>
      <c r="CG11" s="133"/>
      <c r="CH11" s="112"/>
      <c r="CI11" s="110"/>
      <c r="CJ11" s="108"/>
      <c r="CK11" s="112"/>
      <c r="CL11" s="114"/>
      <c r="CM11" s="114"/>
      <c r="CN11" s="108"/>
      <c r="CO11" s="112"/>
      <c r="CP11" s="122"/>
      <c r="CQ11" s="108"/>
      <c r="CR11" s="135"/>
      <c r="CS11" s="124"/>
      <c r="CT11" s="124"/>
      <c r="CU11" s="124"/>
      <c r="CV11" s="114"/>
      <c r="CW11" s="139"/>
      <c r="CX11" s="112"/>
      <c r="CY11" s="114"/>
      <c r="CZ11" s="114"/>
      <c r="DA11" s="114"/>
      <c r="DB11" s="108"/>
      <c r="DC11" s="112"/>
      <c r="DD11" s="108"/>
      <c r="DE11" s="112"/>
      <c r="DF11" s="108"/>
      <c r="DG11" s="112"/>
      <c r="DH11" s="122"/>
      <c r="DI11" s="114"/>
      <c r="DJ11" s="114"/>
      <c r="DK11" s="114"/>
      <c r="DL11" s="114"/>
      <c r="DM11" s="114"/>
      <c r="DN11" s="133"/>
      <c r="DO11" s="112"/>
      <c r="DP11" s="110"/>
      <c r="DQ11" s="108"/>
      <c r="DR11" s="112"/>
      <c r="DS11" s="114"/>
      <c r="DT11" s="114"/>
      <c r="DU11" s="108"/>
      <c r="DV11" s="112"/>
      <c r="DW11" s="122"/>
      <c r="DX11" s="108"/>
      <c r="DY11" s="135"/>
      <c r="DZ11" s="124"/>
      <c r="EA11" s="124"/>
      <c r="EB11" s="124"/>
      <c r="EC11" s="114"/>
      <c r="ED11" s="139"/>
      <c r="EE11" s="112"/>
      <c r="EF11" s="114"/>
      <c r="EG11" s="114"/>
      <c r="EH11" s="114"/>
      <c r="EI11" s="108"/>
      <c r="EJ11" s="112"/>
      <c r="EK11" s="108"/>
      <c r="EL11" s="112"/>
      <c r="EM11" s="108"/>
      <c r="EN11" s="112"/>
      <c r="EO11" s="122"/>
      <c r="EP11" s="114"/>
      <c r="EQ11" s="114"/>
      <c r="ER11" s="114"/>
      <c r="ES11" s="114"/>
      <c r="ET11" s="114"/>
      <c r="EU11" s="133"/>
      <c r="EV11" s="112"/>
      <c r="EW11" s="110"/>
      <c r="EX11" s="108"/>
      <c r="EY11" s="112"/>
      <c r="EZ11" s="114"/>
      <c r="FA11" s="114"/>
      <c r="FB11" s="108"/>
      <c r="FC11" s="112"/>
      <c r="FD11" s="122"/>
      <c r="FE11" s="108"/>
      <c r="FF11" s="135"/>
      <c r="FG11" s="124"/>
      <c r="FH11" s="124"/>
      <c r="FI11" s="124"/>
      <c r="FJ11" s="114"/>
      <c r="FK11" s="139"/>
      <c r="FL11" s="112"/>
      <c r="FM11" s="114"/>
      <c r="FN11" s="114"/>
      <c r="FO11" s="114"/>
      <c r="FP11" s="108"/>
      <c r="FQ11" s="112"/>
      <c r="FR11" s="108"/>
      <c r="FS11" s="112"/>
      <c r="FT11" s="108"/>
      <c r="FU11" s="112"/>
      <c r="FV11" s="122"/>
      <c r="FW11" s="114"/>
      <c r="FX11" s="114"/>
      <c r="FY11" s="114"/>
      <c r="FZ11" s="114"/>
      <c r="GA11" s="114"/>
      <c r="GB11" s="133"/>
      <c r="GC11" s="112"/>
      <c r="GD11" s="110"/>
      <c r="GE11" s="108"/>
      <c r="GF11" s="112"/>
      <c r="GG11" s="114"/>
      <c r="GH11" s="114"/>
      <c r="GI11" s="108"/>
      <c r="GJ11" s="112"/>
      <c r="GK11" s="122"/>
      <c r="GL11" s="108"/>
      <c r="GM11" s="135"/>
      <c r="GN11" s="124"/>
      <c r="GO11" s="124"/>
      <c r="GP11" s="124"/>
      <c r="GQ11" s="114"/>
      <c r="GR11" s="139"/>
      <c r="GS11" s="112"/>
      <c r="GT11" s="114"/>
      <c r="GU11" s="114"/>
      <c r="GV11" s="114"/>
      <c r="GW11" s="108"/>
      <c r="GX11" s="112"/>
      <c r="GY11" s="108"/>
      <c r="GZ11" s="112"/>
      <c r="HA11" s="108"/>
      <c r="HB11" s="112"/>
      <c r="HC11" s="122"/>
      <c r="HD11" s="114"/>
      <c r="HE11" s="114"/>
      <c r="HF11" s="114"/>
      <c r="HG11" s="114"/>
      <c r="HH11" s="114"/>
      <c r="HI11" s="133"/>
      <c r="HJ11" s="112"/>
      <c r="HK11" s="110"/>
      <c r="HL11" s="108"/>
      <c r="HM11" s="112"/>
      <c r="HN11" s="114"/>
      <c r="HO11" s="114"/>
      <c r="HP11" s="108"/>
      <c r="HQ11" s="112"/>
      <c r="HR11" s="122"/>
      <c r="HS11" s="108"/>
      <c r="HT11" s="135"/>
      <c r="HU11" s="124"/>
      <c r="HV11" s="124"/>
      <c r="HW11" s="124"/>
      <c r="HX11" s="114"/>
      <c r="HY11" s="139"/>
    </row>
    <row r="12" spans="1:234" ht="15" customHeight="1" x14ac:dyDescent="0.2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  <c r="AJ12" s="6" t="s">
        <v>56</v>
      </c>
      <c r="AK12" s="7" t="s">
        <v>56</v>
      </c>
      <c r="AL12" s="7" t="s">
        <v>56</v>
      </c>
      <c r="AM12" s="8" t="s">
        <v>57</v>
      </c>
      <c r="AN12" s="9" t="s">
        <v>56</v>
      </c>
      <c r="AO12" s="10" t="s">
        <v>56</v>
      </c>
      <c r="AP12" s="11" t="s">
        <v>56</v>
      </c>
      <c r="AQ12" s="10" t="s">
        <v>56</v>
      </c>
      <c r="AR12" s="11" t="s">
        <v>56</v>
      </c>
      <c r="AS12" s="12" t="s">
        <v>56</v>
      </c>
      <c r="AT12" s="13" t="s">
        <v>56</v>
      </c>
      <c r="AU12" s="13" t="s">
        <v>56</v>
      </c>
      <c r="AV12" s="102" t="s">
        <v>136</v>
      </c>
      <c r="AW12" s="102" t="s">
        <v>136</v>
      </c>
      <c r="AX12" s="102" t="s">
        <v>136</v>
      </c>
      <c r="AY12" s="102" t="s">
        <v>136</v>
      </c>
      <c r="AZ12" s="14" t="s">
        <v>56</v>
      </c>
      <c r="BA12" s="15" t="s">
        <v>58</v>
      </c>
      <c r="BB12" s="16" t="s">
        <v>59</v>
      </c>
      <c r="BC12" s="17" t="s">
        <v>60</v>
      </c>
      <c r="BD12" s="12" t="s">
        <v>56</v>
      </c>
      <c r="BE12" s="13" t="s">
        <v>56</v>
      </c>
      <c r="BF12" s="13" t="s">
        <v>56</v>
      </c>
      <c r="BG12" s="14" t="s">
        <v>56</v>
      </c>
      <c r="BH12" s="12" t="s">
        <v>56</v>
      </c>
      <c r="BI12" s="13" t="s">
        <v>56</v>
      </c>
      <c r="BJ12" s="14" t="s">
        <v>56</v>
      </c>
      <c r="BK12" s="18" t="s">
        <v>56</v>
      </c>
      <c r="BL12" s="18" t="s">
        <v>56</v>
      </c>
      <c r="BM12" s="18" t="s">
        <v>56</v>
      </c>
      <c r="BN12" s="18" t="s">
        <v>56</v>
      </c>
      <c r="BO12" s="18" t="s">
        <v>56</v>
      </c>
      <c r="BP12" s="17" t="s">
        <v>61</v>
      </c>
      <c r="BQ12" s="6" t="s">
        <v>56</v>
      </c>
      <c r="BR12" s="7" t="s">
        <v>56</v>
      </c>
      <c r="BS12" s="7" t="s">
        <v>56</v>
      </c>
      <c r="BT12" s="8" t="s">
        <v>57</v>
      </c>
      <c r="BU12" s="9" t="s">
        <v>56</v>
      </c>
      <c r="BV12" s="10" t="s">
        <v>56</v>
      </c>
      <c r="BW12" s="11" t="s">
        <v>56</v>
      </c>
      <c r="BX12" s="10" t="s">
        <v>56</v>
      </c>
      <c r="BY12" s="11" t="s">
        <v>56</v>
      </c>
      <c r="BZ12" s="12" t="s">
        <v>56</v>
      </c>
      <c r="CA12" s="13" t="s">
        <v>56</v>
      </c>
      <c r="CB12" s="13" t="s">
        <v>56</v>
      </c>
      <c r="CC12" s="102" t="s">
        <v>136</v>
      </c>
      <c r="CD12" s="102" t="s">
        <v>136</v>
      </c>
      <c r="CE12" s="102" t="s">
        <v>136</v>
      </c>
      <c r="CF12" s="102" t="s">
        <v>136</v>
      </c>
      <c r="CG12" s="14" t="s">
        <v>56</v>
      </c>
      <c r="CH12" s="15" t="s">
        <v>58</v>
      </c>
      <c r="CI12" s="16" t="s">
        <v>59</v>
      </c>
      <c r="CJ12" s="17" t="s">
        <v>60</v>
      </c>
      <c r="CK12" s="12" t="s">
        <v>56</v>
      </c>
      <c r="CL12" s="13" t="s">
        <v>56</v>
      </c>
      <c r="CM12" s="13" t="s">
        <v>56</v>
      </c>
      <c r="CN12" s="14" t="s">
        <v>56</v>
      </c>
      <c r="CO12" s="12" t="s">
        <v>56</v>
      </c>
      <c r="CP12" s="13" t="s">
        <v>56</v>
      </c>
      <c r="CQ12" s="14" t="s">
        <v>56</v>
      </c>
      <c r="CR12" s="18" t="s">
        <v>56</v>
      </c>
      <c r="CS12" s="18" t="s">
        <v>56</v>
      </c>
      <c r="CT12" s="18" t="s">
        <v>56</v>
      </c>
      <c r="CU12" s="18" t="s">
        <v>56</v>
      </c>
      <c r="CV12" s="18" t="s">
        <v>56</v>
      </c>
      <c r="CW12" s="17" t="s">
        <v>61</v>
      </c>
      <c r="CX12" s="6" t="s">
        <v>56</v>
      </c>
      <c r="CY12" s="7" t="s">
        <v>56</v>
      </c>
      <c r="CZ12" s="7" t="s">
        <v>56</v>
      </c>
      <c r="DA12" s="8" t="s">
        <v>57</v>
      </c>
      <c r="DB12" s="9" t="s">
        <v>56</v>
      </c>
      <c r="DC12" s="10" t="s">
        <v>56</v>
      </c>
      <c r="DD12" s="11" t="s">
        <v>56</v>
      </c>
      <c r="DE12" s="10" t="s">
        <v>56</v>
      </c>
      <c r="DF12" s="11" t="s">
        <v>56</v>
      </c>
      <c r="DG12" s="12" t="s">
        <v>56</v>
      </c>
      <c r="DH12" s="13" t="s">
        <v>56</v>
      </c>
      <c r="DI12" s="13" t="s">
        <v>56</v>
      </c>
      <c r="DJ12" s="102" t="s">
        <v>136</v>
      </c>
      <c r="DK12" s="102" t="s">
        <v>136</v>
      </c>
      <c r="DL12" s="102" t="s">
        <v>136</v>
      </c>
      <c r="DM12" s="102" t="s">
        <v>136</v>
      </c>
      <c r="DN12" s="14" t="s">
        <v>56</v>
      </c>
      <c r="DO12" s="15" t="s">
        <v>58</v>
      </c>
      <c r="DP12" s="16" t="s">
        <v>59</v>
      </c>
      <c r="DQ12" s="17" t="s">
        <v>60</v>
      </c>
      <c r="DR12" s="12" t="s">
        <v>56</v>
      </c>
      <c r="DS12" s="13" t="s">
        <v>56</v>
      </c>
      <c r="DT12" s="13" t="s">
        <v>56</v>
      </c>
      <c r="DU12" s="14" t="s">
        <v>56</v>
      </c>
      <c r="DV12" s="12" t="s">
        <v>56</v>
      </c>
      <c r="DW12" s="13" t="s">
        <v>56</v>
      </c>
      <c r="DX12" s="14" t="s">
        <v>56</v>
      </c>
      <c r="DY12" s="18" t="s">
        <v>56</v>
      </c>
      <c r="DZ12" s="18" t="s">
        <v>56</v>
      </c>
      <c r="EA12" s="18" t="s">
        <v>56</v>
      </c>
      <c r="EB12" s="18" t="s">
        <v>56</v>
      </c>
      <c r="EC12" s="18" t="s">
        <v>56</v>
      </c>
      <c r="ED12" s="17" t="s">
        <v>61</v>
      </c>
      <c r="EE12" s="6" t="s">
        <v>56</v>
      </c>
      <c r="EF12" s="7" t="s">
        <v>56</v>
      </c>
      <c r="EG12" s="7" t="s">
        <v>56</v>
      </c>
      <c r="EH12" s="8" t="s">
        <v>57</v>
      </c>
      <c r="EI12" s="9" t="s">
        <v>56</v>
      </c>
      <c r="EJ12" s="10" t="s">
        <v>56</v>
      </c>
      <c r="EK12" s="11" t="s">
        <v>56</v>
      </c>
      <c r="EL12" s="10" t="s">
        <v>56</v>
      </c>
      <c r="EM12" s="11" t="s">
        <v>56</v>
      </c>
      <c r="EN12" s="12" t="s">
        <v>56</v>
      </c>
      <c r="EO12" s="13" t="s">
        <v>56</v>
      </c>
      <c r="EP12" s="13" t="s">
        <v>56</v>
      </c>
      <c r="EQ12" s="102" t="s">
        <v>136</v>
      </c>
      <c r="ER12" s="102" t="s">
        <v>136</v>
      </c>
      <c r="ES12" s="102" t="s">
        <v>136</v>
      </c>
      <c r="ET12" s="102" t="s">
        <v>136</v>
      </c>
      <c r="EU12" s="14" t="s">
        <v>56</v>
      </c>
      <c r="EV12" s="15" t="s">
        <v>58</v>
      </c>
      <c r="EW12" s="16" t="s">
        <v>59</v>
      </c>
      <c r="EX12" s="17" t="s">
        <v>60</v>
      </c>
      <c r="EY12" s="12" t="s">
        <v>56</v>
      </c>
      <c r="EZ12" s="13" t="s">
        <v>56</v>
      </c>
      <c r="FA12" s="13" t="s">
        <v>56</v>
      </c>
      <c r="FB12" s="14" t="s">
        <v>56</v>
      </c>
      <c r="FC12" s="12" t="s">
        <v>56</v>
      </c>
      <c r="FD12" s="13" t="s">
        <v>56</v>
      </c>
      <c r="FE12" s="14" t="s">
        <v>56</v>
      </c>
      <c r="FF12" s="18" t="s">
        <v>56</v>
      </c>
      <c r="FG12" s="18" t="s">
        <v>56</v>
      </c>
      <c r="FH12" s="18" t="s">
        <v>56</v>
      </c>
      <c r="FI12" s="18" t="s">
        <v>56</v>
      </c>
      <c r="FJ12" s="18" t="s">
        <v>56</v>
      </c>
      <c r="FK12" s="17" t="s">
        <v>61</v>
      </c>
      <c r="FL12" s="6" t="s">
        <v>56</v>
      </c>
      <c r="FM12" s="7" t="s">
        <v>56</v>
      </c>
      <c r="FN12" s="7" t="s">
        <v>56</v>
      </c>
      <c r="FO12" s="8" t="s">
        <v>57</v>
      </c>
      <c r="FP12" s="9" t="s">
        <v>56</v>
      </c>
      <c r="FQ12" s="10" t="s">
        <v>56</v>
      </c>
      <c r="FR12" s="11" t="s">
        <v>56</v>
      </c>
      <c r="FS12" s="10" t="s">
        <v>56</v>
      </c>
      <c r="FT12" s="11" t="s">
        <v>56</v>
      </c>
      <c r="FU12" s="12" t="s">
        <v>56</v>
      </c>
      <c r="FV12" s="13" t="s">
        <v>56</v>
      </c>
      <c r="FW12" s="13" t="s">
        <v>56</v>
      </c>
      <c r="FX12" s="102" t="s">
        <v>136</v>
      </c>
      <c r="FY12" s="102" t="s">
        <v>136</v>
      </c>
      <c r="FZ12" s="102" t="s">
        <v>136</v>
      </c>
      <c r="GA12" s="102" t="s">
        <v>136</v>
      </c>
      <c r="GB12" s="14" t="s">
        <v>56</v>
      </c>
      <c r="GC12" s="15" t="s">
        <v>58</v>
      </c>
      <c r="GD12" s="16" t="s">
        <v>59</v>
      </c>
      <c r="GE12" s="17" t="s">
        <v>60</v>
      </c>
      <c r="GF12" s="12" t="s">
        <v>56</v>
      </c>
      <c r="GG12" s="13" t="s">
        <v>56</v>
      </c>
      <c r="GH12" s="13" t="s">
        <v>56</v>
      </c>
      <c r="GI12" s="14" t="s">
        <v>56</v>
      </c>
      <c r="GJ12" s="12" t="s">
        <v>56</v>
      </c>
      <c r="GK12" s="13" t="s">
        <v>56</v>
      </c>
      <c r="GL12" s="14" t="s">
        <v>56</v>
      </c>
      <c r="GM12" s="18" t="s">
        <v>56</v>
      </c>
      <c r="GN12" s="18" t="s">
        <v>56</v>
      </c>
      <c r="GO12" s="18" t="s">
        <v>56</v>
      </c>
      <c r="GP12" s="18" t="s">
        <v>56</v>
      </c>
      <c r="GQ12" s="18" t="s">
        <v>56</v>
      </c>
      <c r="GR12" s="17" t="s">
        <v>61</v>
      </c>
      <c r="GS12" s="6" t="s">
        <v>56</v>
      </c>
      <c r="GT12" s="7" t="s">
        <v>56</v>
      </c>
      <c r="GU12" s="7" t="s">
        <v>56</v>
      </c>
      <c r="GV12" s="8" t="s">
        <v>57</v>
      </c>
      <c r="GW12" s="9" t="s">
        <v>56</v>
      </c>
      <c r="GX12" s="10" t="s">
        <v>56</v>
      </c>
      <c r="GY12" s="11" t="s">
        <v>56</v>
      </c>
      <c r="GZ12" s="10" t="s">
        <v>56</v>
      </c>
      <c r="HA12" s="11" t="s">
        <v>56</v>
      </c>
      <c r="HB12" s="12" t="s">
        <v>56</v>
      </c>
      <c r="HC12" s="13" t="s">
        <v>56</v>
      </c>
      <c r="HD12" s="13" t="s">
        <v>56</v>
      </c>
      <c r="HE12" s="102" t="s">
        <v>136</v>
      </c>
      <c r="HF12" s="102" t="s">
        <v>136</v>
      </c>
      <c r="HG12" s="102" t="s">
        <v>136</v>
      </c>
      <c r="HH12" s="102" t="s">
        <v>136</v>
      </c>
      <c r="HI12" s="14" t="s">
        <v>56</v>
      </c>
      <c r="HJ12" s="15" t="s">
        <v>58</v>
      </c>
      <c r="HK12" s="16" t="s">
        <v>59</v>
      </c>
      <c r="HL12" s="17" t="s">
        <v>60</v>
      </c>
      <c r="HM12" s="12" t="s">
        <v>56</v>
      </c>
      <c r="HN12" s="13" t="s">
        <v>56</v>
      </c>
      <c r="HO12" s="13" t="s">
        <v>56</v>
      </c>
      <c r="HP12" s="14" t="s">
        <v>56</v>
      </c>
      <c r="HQ12" s="12" t="s">
        <v>56</v>
      </c>
      <c r="HR12" s="13" t="s">
        <v>56</v>
      </c>
      <c r="HS12" s="14" t="s">
        <v>56</v>
      </c>
      <c r="HT12" s="18" t="s">
        <v>56</v>
      </c>
      <c r="HU12" s="18" t="s">
        <v>56</v>
      </c>
      <c r="HV12" s="18" t="s">
        <v>56</v>
      </c>
      <c r="HW12" s="18" t="s">
        <v>56</v>
      </c>
      <c r="HX12" s="18" t="s">
        <v>56</v>
      </c>
      <c r="HY12" s="17" t="s">
        <v>61</v>
      </c>
    </row>
    <row r="13" spans="1:234" s="21" customFormat="1" ht="12" customHeight="1" x14ac:dyDescent="0.2">
      <c r="A13" s="19">
        <v>1</v>
      </c>
      <c r="B13" s="20" t="s">
        <v>62</v>
      </c>
      <c r="C13" s="41">
        <v>83256400</v>
      </c>
      <c r="D13" s="37">
        <v>0</v>
      </c>
      <c r="E13" s="37">
        <v>0</v>
      </c>
      <c r="F13" s="38">
        <v>83256400</v>
      </c>
      <c r="G13" s="39">
        <v>0</v>
      </c>
      <c r="H13" s="36">
        <v>6954203</v>
      </c>
      <c r="I13" s="40">
        <v>11530</v>
      </c>
      <c r="J13" s="41">
        <v>2380912</v>
      </c>
      <c r="K13" s="42">
        <v>9346645</v>
      </c>
      <c r="L13" s="36">
        <v>154667</v>
      </c>
      <c r="M13" s="37">
        <v>0</v>
      </c>
      <c r="N13" s="38">
        <v>154667</v>
      </c>
      <c r="O13" s="38">
        <v>2203667</v>
      </c>
      <c r="P13" s="38">
        <v>4245475</v>
      </c>
      <c r="Q13" s="37">
        <v>686035</v>
      </c>
      <c r="R13" s="37">
        <v>1535889</v>
      </c>
      <c r="S13" s="39">
        <v>101428778</v>
      </c>
      <c r="T13" s="41">
        <v>3328299</v>
      </c>
      <c r="U13" s="37">
        <v>3328299</v>
      </c>
      <c r="V13" s="39">
        <v>0</v>
      </c>
      <c r="W13" s="36">
        <v>137840</v>
      </c>
      <c r="X13" s="37">
        <v>184</v>
      </c>
      <c r="Y13" s="37">
        <v>43248</v>
      </c>
      <c r="Z13" s="39">
        <v>181272</v>
      </c>
      <c r="AA13" s="41">
        <v>5568</v>
      </c>
      <c r="AB13" s="37">
        <v>0</v>
      </c>
      <c r="AC13" s="39">
        <v>5568</v>
      </c>
      <c r="AD13" s="38">
        <v>44069</v>
      </c>
      <c r="AE13" s="38">
        <v>84901</v>
      </c>
      <c r="AF13" s="37">
        <v>13719</v>
      </c>
      <c r="AG13" s="37">
        <v>30661</v>
      </c>
      <c r="AH13" s="38">
        <v>3688489</v>
      </c>
      <c r="AI13" s="43">
        <f t="shared" ref="AI13:AI38" si="0">T13/F13</f>
        <v>3.9976494299537334E-2</v>
      </c>
      <c r="AJ13" s="41">
        <v>29757075</v>
      </c>
      <c r="AK13" s="37">
        <v>0</v>
      </c>
      <c r="AL13" s="37">
        <v>0</v>
      </c>
      <c r="AM13" s="38">
        <v>29757075</v>
      </c>
      <c r="AN13" s="39">
        <v>0</v>
      </c>
      <c r="AO13" s="36">
        <v>3150557</v>
      </c>
      <c r="AP13" s="40">
        <v>0</v>
      </c>
      <c r="AQ13" s="41">
        <v>64641</v>
      </c>
      <c r="AR13" s="42">
        <v>3215198</v>
      </c>
      <c r="AS13" s="36">
        <v>148256</v>
      </c>
      <c r="AT13" s="37">
        <v>0</v>
      </c>
      <c r="AU13" s="38">
        <v>148256</v>
      </c>
      <c r="AV13" s="38">
        <v>1133549</v>
      </c>
      <c r="AW13" s="38">
        <v>474350</v>
      </c>
      <c r="AX13" s="37">
        <v>68977</v>
      </c>
      <c r="AY13" s="37">
        <v>98184</v>
      </c>
      <c r="AZ13" s="39">
        <v>34895589</v>
      </c>
      <c r="BA13" s="41">
        <v>1190121</v>
      </c>
      <c r="BB13" s="37">
        <v>1190121</v>
      </c>
      <c r="BC13" s="39">
        <v>0</v>
      </c>
      <c r="BD13" s="36">
        <v>63008</v>
      </c>
      <c r="BE13" s="37">
        <v>0</v>
      </c>
      <c r="BF13" s="37">
        <v>1034</v>
      </c>
      <c r="BG13" s="39">
        <v>64042</v>
      </c>
      <c r="BH13" s="41">
        <v>5337</v>
      </c>
      <c r="BI13" s="37">
        <v>0</v>
      </c>
      <c r="BJ13" s="39">
        <v>5337</v>
      </c>
      <c r="BK13" s="38">
        <v>22670</v>
      </c>
      <c r="BL13" s="38">
        <v>9486</v>
      </c>
      <c r="BM13" s="37">
        <v>1379</v>
      </c>
      <c r="BN13" s="37">
        <v>1964</v>
      </c>
      <c r="BO13" s="38">
        <v>1294999</v>
      </c>
      <c r="BP13" s="43">
        <f t="shared" ref="BP13:BP38" si="1">BA13/AM13</f>
        <v>3.9994555916534134E-2</v>
      </c>
      <c r="BQ13" s="41">
        <v>60879064</v>
      </c>
      <c r="BR13" s="37">
        <v>0</v>
      </c>
      <c r="BS13" s="37">
        <v>16541</v>
      </c>
      <c r="BT13" s="38">
        <v>60895605</v>
      </c>
      <c r="BU13" s="39">
        <v>0</v>
      </c>
      <c r="BV13" s="36">
        <v>1677722</v>
      </c>
      <c r="BW13" s="40">
        <v>0</v>
      </c>
      <c r="BX13" s="41">
        <v>274429</v>
      </c>
      <c r="BY13" s="42">
        <v>1952151</v>
      </c>
      <c r="BZ13" s="36">
        <v>290079</v>
      </c>
      <c r="CA13" s="37">
        <v>0</v>
      </c>
      <c r="CB13" s="38">
        <v>290079</v>
      </c>
      <c r="CC13" s="38">
        <v>2416755</v>
      </c>
      <c r="CD13" s="38">
        <v>2168087</v>
      </c>
      <c r="CE13" s="37">
        <v>509958</v>
      </c>
      <c r="CF13" s="37">
        <v>307568</v>
      </c>
      <c r="CG13" s="39">
        <v>68540203</v>
      </c>
      <c r="CH13" s="41">
        <v>2436951</v>
      </c>
      <c r="CI13" s="37">
        <v>2436951</v>
      </c>
      <c r="CJ13" s="39">
        <v>0</v>
      </c>
      <c r="CK13" s="36">
        <v>34783</v>
      </c>
      <c r="CL13" s="37">
        <v>0</v>
      </c>
      <c r="CM13" s="37">
        <v>4938</v>
      </c>
      <c r="CN13" s="39">
        <v>39721</v>
      </c>
      <c r="CO13" s="41">
        <v>10442</v>
      </c>
      <c r="CP13" s="37">
        <v>0</v>
      </c>
      <c r="CQ13" s="39">
        <v>10442</v>
      </c>
      <c r="CR13" s="38">
        <v>48333</v>
      </c>
      <c r="CS13" s="38">
        <v>43359</v>
      </c>
      <c r="CT13" s="37">
        <v>10199</v>
      </c>
      <c r="CU13" s="37">
        <v>6205</v>
      </c>
      <c r="CV13" s="38">
        <v>2595210</v>
      </c>
      <c r="CW13" s="43">
        <f t="shared" ref="CW13:CW38" si="2">CH13/BT13</f>
        <v>4.0018503798426835E-2</v>
      </c>
      <c r="CX13" s="41">
        <v>60062129</v>
      </c>
      <c r="CY13" s="37">
        <v>8362</v>
      </c>
      <c r="CZ13" s="37">
        <v>0</v>
      </c>
      <c r="DA13" s="38">
        <v>60070491</v>
      </c>
      <c r="DB13" s="39">
        <v>0</v>
      </c>
      <c r="DC13" s="36">
        <v>5506847</v>
      </c>
      <c r="DD13" s="40">
        <v>0</v>
      </c>
      <c r="DE13" s="41">
        <v>37036</v>
      </c>
      <c r="DF13" s="42">
        <v>5543883</v>
      </c>
      <c r="DG13" s="36">
        <v>165249</v>
      </c>
      <c r="DH13" s="37">
        <v>0</v>
      </c>
      <c r="DI13" s="38">
        <v>165249</v>
      </c>
      <c r="DJ13" s="38">
        <v>4695442</v>
      </c>
      <c r="DK13" s="38">
        <v>1985894</v>
      </c>
      <c r="DL13" s="37">
        <v>400708</v>
      </c>
      <c r="DM13" s="37">
        <v>41038</v>
      </c>
      <c r="DN13" s="39">
        <v>72902705</v>
      </c>
      <c r="DO13" s="41">
        <v>2402728</v>
      </c>
      <c r="DP13" s="37">
        <v>2402728</v>
      </c>
      <c r="DQ13" s="39">
        <v>0</v>
      </c>
      <c r="DR13" s="36">
        <v>110134</v>
      </c>
      <c r="DS13" s="37">
        <v>0</v>
      </c>
      <c r="DT13" s="37">
        <v>593</v>
      </c>
      <c r="DU13" s="39">
        <v>110727</v>
      </c>
      <c r="DV13" s="41">
        <v>5949</v>
      </c>
      <c r="DW13" s="37">
        <v>0</v>
      </c>
      <c r="DX13" s="39">
        <v>5949</v>
      </c>
      <c r="DY13" s="38">
        <v>93907</v>
      </c>
      <c r="DZ13" s="38">
        <v>39717</v>
      </c>
      <c r="EA13" s="37">
        <v>8014</v>
      </c>
      <c r="EB13" s="37">
        <v>821</v>
      </c>
      <c r="EC13" s="38">
        <v>2661863</v>
      </c>
      <c r="ED13" s="43">
        <f t="shared" ref="ED13:ED38" si="3">DO13/DA13</f>
        <v>3.9998474458948573E-2</v>
      </c>
      <c r="EE13" s="41">
        <v>35072749</v>
      </c>
      <c r="EF13" s="37">
        <v>0</v>
      </c>
      <c r="EG13" s="37">
        <v>0</v>
      </c>
      <c r="EH13" s="38">
        <v>35072749</v>
      </c>
      <c r="EI13" s="39">
        <v>0</v>
      </c>
      <c r="EJ13" s="36">
        <v>58473</v>
      </c>
      <c r="EK13" s="40">
        <v>0</v>
      </c>
      <c r="EL13" s="41">
        <v>0</v>
      </c>
      <c r="EM13" s="42">
        <v>58473</v>
      </c>
      <c r="EN13" s="36">
        <v>91484</v>
      </c>
      <c r="EO13" s="37">
        <v>0</v>
      </c>
      <c r="EP13" s="38">
        <v>91484</v>
      </c>
      <c r="EQ13" s="38">
        <v>19094222</v>
      </c>
      <c r="ER13" s="38">
        <v>810351</v>
      </c>
      <c r="ES13" s="37">
        <v>218485</v>
      </c>
      <c r="ET13" s="37">
        <v>136148</v>
      </c>
      <c r="EU13" s="39">
        <v>55481912</v>
      </c>
      <c r="EV13" s="41">
        <v>1402889</v>
      </c>
      <c r="EW13" s="37">
        <v>1402889</v>
      </c>
      <c r="EX13" s="39">
        <v>0</v>
      </c>
      <c r="EY13" s="36">
        <v>1169</v>
      </c>
      <c r="EZ13" s="37">
        <v>0</v>
      </c>
      <c r="FA13" s="37">
        <v>0</v>
      </c>
      <c r="FB13" s="39">
        <v>1169</v>
      </c>
      <c r="FC13" s="41">
        <v>3293</v>
      </c>
      <c r="FD13" s="37">
        <v>0</v>
      </c>
      <c r="FE13" s="39">
        <v>3293</v>
      </c>
      <c r="FF13" s="38">
        <v>381882</v>
      </c>
      <c r="FG13" s="38">
        <v>16207</v>
      </c>
      <c r="FH13" s="37">
        <v>4370</v>
      </c>
      <c r="FI13" s="37">
        <v>2723</v>
      </c>
      <c r="FJ13" s="38">
        <v>1812533</v>
      </c>
      <c r="FK13" s="43">
        <f t="shared" ref="FK13:FK38" si="4">EV13/EH13</f>
        <v>3.999940238502548E-2</v>
      </c>
      <c r="FL13" s="41">
        <v>35072749</v>
      </c>
      <c r="FM13" s="37">
        <v>0</v>
      </c>
      <c r="FN13" s="37">
        <v>0</v>
      </c>
      <c r="FO13" s="38">
        <v>35072749</v>
      </c>
      <c r="FP13" s="39">
        <v>0</v>
      </c>
      <c r="FQ13" s="36">
        <v>58473</v>
      </c>
      <c r="FR13" s="40">
        <v>0</v>
      </c>
      <c r="FS13" s="41">
        <v>0</v>
      </c>
      <c r="FT13" s="42">
        <v>58473</v>
      </c>
      <c r="FU13" s="36">
        <v>91484</v>
      </c>
      <c r="FV13" s="37">
        <v>0</v>
      </c>
      <c r="FW13" s="38">
        <v>91484</v>
      </c>
      <c r="FX13" s="38">
        <v>19094222</v>
      </c>
      <c r="FY13" s="38">
        <v>810351</v>
      </c>
      <c r="FZ13" s="37">
        <v>218485</v>
      </c>
      <c r="GA13" s="37">
        <v>136148</v>
      </c>
      <c r="GB13" s="39">
        <v>55481912</v>
      </c>
      <c r="GC13" s="41">
        <v>1402889</v>
      </c>
      <c r="GD13" s="37">
        <v>1402889</v>
      </c>
      <c r="GE13" s="39">
        <v>0</v>
      </c>
      <c r="GF13" s="36">
        <v>1169</v>
      </c>
      <c r="GG13" s="37">
        <v>0</v>
      </c>
      <c r="GH13" s="37">
        <v>0</v>
      </c>
      <c r="GI13" s="39">
        <v>1169</v>
      </c>
      <c r="GJ13" s="41">
        <v>3293</v>
      </c>
      <c r="GK13" s="37">
        <v>0</v>
      </c>
      <c r="GL13" s="39">
        <v>3293</v>
      </c>
      <c r="GM13" s="38">
        <v>381882</v>
      </c>
      <c r="GN13" s="38">
        <v>16207</v>
      </c>
      <c r="GO13" s="37">
        <v>4370</v>
      </c>
      <c r="GP13" s="37">
        <v>2723</v>
      </c>
      <c r="GQ13" s="38">
        <v>1812533</v>
      </c>
      <c r="GR13" s="43">
        <f t="shared" ref="GR13:GR38" si="5">GC13/FO13</f>
        <v>3.999940238502548E-2</v>
      </c>
      <c r="GS13" s="41">
        <v>325216624</v>
      </c>
      <c r="GT13" s="37">
        <v>22143</v>
      </c>
      <c r="GU13" s="37">
        <v>16541</v>
      </c>
      <c r="GV13" s="38">
        <v>325255308</v>
      </c>
      <c r="GW13" s="39">
        <v>0</v>
      </c>
      <c r="GX13" s="36">
        <v>18310194</v>
      </c>
      <c r="GY13" s="40">
        <v>52242</v>
      </c>
      <c r="GZ13" s="41">
        <v>2757018</v>
      </c>
      <c r="HA13" s="42">
        <v>21119454</v>
      </c>
      <c r="HB13" s="36">
        <v>900715</v>
      </c>
      <c r="HC13" s="37">
        <v>0</v>
      </c>
      <c r="HD13" s="38">
        <v>900715</v>
      </c>
      <c r="HE13" s="38">
        <v>30958185</v>
      </c>
      <c r="HF13" s="38">
        <v>16508814</v>
      </c>
      <c r="HG13" s="37">
        <v>2201786</v>
      </c>
      <c r="HH13" s="37">
        <v>2141905</v>
      </c>
      <c r="HI13" s="39">
        <v>399086167</v>
      </c>
      <c r="HJ13" s="41">
        <v>13009095</v>
      </c>
      <c r="HK13" s="37">
        <v>13009095</v>
      </c>
      <c r="HL13" s="39">
        <v>0</v>
      </c>
      <c r="HM13" s="36">
        <v>366182</v>
      </c>
      <c r="HN13" s="37">
        <v>918</v>
      </c>
      <c r="HO13" s="37">
        <v>49813</v>
      </c>
      <c r="HP13" s="39">
        <v>416913</v>
      </c>
      <c r="HQ13" s="41">
        <v>32424</v>
      </c>
      <c r="HR13" s="37">
        <v>0</v>
      </c>
      <c r="HS13" s="39">
        <v>32424</v>
      </c>
      <c r="HT13" s="38">
        <v>619152</v>
      </c>
      <c r="HU13" s="38">
        <v>330163</v>
      </c>
      <c r="HV13" s="37">
        <v>44033</v>
      </c>
      <c r="HW13" s="37">
        <v>42836</v>
      </c>
      <c r="HX13" s="38">
        <v>14494616</v>
      </c>
      <c r="HY13" s="43">
        <f t="shared" ref="HY13:HY38" si="6">HJ13/GV13</f>
        <v>3.9996564790881137E-2</v>
      </c>
      <c r="HZ13" s="34"/>
    </row>
    <row r="14" spans="1:234" s="21" customFormat="1" ht="12" customHeight="1" x14ac:dyDescent="0.2">
      <c r="A14" s="22">
        <v>2</v>
      </c>
      <c r="B14" s="23" t="s">
        <v>63</v>
      </c>
      <c r="C14" s="49">
        <v>220870921</v>
      </c>
      <c r="D14" s="45">
        <v>2560</v>
      </c>
      <c r="E14" s="45">
        <v>0</v>
      </c>
      <c r="F14" s="46">
        <v>220873481</v>
      </c>
      <c r="G14" s="47">
        <v>0</v>
      </c>
      <c r="H14" s="44">
        <v>14154944</v>
      </c>
      <c r="I14" s="48">
        <v>266913</v>
      </c>
      <c r="J14" s="49">
        <v>4503488</v>
      </c>
      <c r="K14" s="50">
        <v>18925345</v>
      </c>
      <c r="L14" s="44">
        <v>512645</v>
      </c>
      <c r="M14" s="45">
        <v>0</v>
      </c>
      <c r="N14" s="46">
        <v>512645</v>
      </c>
      <c r="O14" s="46">
        <v>8210736</v>
      </c>
      <c r="P14" s="46">
        <v>5513382</v>
      </c>
      <c r="Q14" s="45">
        <v>791971</v>
      </c>
      <c r="R14" s="45">
        <v>1436970</v>
      </c>
      <c r="S14" s="47">
        <v>256264530</v>
      </c>
      <c r="T14" s="49">
        <v>8831414</v>
      </c>
      <c r="U14" s="45">
        <v>8831414</v>
      </c>
      <c r="V14" s="47">
        <v>0</v>
      </c>
      <c r="W14" s="44">
        <v>282998</v>
      </c>
      <c r="X14" s="45">
        <v>4511</v>
      </c>
      <c r="Y14" s="45">
        <v>80463</v>
      </c>
      <c r="Z14" s="47">
        <v>367972</v>
      </c>
      <c r="AA14" s="49">
        <v>18455</v>
      </c>
      <c r="AB14" s="45">
        <v>0</v>
      </c>
      <c r="AC14" s="47">
        <v>18455</v>
      </c>
      <c r="AD14" s="46">
        <v>164215</v>
      </c>
      <c r="AE14" s="46">
        <v>110268</v>
      </c>
      <c r="AF14" s="45">
        <v>15839</v>
      </c>
      <c r="AG14" s="45">
        <v>28739</v>
      </c>
      <c r="AH14" s="46">
        <v>9536902</v>
      </c>
      <c r="AI14" s="51">
        <f t="shared" si="0"/>
        <v>3.9984039550678335E-2</v>
      </c>
      <c r="AJ14" s="49">
        <v>76940679</v>
      </c>
      <c r="AK14" s="45">
        <v>0</v>
      </c>
      <c r="AL14" s="45">
        <v>0</v>
      </c>
      <c r="AM14" s="46">
        <v>76940679</v>
      </c>
      <c r="AN14" s="47">
        <v>0</v>
      </c>
      <c r="AO14" s="44">
        <v>2864985</v>
      </c>
      <c r="AP14" s="48">
        <v>14621</v>
      </c>
      <c r="AQ14" s="49">
        <v>260451</v>
      </c>
      <c r="AR14" s="50">
        <v>3140057</v>
      </c>
      <c r="AS14" s="44">
        <v>79053</v>
      </c>
      <c r="AT14" s="45">
        <v>0</v>
      </c>
      <c r="AU14" s="46">
        <v>79053</v>
      </c>
      <c r="AV14" s="46">
        <v>1070134</v>
      </c>
      <c r="AW14" s="46">
        <v>1482065</v>
      </c>
      <c r="AX14" s="45">
        <v>104062</v>
      </c>
      <c r="AY14" s="45">
        <v>224016</v>
      </c>
      <c r="AZ14" s="47">
        <v>83040066</v>
      </c>
      <c r="BA14" s="49">
        <v>3077218</v>
      </c>
      <c r="BB14" s="45">
        <v>3077218</v>
      </c>
      <c r="BC14" s="47">
        <v>0</v>
      </c>
      <c r="BD14" s="44">
        <v>57276</v>
      </c>
      <c r="BE14" s="45">
        <v>248</v>
      </c>
      <c r="BF14" s="45">
        <v>4535</v>
      </c>
      <c r="BG14" s="47">
        <v>62059</v>
      </c>
      <c r="BH14" s="49">
        <v>2846</v>
      </c>
      <c r="BI14" s="45">
        <v>0</v>
      </c>
      <c r="BJ14" s="47">
        <v>2846</v>
      </c>
      <c r="BK14" s="46">
        <v>21403</v>
      </c>
      <c r="BL14" s="46">
        <v>29641</v>
      </c>
      <c r="BM14" s="45">
        <v>2081</v>
      </c>
      <c r="BN14" s="45">
        <v>4480</v>
      </c>
      <c r="BO14" s="46">
        <v>3199728</v>
      </c>
      <c r="BP14" s="51">
        <f t="shared" si="1"/>
        <v>3.9994682136870664E-2</v>
      </c>
      <c r="BQ14" s="49">
        <v>131847204</v>
      </c>
      <c r="BR14" s="45">
        <v>0</v>
      </c>
      <c r="BS14" s="45">
        <v>0</v>
      </c>
      <c r="BT14" s="46">
        <v>131847204</v>
      </c>
      <c r="BU14" s="47">
        <v>0</v>
      </c>
      <c r="BV14" s="44">
        <v>3897463</v>
      </c>
      <c r="BW14" s="48">
        <v>0</v>
      </c>
      <c r="BX14" s="49">
        <v>127344</v>
      </c>
      <c r="BY14" s="50">
        <v>4024807</v>
      </c>
      <c r="BZ14" s="44">
        <v>198937</v>
      </c>
      <c r="CA14" s="45">
        <v>0</v>
      </c>
      <c r="CB14" s="46">
        <v>198937</v>
      </c>
      <c r="CC14" s="46">
        <v>2913411</v>
      </c>
      <c r="CD14" s="46">
        <v>1918992</v>
      </c>
      <c r="CE14" s="45">
        <v>317895</v>
      </c>
      <c r="CF14" s="45">
        <v>285075</v>
      </c>
      <c r="CG14" s="47">
        <v>141506321</v>
      </c>
      <c r="CH14" s="49">
        <v>5273466</v>
      </c>
      <c r="CI14" s="45">
        <v>5273466</v>
      </c>
      <c r="CJ14" s="47">
        <v>0</v>
      </c>
      <c r="CK14" s="44">
        <v>77909</v>
      </c>
      <c r="CL14" s="45">
        <v>0</v>
      </c>
      <c r="CM14" s="45">
        <v>2038</v>
      </c>
      <c r="CN14" s="47">
        <v>79947</v>
      </c>
      <c r="CO14" s="49">
        <v>7162</v>
      </c>
      <c r="CP14" s="45">
        <v>0</v>
      </c>
      <c r="CQ14" s="47">
        <v>7162</v>
      </c>
      <c r="CR14" s="46">
        <v>58268</v>
      </c>
      <c r="CS14" s="46">
        <v>38381</v>
      </c>
      <c r="CT14" s="45">
        <v>6359</v>
      </c>
      <c r="CU14" s="45">
        <v>5702</v>
      </c>
      <c r="CV14" s="46">
        <v>5469285</v>
      </c>
      <c r="CW14" s="51">
        <f t="shared" si="2"/>
        <v>3.9996798111850744E-2</v>
      </c>
      <c r="CX14" s="49">
        <v>85201609</v>
      </c>
      <c r="CY14" s="45">
        <v>0</v>
      </c>
      <c r="CZ14" s="45">
        <v>0</v>
      </c>
      <c r="DA14" s="46">
        <v>85201609</v>
      </c>
      <c r="DB14" s="47">
        <v>0</v>
      </c>
      <c r="DC14" s="44">
        <v>762959</v>
      </c>
      <c r="DD14" s="48">
        <v>328990</v>
      </c>
      <c r="DE14" s="49">
        <v>122198</v>
      </c>
      <c r="DF14" s="50">
        <v>1214147</v>
      </c>
      <c r="DG14" s="44">
        <v>111191</v>
      </c>
      <c r="DH14" s="45">
        <v>0</v>
      </c>
      <c r="DI14" s="46">
        <v>111191</v>
      </c>
      <c r="DJ14" s="46">
        <v>2918471</v>
      </c>
      <c r="DK14" s="46">
        <v>1816455</v>
      </c>
      <c r="DL14" s="45">
        <v>445242</v>
      </c>
      <c r="DM14" s="45">
        <v>92036</v>
      </c>
      <c r="DN14" s="47">
        <v>91799151</v>
      </c>
      <c r="DO14" s="49">
        <v>3407947</v>
      </c>
      <c r="DP14" s="45">
        <v>3407947</v>
      </c>
      <c r="DQ14" s="47">
        <v>0</v>
      </c>
      <c r="DR14" s="44">
        <v>15242</v>
      </c>
      <c r="DS14" s="45">
        <v>6499</v>
      </c>
      <c r="DT14" s="45">
        <v>1955</v>
      </c>
      <c r="DU14" s="47">
        <v>23696</v>
      </c>
      <c r="DV14" s="49">
        <v>4003</v>
      </c>
      <c r="DW14" s="45">
        <v>0</v>
      </c>
      <c r="DX14" s="47">
        <v>4003</v>
      </c>
      <c r="DY14" s="46">
        <v>58369</v>
      </c>
      <c r="DZ14" s="46">
        <v>36329</v>
      </c>
      <c r="EA14" s="45">
        <v>8905</v>
      </c>
      <c r="EB14" s="45">
        <v>1841</v>
      </c>
      <c r="EC14" s="46">
        <v>3541090</v>
      </c>
      <c r="ED14" s="51">
        <f t="shared" si="3"/>
        <v>3.9998622561224169E-2</v>
      </c>
      <c r="EE14" s="49">
        <v>32837530</v>
      </c>
      <c r="EF14" s="45">
        <v>0</v>
      </c>
      <c r="EG14" s="45">
        <v>0</v>
      </c>
      <c r="EH14" s="46">
        <v>32837530</v>
      </c>
      <c r="EI14" s="47">
        <v>0</v>
      </c>
      <c r="EJ14" s="44">
        <v>185443</v>
      </c>
      <c r="EK14" s="48">
        <v>0</v>
      </c>
      <c r="EL14" s="49">
        <v>24975</v>
      </c>
      <c r="EM14" s="50">
        <v>210418</v>
      </c>
      <c r="EN14" s="44">
        <v>29225</v>
      </c>
      <c r="EO14" s="45">
        <v>0</v>
      </c>
      <c r="EP14" s="46">
        <v>29225</v>
      </c>
      <c r="EQ14" s="46">
        <v>2504011</v>
      </c>
      <c r="ER14" s="46">
        <v>8512512</v>
      </c>
      <c r="ES14" s="45">
        <v>195372</v>
      </c>
      <c r="ET14" s="45">
        <v>13567</v>
      </c>
      <c r="EU14" s="47">
        <v>44302635</v>
      </c>
      <c r="EV14" s="49">
        <v>1313484</v>
      </c>
      <c r="EW14" s="45">
        <v>1313484</v>
      </c>
      <c r="EX14" s="47">
        <v>0</v>
      </c>
      <c r="EY14" s="44">
        <v>3706</v>
      </c>
      <c r="EZ14" s="45">
        <v>0</v>
      </c>
      <c r="FA14" s="45">
        <v>400</v>
      </c>
      <c r="FB14" s="47">
        <v>4106</v>
      </c>
      <c r="FC14" s="49">
        <v>1052</v>
      </c>
      <c r="FD14" s="45">
        <v>0</v>
      </c>
      <c r="FE14" s="47">
        <v>1052</v>
      </c>
      <c r="FF14" s="46">
        <v>50080</v>
      </c>
      <c r="FG14" s="46">
        <v>170250</v>
      </c>
      <c r="FH14" s="45">
        <v>3907</v>
      </c>
      <c r="FI14" s="45">
        <v>271</v>
      </c>
      <c r="FJ14" s="46">
        <v>1543150</v>
      </c>
      <c r="FK14" s="51">
        <f t="shared" si="4"/>
        <v>3.9999476209081501E-2</v>
      </c>
      <c r="FL14" s="49">
        <v>32837530</v>
      </c>
      <c r="FM14" s="45">
        <v>0</v>
      </c>
      <c r="FN14" s="45">
        <v>0</v>
      </c>
      <c r="FO14" s="46">
        <v>32837530</v>
      </c>
      <c r="FP14" s="47">
        <v>0</v>
      </c>
      <c r="FQ14" s="44">
        <v>185443</v>
      </c>
      <c r="FR14" s="48">
        <v>0</v>
      </c>
      <c r="FS14" s="49">
        <v>24975</v>
      </c>
      <c r="FT14" s="50">
        <v>210418</v>
      </c>
      <c r="FU14" s="44">
        <v>29225</v>
      </c>
      <c r="FV14" s="45">
        <v>0</v>
      </c>
      <c r="FW14" s="46">
        <v>29225</v>
      </c>
      <c r="FX14" s="46">
        <v>2504011</v>
      </c>
      <c r="FY14" s="46">
        <v>8512512</v>
      </c>
      <c r="FZ14" s="45">
        <v>195372</v>
      </c>
      <c r="GA14" s="45">
        <v>13567</v>
      </c>
      <c r="GB14" s="47">
        <v>44302635</v>
      </c>
      <c r="GC14" s="49">
        <v>1313484</v>
      </c>
      <c r="GD14" s="45">
        <v>1313484</v>
      </c>
      <c r="GE14" s="47">
        <v>0</v>
      </c>
      <c r="GF14" s="44">
        <v>3706</v>
      </c>
      <c r="GG14" s="45">
        <v>0</v>
      </c>
      <c r="GH14" s="45">
        <v>400</v>
      </c>
      <c r="GI14" s="47">
        <v>4106</v>
      </c>
      <c r="GJ14" s="49">
        <v>1052</v>
      </c>
      <c r="GK14" s="45">
        <v>0</v>
      </c>
      <c r="GL14" s="47">
        <v>1052</v>
      </c>
      <c r="GM14" s="46">
        <v>50080</v>
      </c>
      <c r="GN14" s="46">
        <v>170250</v>
      </c>
      <c r="GO14" s="45">
        <v>3907</v>
      </c>
      <c r="GP14" s="45">
        <v>271</v>
      </c>
      <c r="GQ14" s="46">
        <v>1543150</v>
      </c>
      <c r="GR14" s="51">
        <f t="shared" si="5"/>
        <v>3.9999476209081501E-2</v>
      </c>
      <c r="GS14" s="49">
        <v>582009133</v>
      </c>
      <c r="GT14" s="45">
        <v>2560</v>
      </c>
      <c r="GU14" s="45">
        <v>0</v>
      </c>
      <c r="GV14" s="46">
        <v>582011693</v>
      </c>
      <c r="GW14" s="47">
        <v>0</v>
      </c>
      <c r="GX14" s="44">
        <v>22163060</v>
      </c>
      <c r="GY14" s="48">
        <v>610524</v>
      </c>
      <c r="GZ14" s="49">
        <v>5084583</v>
      </c>
      <c r="HA14" s="50">
        <v>27858167</v>
      </c>
      <c r="HB14" s="44">
        <v>1012022</v>
      </c>
      <c r="HC14" s="45">
        <v>0</v>
      </c>
      <c r="HD14" s="46">
        <v>1012022</v>
      </c>
      <c r="HE14" s="46">
        <v>29188717</v>
      </c>
      <c r="HF14" s="46">
        <v>19985125</v>
      </c>
      <c r="HG14" s="45">
        <v>2161016</v>
      </c>
      <c r="HH14" s="45">
        <v>2196165</v>
      </c>
      <c r="HI14" s="47">
        <v>664412905</v>
      </c>
      <c r="HJ14" s="49">
        <v>23275972</v>
      </c>
      <c r="HK14" s="45">
        <v>23275972</v>
      </c>
      <c r="HL14" s="47">
        <v>0</v>
      </c>
      <c r="HM14" s="44">
        <v>443075</v>
      </c>
      <c r="HN14" s="45">
        <v>11258</v>
      </c>
      <c r="HO14" s="45">
        <v>90129</v>
      </c>
      <c r="HP14" s="47">
        <v>544462</v>
      </c>
      <c r="HQ14" s="49">
        <v>36433</v>
      </c>
      <c r="HR14" s="45">
        <v>0</v>
      </c>
      <c r="HS14" s="47">
        <v>36433</v>
      </c>
      <c r="HT14" s="46">
        <v>583774</v>
      </c>
      <c r="HU14" s="46">
        <v>399703</v>
      </c>
      <c r="HV14" s="45">
        <v>43220</v>
      </c>
      <c r="HW14" s="45">
        <v>43923</v>
      </c>
      <c r="HX14" s="46">
        <v>24927487</v>
      </c>
      <c r="HY14" s="51">
        <f t="shared" si="6"/>
        <v>3.9992275550381422E-2</v>
      </c>
      <c r="HZ14" s="34"/>
    </row>
    <row r="15" spans="1:234" s="21" customFormat="1" ht="12" customHeight="1" x14ac:dyDescent="0.2">
      <c r="A15" s="24">
        <v>3</v>
      </c>
      <c r="B15" s="25" t="s">
        <v>64</v>
      </c>
      <c r="C15" s="57">
        <v>277537567</v>
      </c>
      <c r="D15" s="53">
        <v>0</v>
      </c>
      <c r="E15" s="53">
        <v>193</v>
      </c>
      <c r="F15" s="54">
        <v>277537760</v>
      </c>
      <c r="G15" s="55">
        <v>0</v>
      </c>
      <c r="H15" s="52">
        <v>41887314</v>
      </c>
      <c r="I15" s="56">
        <v>427936</v>
      </c>
      <c r="J15" s="57">
        <v>11003435</v>
      </c>
      <c r="K15" s="58">
        <v>53318685</v>
      </c>
      <c r="L15" s="52">
        <v>1531812</v>
      </c>
      <c r="M15" s="53">
        <v>0</v>
      </c>
      <c r="N15" s="54">
        <v>1531812</v>
      </c>
      <c r="O15" s="54">
        <v>26204567</v>
      </c>
      <c r="P15" s="54">
        <v>8512408</v>
      </c>
      <c r="Q15" s="53">
        <v>2736591</v>
      </c>
      <c r="R15" s="53">
        <v>2669086</v>
      </c>
      <c r="S15" s="55">
        <v>372510909</v>
      </c>
      <c r="T15" s="57">
        <v>11096984</v>
      </c>
      <c r="U15" s="53">
        <v>11096984</v>
      </c>
      <c r="V15" s="55">
        <v>0</v>
      </c>
      <c r="W15" s="52">
        <v>837588</v>
      </c>
      <c r="X15" s="53">
        <v>7891</v>
      </c>
      <c r="Y15" s="53">
        <v>200879</v>
      </c>
      <c r="Z15" s="55">
        <v>1046358</v>
      </c>
      <c r="AA15" s="57">
        <v>55145</v>
      </c>
      <c r="AB15" s="53">
        <v>0</v>
      </c>
      <c r="AC15" s="55">
        <v>55145</v>
      </c>
      <c r="AD15" s="54">
        <v>524091</v>
      </c>
      <c r="AE15" s="54">
        <v>170248</v>
      </c>
      <c r="AF15" s="53">
        <v>54732</v>
      </c>
      <c r="AG15" s="53">
        <v>53382</v>
      </c>
      <c r="AH15" s="54">
        <v>13000940</v>
      </c>
      <c r="AI15" s="59">
        <f t="shared" si="0"/>
        <v>3.9983690867866052E-2</v>
      </c>
      <c r="AJ15" s="57">
        <v>102049705</v>
      </c>
      <c r="AK15" s="53">
        <v>428</v>
      </c>
      <c r="AL15" s="53">
        <v>0</v>
      </c>
      <c r="AM15" s="54">
        <v>102050133</v>
      </c>
      <c r="AN15" s="55">
        <v>0</v>
      </c>
      <c r="AO15" s="52">
        <v>4250154</v>
      </c>
      <c r="AP15" s="56">
        <v>0</v>
      </c>
      <c r="AQ15" s="57">
        <v>511924</v>
      </c>
      <c r="AR15" s="58">
        <v>4762078</v>
      </c>
      <c r="AS15" s="52">
        <v>191444</v>
      </c>
      <c r="AT15" s="53">
        <v>0</v>
      </c>
      <c r="AU15" s="54">
        <v>191444</v>
      </c>
      <c r="AV15" s="54">
        <v>9740388</v>
      </c>
      <c r="AW15" s="54">
        <v>2309965</v>
      </c>
      <c r="AX15" s="53">
        <v>524529</v>
      </c>
      <c r="AY15" s="53">
        <v>297457</v>
      </c>
      <c r="AZ15" s="55">
        <v>119875994</v>
      </c>
      <c r="BA15" s="57">
        <v>4081131</v>
      </c>
      <c r="BB15" s="53">
        <v>4081131</v>
      </c>
      <c r="BC15" s="55">
        <v>0</v>
      </c>
      <c r="BD15" s="52">
        <v>84965</v>
      </c>
      <c r="BE15" s="53">
        <v>0</v>
      </c>
      <c r="BF15" s="53">
        <v>8839</v>
      </c>
      <c r="BG15" s="55">
        <v>93804</v>
      </c>
      <c r="BH15" s="57">
        <v>6892</v>
      </c>
      <c r="BI15" s="53">
        <v>0</v>
      </c>
      <c r="BJ15" s="55">
        <v>6892</v>
      </c>
      <c r="BK15" s="54">
        <v>194808</v>
      </c>
      <c r="BL15" s="54">
        <v>46199</v>
      </c>
      <c r="BM15" s="53">
        <v>10491</v>
      </c>
      <c r="BN15" s="53">
        <v>5949</v>
      </c>
      <c r="BO15" s="54">
        <v>4439274</v>
      </c>
      <c r="BP15" s="59">
        <f t="shared" si="1"/>
        <v>3.999143244624679E-2</v>
      </c>
      <c r="BQ15" s="57">
        <v>220345010</v>
      </c>
      <c r="BR15" s="53">
        <v>548</v>
      </c>
      <c r="BS15" s="53">
        <v>0</v>
      </c>
      <c r="BT15" s="54">
        <v>220345558</v>
      </c>
      <c r="BU15" s="55">
        <v>0</v>
      </c>
      <c r="BV15" s="52">
        <v>11247638</v>
      </c>
      <c r="BW15" s="56">
        <v>46737</v>
      </c>
      <c r="BX15" s="57">
        <v>1770619</v>
      </c>
      <c r="BY15" s="58">
        <v>13064994</v>
      </c>
      <c r="BZ15" s="52">
        <v>968355</v>
      </c>
      <c r="CA15" s="53">
        <v>0</v>
      </c>
      <c r="CB15" s="54">
        <v>968355</v>
      </c>
      <c r="CC15" s="54">
        <v>18453539</v>
      </c>
      <c r="CD15" s="54">
        <v>16512202</v>
      </c>
      <c r="CE15" s="53">
        <v>1510974</v>
      </c>
      <c r="CF15" s="53">
        <v>1613343</v>
      </c>
      <c r="CG15" s="55">
        <v>272468965</v>
      </c>
      <c r="CH15" s="57">
        <v>8813153</v>
      </c>
      <c r="CI15" s="53">
        <v>8813153</v>
      </c>
      <c r="CJ15" s="55">
        <v>0</v>
      </c>
      <c r="CK15" s="52">
        <v>224885</v>
      </c>
      <c r="CL15" s="53">
        <v>855</v>
      </c>
      <c r="CM15" s="53">
        <v>31191</v>
      </c>
      <c r="CN15" s="55">
        <v>256931</v>
      </c>
      <c r="CO15" s="57">
        <v>34860</v>
      </c>
      <c r="CP15" s="53">
        <v>0</v>
      </c>
      <c r="CQ15" s="55">
        <v>34860</v>
      </c>
      <c r="CR15" s="54">
        <v>369071</v>
      </c>
      <c r="CS15" s="54">
        <v>330244</v>
      </c>
      <c r="CT15" s="53">
        <v>30220</v>
      </c>
      <c r="CU15" s="53">
        <v>32267</v>
      </c>
      <c r="CV15" s="54">
        <v>9866746</v>
      </c>
      <c r="CW15" s="59">
        <f t="shared" si="2"/>
        <v>3.9996962407565305E-2</v>
      </c>
      <c r="CX15" s="57">
        <v>247807574</v>
      </c>
      <c r="CY15" s="53">
        <v>618</v>
      </c>
      <c r="CZ15" s="53">
        <v>27242</v>
      </c>
      <c r="DA15" s="54">
        <v>247835434</v>
      </c>
      <c r="DB15" s="55">
        <v>0</v>
      </c>
      <c r="DC15" s="52">
        <v>9525672</v>
      </c>
      <c r="DD15" s="56">
        <v>0</v>
      </c>
      <c r="DE15" s="57">
        <v>955441</v>
      </c>
      <c r="DF15" s="58">
        <v>10481113</v>
      </c>
      <c r="DG15" s="52">
        <v>1197407</v>
      </c>
      <c r="DH15" s="53">
        <v>12101</v>
      </c>
      <c r="DI15" s="54">
        <v>1209508</v>
      </c>
      <c r="DJ15" s="54">
        <v>28813234</v>
      </c>
      <c r="DK15" s="54">
        <v>29650679</v>
      </c>
      <c r="DL15" s="53">
        <v>2488254</v>
      </c>
      <c r="DM15" s="53">
        <v>454601</v>
      </c>
      <c r="DN15" s="55">
        <v>320932823</v>
      </c>
      <c r="DO15" s="57">
        <v>9913101</v>
      </c>
      <c r="DP15" s="53">
        <v>9913101</v>
      </c>
      <c r="DQ15" s="55">
        <v>0</v>
      </c>
      <c r="DR15" s="52">
        <v>190450</v>
      </c>
      <c r="DS15" s="53">
        <v>0</v>
      </c>
      <c r="DT15" s="53">
        <v>16711</v>
      </c>
      <c r="DU15" s="55">
        <v>207161</v>
      </c>
      <c r="DV15" s="57">
        <v>43107</v>
      </c>
      <c r="DW15" s="53">
        <v>242</v>
      </c>
      <c r="DX15" s="55">
        <v>43349</v>
      </c>
      <c r="DY15" s="54">
        <v>576265</v>
      </c>
      <c r="DZ15" s="54">
        <v>593014</v>
      </c>
      <c r="EA15" s="53">
        <v>49765</v>
      </c>
      <c r="EB15" s="53">
        <v>9092</v>
      </c>
      <c r="EC15" s="54">
        <v>11391747</v>
      </c>
      <c r="ED15" s="59">
        <f t="shared" si="3"/>
        <v>3.9998723507793481E-2</v>
      </c>
      <c r="EE15" s="57">
        <v>156049728</v>
      </c>
      <c r="EF15" s="53">
        <v>225</v>
      </c>
      <c r="EG15" s="53">
        <v>0</v>
      </c>
      <c r="EH15" s="54">
        <v>156049953</v>
      </c>
      <c r="EI15" s="55">
        <v>0</v>
      </c>
      <c r="EJ15" s="52">
        <v>4191059</v>
      </c>
      <c r="EK15" s="56">
        <v>0</v>
      </c>
      <c r="EL15" s="57">
        <v>902159</v>
      </c>
      <c r="EM15" s="58">
        <v>5093218</v>
      </c>
      <c r="EN15" s="52">
        <v>414999</v>
      </c>
      <c r="EO15" s="53">
        <v>0</v>
      </c>
      <c r="EP15" s="54">
        <v>414999</v>
      </c>
      <c r="EQ15" s="54">
        <v>41499568</v>
      </c>
      <c r="ER15" s="54">
        <v>23739623</v>
      </c>
      <c r="ES15" s="53">
        <v>2746165</v>
      </c>
      <c r="ET15" s="53">
        <v>1289593</v>
      </c>
      <c r="EU15" s="55">
        <v>230833119</v>
      </c>
      <c r="EV15" s="57">
        <v>6239624</v>
      </c>
      <c r="EW15" s="53">
        <v>6239624</v>
      </c>
      <c r="EX15" s="55">
        <v>0</v>
      </c>
      <c r="EY15" s="52">
        <v>83793</v>
      </c>
      <c r="EZ15" s="53">
        <v>0</v>
      </c>
      <c r="FA15" s="53">
        <v>16566</v>
      </c>
      <c r="FB15" s="55">
        <v>100359</v>
      </c>
      <c r="FC15" s="57">
        <v>14940</v>
      </c>
      <c r="FD15" s="53">
        <v>0</v>
      </c>
      <c r="FE15" s="55">
        <v>14940</v>
      </c>
      <c r="FF15" s="54">
        <v>829991</v>
      </c>
      <c r="FG15" s="54">
        <v>474792</v>
      </c>
      <c r="FH15" s="53">
        <v>54923</v>
      </c>
      <c r="FI15" s="53">
        <v>25792</v>
      </c>
      <c r="FJ15" s="54">
        <v>7740421</v>
      </c>
      <c r="FK15" s="59">
        <f t="shared" si="4"/>
        <v>3.9984786153700415E-2</v>
      </c>
      <c r="FL15" s="57">
        <v>156049728</v>
      </c>
      <c r="FM15" s="53">
        <v>225</v>
      </c>
      <c r="FN15" s="53">
        <v>0</v>
      </c>
      <c r="FO15" s="54">
        <v>156049953</v>
      </c>
      <c r="FP15" s="55">
        <v>0</v>
      </c>
      <c r="FQ15" s="52">
        <v>4191059</v>
      </c>
      <c r="FR15" s="56">
        <v>0</v>
      </c>
      <c r="FS15" s="57">
        <v>902159</v>
      </c>
      <c r="FT15" s="58">
        <v>5093218</v>
      </c>
      <c r="FU15" s="52">
        <v>414999</v>
      </c>
      <c r="FV15" s="53">
        <v>0</v>
      </c>
      <c r="FW15" s="54">
        <v>414999</v>
      </c>
      <c r="FX15" s="54">
        <v>41499568</v>
      </c>
      <c r="FY15" s="54">
        <v>23739623</v>
      </c>
      <c r="FZ15" s="53">
        <v>2746165</v>
      </c>
      <c r="GA15" s="53">
        <v>1289593</v>
      </c>
      <c r="GB15" s="55">
        <v>230833119</v>
      </c>
      <c r="GC15" s="57">
        <v>6239624</v>
      </c>
      <c r="GD15" s="53">
        <v>6239624</v>
      </c>
      <c r="GE15" s="55">
        <v>0</v>
      </c>
      <c r="GF15" s="52">
        <v>83793</v>
      </c>
      <c r="GG15" s="53">
        <v>0</v>
      </c>
      <c r="GH15" s="53">
        <v>16566</v>
      </c>
      <c r="GI15" s="55">
        <v>100359</v>
      </c>
      <c r="GJ15" s="57">
        <v>14940</v>
      </c>
      <c r="GK15" s="53">
        <v>0</v>
      </c>
      <c r="GL15" s="55">
        <v>14940</v>
      </c>
      <c r="GM15" s="54">
        <v>829991</v>
      </c>
      <c r="GN15" s="54">
        <v>474792</v>
      </c>
      <c r="GO15" s="53">
        <v>54923</v>
      </c>
      <c r="GP15" s="53">
        <v>25792</v>
      </c>
      <c r="GQ15" s="54">
        <v>7740421</v>
      </c>
      <c r="GR15" s="59">
        <f t="shared" si="5"/>
        <v>3.9984786153700415E-2</v>
      </c>
      <c r="GS15" s="57">
        <v>1367945203</v>
      </c>
      <c r="GT15" s="53">
        <v>1819</v>
      </c>
      <c r="GU15" s="53">
        <v>27435</v>
      </c>
      <c r="GV15" s="54">
        <v>1367974457</v>
      </c>
      <c r="GW15" s="55">
        <v>0</v>
      </c>
      <c r="GX15" s="52">
        <v>74231951</v>
      </c>
      <c r="GY15" s="56">
        <v>474673</v>
      </c>
      <c r="GZ15" s="57">
        <v>15164046</v>
      </c>
      <c r="HA15" s="58">
        <v>89870670</v>
      </c>
      <c r="HB15" s="52">
        <v>6525735</v>
      </c>
      <c r="HC15" s="53">
        <v>12101</v>
      </c>
      <c r="HD15" s="54">
        <v>6537836</v>
      </c>
      <c r="HE15" s="54">
        <v>200904191</v>
      </c>
      <c r="HF15" s="54">
        <v>161497372</v>
      </c>
      <c r="HG15" s="53">
        <v>17836132</v>
      </c>
      <c r="HH15" s="53">
        <v>8170475</v>
      </c>
      <c r="HI15" s="55">
        <v>1852791133</v>
      </c>
      <c r="HJ15" s="57">
        <v>54713262</v>
      </c>
      <c r="HK15" s="53">
        <v>54713262</v>
      </c>
      <c r="HL15" s="55">
        <v>0</v>
      </c>
      <c r="HM15" s="52">
        <v>1484262</v>
      </c>
      <c r="HN15" s="53">
        <v>8746</v>
      </c>
      <c r="HO15" s="53">
        <v>274513</v>
      </c>
      <c r="HP15" s="55">
        <v>1767521</v>
      </c>
      <c r="HQ15" s="57">
        <v>234926</v>
      </c>
      <c r="HR15" s="53">
        <v>242</v>
      </c>
      <c r="HS15" s="55">
        <v>235168</v>
      </c>
      <c r="HT15" s="54">
        <v>4018084</v>
      </c>
      <c r="HU15" s="54">
        <v>3229947</v>
      </c>
      <c r="HV15" s="53">
        <v>356221</v>
      </c>
      <c r="HW15" s="53">
        <v>163410</v>
      </c>
      <c r="HX15" s="54">
        <v>64483613</v>
      </c>
      <c r="HY15" s="59">
        <f t="shared" si="6"/>
        <v>3.9995821354725777E-2</v>
      </c>
      <c r="HZ15" s="34"/>
    </row>
    <row r="16" spans="1:234" s="21" customFormat="1" ht="12" customHeight="1" x14ac:dyDescent="0.2">
      <c r="A16" s="22">
        <v>4</v>
      </c>
      <c r="B16" s="23" t="s">
        <v>65</v>
      </c>
      <c r="C16" s="49">
        <v>372751267</v>
      </c>
      <c r="D16" s="45">
        <v>7829</v>
      </c>
      <c r="E16" s="45">
        <v>0</v>
      </c>
      <c r="F16" s="46">
        <v>372759096</v>
      </c>
      <c r="G16" s="47">
        <v>0</v>
      </c>
      <c r="H16" s="44">
        <v>27281997</v>
      </c>
      <c r="I16" s="48">
        <v>58912</v>
      </c>
      <c r="J16" s="49">
        <v>4310480</v>
      </c>
      <c r="K16" s="50">
        <v>31651389</v>
      </c>
      <c r="L16" s="44">
        <v>558920</v>
      </c>
      <c r="M16" s="45">
        <v>0</v>
      </c>
      <c r="N16" s="46">
        <v>558920</v>
      </c>
      <c r="O16" s="46">
        <v>6750301</v>
      </c>
      <c r="P16" s="46">
        <v>5519309</v>
      </c>
      <c r="Q16" s="45">
        <v>1216158</v>
      </c>
      <c r="R16" s="45">
        <v>1687638</v>
      </c>
      <c r="S16" s="47">
        <v>420142811</v>
      </c>
      <c r="T16" s="49">
        <v>14903527</v>
      </c>
      <c r="U16" s="45">
        <v>14903527</v>
      </c>
      <c r="V16" s="47">
        <v>0</v>
      </c>
      <c r="W16" s="44">
        <v>545394</v>
      </c>
      <c r="X16" s="45">
        <v>949</v>
      </c>
      <c r="Y16" s="45">
        <v>75046</v>
      </c>
      <c r="Z16" s="47">
        <v>621389</v>
      </c>
      <c r="AA16" s="49">
        <v>20121</v>
      </c>
      <c r="AB16" s="45">
        <v>0</v>
      </c>
      <c r="AC16" s="47">
        <v>20121</v>
      </c>
      <c r="AD16" s="46">
        <v>135006</v>
      </c>
      <c r="AE16" s="46">
        <v>110386</v>
      </c>
      <c r="AF16" s="45">
        <v>24323</v>
      </c>
      <c r="AG16" s="45">
        <v>33753</v>
      </c>
      <c r="AH16" s="46">
        <v>15848505</v>
      </c>
      <c r="AI16" s="51">
        <f t="shared" si="0"/>
        <v>3.9981658824497203E-2</v>
      </c>
      <c r="AJ16" s="49">
        <v>88010541</v>
      </c>
      <c r="AK16" s="45">
        <v>0</v>
      </c>
      <c r="AL16" s="45">
        <v>0</v>
      </c>
      <c r="AM16" s="46">
        <v>88010541</v>
      </c>
      <c r="AN16" s="47">
        <v>0</v>
      </c>
      <c r="AO16" s="44">
        <v>1986380</v>
      </c>
      <c r="AP16" s="48">
        <v>0</v>
      </c>
      <c r="AQ16" s="49">
        <v>224368</v>
      </c>
      <c r="AR16" s="50">
        <v>2210748</v>
      </c>
      <c r="AS16" s="44">
        <v>131572</v>
      </c>
      <c r="AT16" s="45">
        <v>0</v>
      </c>
      <c r="AU16" s="46">
        <v>131572</v>
      </c>
      <c r="AV16" s="46">
        <v>2320216</v>
      </c>
      <c r="AW16" s="46">
        <v>2299223</v>
      </c>
      <c r="AX16" s="45">
        <v>496484</v>
      </c>
      <c r="AY16" s="45">
        <v>671494</v>
      </c>
      <c r="AZ16" s="47">
        <v>96140278</v>
      </c>
      <c r="BA16" s="49">
        <v>3519955</v>
      </c>
      <c r="BB16" s="45">
        <v>3519955</v>
      </c>
      <c r="BC16" s="47">
        <v>0</v>
      </c>
      <c r="BD16" s="44">
        <v>39701</v>
      </c>
      <c r="BE16" s="45">
        <v>0</v>
      </c>
      <c r="BF16" s="45">
        <v>4007</v>
      </c>
      <c r="BG16" s="47">
        <v>43708</v>
      </c>
      <c r="BH16" s="49">
        <v>4737</v>
      </c>
      <c r="BI16" s="45">
        <v>0</v>
      </c>
      <c r="BJ16" s="47">
        <v>4737</v>
      </c>
      <c r="BK16" s="46">
        <v>46404</v>
      </c>
      <c r="BL16" s="46">
        <v>45984</v>
      </c>
      <c r="BM16" s="45">
        <v>9930</v>
      </c>
      <c r="BN16" s="45">
        <v>13430</v>
      </c>
      <c r="BO16" s="46">
        <v>3684148</v>
      </c>
      <c r="BP16" s="51">
        <f t="shared" si="1"/>
        <v>3.9994697907833561E-2</v>
      </c>
      <c r="BQ16" s="49">
        <v>143893419</v>
      </c>
      <c r="BR16" s="45">
        <v>2902</v>
      </c>
      <c r="BS16" s="45">
        <v>0</v>
      </c>
      <c r="BT16" s="46">
        <v>143896321</v>
      </c>
      <c r="BU16" s="47">
        <v>0</v>
      </c>
      <c r="BV16" s="44">
        <v>7875993</v>
      </c>
      <c r="BW16" s="48">
        <v>12598</v>
      </c>
      <c r="BX16" s="49">
        <v>95662</v>
      </c>
      <c r="BY16" s="50">
        <v>7984253</v>
      </c>
      <c r="BZ16" s="44">
        <v>93974</v>
      </c>
      <c r="CA16" s="45">
        <v>0</v>
      </c>
      <c r="CB16" s="46">
        <v>93974</v>
      </c>
      <c r="CC16" s="46">
        <v>3197671</v>
      </c>
      <c r="CD16" s="46">
        <v>1827439</v>
      </c>
      <c r="CE16" s="45">
        <v>335635</v>
      </c>
      <c r="CF16" s="45">
        <v>210263</v>
      </c>
      <c r="CG16" s="47">
        <v>157545556</v>
      </c>
      <c r="CH16" s="49">
        <v>5755400</v>
      </c>
      <c r="CI16" s="45">
        <v>5755400</v>
      </c>
      <c r="CJ16" s="47">
        <v>0</v>
      </c>
      <c r="CK16" s="44">
        <v>157483</v>
      </c>
      <c r="CL16" s="45">
        <v>202</v>
      </c>
      <c r="CM16" s="45">
        <v>1531</v>
      </c>
      <c r="CN16" s="47">
        <v>159216</v>
      </c>
      <c r="CO16" s="49">
        <v>3383</v>
      </c>
      <c r="CP16" s="45">
        <v>0</v>
      </c>
      <c r="CQ16" s="47">
        <v>3383</v>
      </c>
      <c r="CR16" s="46">
        <v>63954</v>
      </c>
      <c r="CS16" s="46">
        <v>36550</v>
      </c>
      <c r="CT16" s="45">
        <v>6713</v>
      </c>
      <c r="CU16" s="45">
        <v>4205</v>
      </c>
      <c r="CV16" s="46">
        <v>6029421</v>
      </c>
      <c r="CW16" s="51">
        <f t="shared" si="2"/>
        <v>3.9996853011968252E-2</v>
      </c>
      <c r="CX16" s="49">
        <v>104283645</v>
      </c>
      <c r="CY16" s="45">
        <v>422</v>
      </c>
      <c r="CZ16" s="45">
        <v>0</v>
      </c>
      <c r="DA16" s="46">
        <v>104284067</v>
      </c>
      <c r="DB16" s="47">
        <v>0</v>
      </c>
      <c r="DC16" s="44">
        <v>2913269</v>
      </c>
      <c r="DD16" s="48">
        <v>0</v>
      </c>
      <c r="DE16" s="49">
        <v>59635</v>
      </c>
      <c r="DF16" s="50">
        <v>2972904</v>
      </c>
      <c r="DG16" s="44">
        <v>189604</v>
      </c>
      <c r="DH16" s="45">
        <v>0</v>
      </c>
      <c r="DI16" s="46">
        <v>189604</v>
      </c>
      <c r="DJ16" s="46">
        <v>3216868</v>
      </c>
      <c r="DK16" s="46">
        <v>1178608</v>
      </c>
      <c r="DL16" s="45">
        <v>1616723</v>
      </c>
      <c r="DM16" s="45">
        <v>705044</v>
      </c>
      <c r="DN16" s="47">
        <v>114163818</v>
      </c>
      <c r="DO16" s="49">
        <v>4171214</v>
      </c>
      <c r="DP16" s="45">
        <v>4171214</v>
      </c>
      <c r="DQ16" s="47">
        <v>0</v>
      </c>
      <c r="DR16" s="44">
        <v>58245</v>
      </c>
      <c r="DS16" s="45">
        <v>0</v>
      </c>
      <c r="DT16" s="45">
        <v>954</v>
      </c>
      <c r="DU16" s="47">
        <v>59199</v>
      </c>
      <c r="DV16" s="49">
        <v>6826</v>
      </c>
      <c r="DW16" s="45">
        <v>0</v>
      </c>
      <c r="DX16" s="47">
        <v>6826</v>
      </c>
      <c r="DY16" s="46">
        <v>64337</v>
      </c>
      <c r="DZ16" s="46">
        <v>23572</v>
      </c>
      <c r="EA16" s="45">
        <v>32334</v>
      </c>
      <c r="EB16" s="45">
        <v>14101</v>
      </c>
      <c r="EC16" s="46">
        <v>4371583</v>
      </c>
      <c r="ED16" s="51">
        <f t="shared" si="3"/>
        <v>3.9998574278849328E-2</v>
      </c>
      <c r="EE16" s="49">
        <v>42140352</v>
      </c>
      <c r="EF16" s="45">
        <v>0</v>
      </c>
      <c r="EG16" s="45">
        <v>0</v>
      </c>
      <c r="EH16" s="46">
        <v>42140352</v>
      </c>
      <c r="EI16" s="47">
        <v>0</v>
      </c>
      <c r="EJ16" s="44">
        <v>1139089</v>
      </c>
      <c r="EK16" s="48">
        <v>296667</v>
      </c>
      <c r="EL16" s="49">
        <v>297316</v>
      </c>
      <c r="EM16" s="50">
        <v>1733072</v>
      </c>
      <c r="EN16" s="44">
        <v>86951</v>
      </c>
      <c r="EO16" s="45">
        <v>0</v>
      </c>
      <c r="EP16" s="46">
        <v>86951</v>
      </c>
      <c r="EQ16" s="46">
        <v>1132797</v>
      </c>
      <c r="ER16" s="46">
        <v>1086746</v>
      </c>
      <c r="ES16" s="45">
        <v>271042</v>
      </c>
      <c r="ET16" s="45">
        <v>40370</v>
      </c>
      <c r="EU16" s="47">
        <v>46491330</v>
      </c>
      <c r="EV16" s="49">
        <v>1685590</v>
      </c>
      <c r="EW16" s="45">
        <v>1685590</v>
      </c>
      <c r="EX16" s="47">
        <v>0</v>
      </c>
      <c r="EY16" s="44">
        <v>22777</v>
      </c>
      <c r="EZ16" s="45">
        <v>5853</v>
      </c>
      <c r="FA16" s="45">
        <v>5706</v>
      </c>
      <c r="FB16" s="47">
        <v>34336</v>
      </c>
      <c r="FC16" s="49">
        <v>3130</v>
      </c>
      <c r="FD16" s="45">
        <v>0</v>
      </c>
      <c r="FE16" s="47">
        <v>3130</v>
      </c>
      <c r="FF16" s="46">
        <v>22656</v>
      </c>
      <c r="FG16" s="46">
        <v>21735</v>
      </c>
      <c r="FH16" s="45">
        <v>5421</v>
      </c>
      <c r="FI16" s="45">
        <v>807</v>
      </c>
      <c r="FJ16" s="46">
        <v>1773675</v>
      </c>
      <c r="FK16" s="51">
        <f t="shared" si="4"/>
        <v>3.9999428576201736E-2</v>
      </c>
      <c r="FL16" s="49">
        <v>42140352</v>
      </c>
      <c r="FM16" s="45">
        <v>0</v>
      </c>
      <c r="FN16" s="45">
        <v>0</v>
      </c>
      <c r="FO16" s="46">
        <v>42140352</v>
      </c>
      <c r="FP16" s="47">
        <v>0</v>
      </c>
      <c r="FQ16" s="44">
        <v>1139089</v>
      </c>
      <c r="FR16" s="48">
        <v>296667</v>
      </c>
      <c r="FS16" s="49">
        <v>297316</v>
      </c>
      <c r="FT16" s="50">
        <v>1733072</v>
      </c>
      <c r="FU16" s="44">
        <v>86951</v>
      </c>
      <c r="FV16" s="45">
        <v>0</v>
      </c>
      <c r="FW16" s="46">
        <v>86951</v>
      </c>
      <c r="FX16" s="46">
        <v>1132797</v>
      </c>
      <c r="FY16" s="46">
        <v>1086746</v>
      </c>
      <c r="FZ16" s="45">
        <v>271042</v>
      </c>
      <c r="GA16" s="45">
        <v>40370</v>
      </c>
      <c r="GB16" s="47">
        <v>46491330</v>
      </c>
      <c r="GC16" s="49">
        <v>1685590</v>
      </c>
      <c r="GD16" s="45">
        <v>1685590</v>
      </c>
      <c r="GE16" s="47">
        <v>0</v>
      </c>
      <c r="GF16" s="44">
        <v>22777</v>
      </c>
      <c r="GG16" s="45">
        <v>5853</v>
      </c>
      <c r="GH16" s="45">
        <v>5706</v>
      </c>
      <c r="GI16" s="47">
        <v>34336</v>
      </c>
      <c r="GJ16" s="49">
        <v>3130</v>
      </c>
      <c r="GK16" s="45">
        <v>0</v>
      </c>
      <c r="GL16" s="47">
        <v>3130</v>
      </c>
      <c r="GM16" s="46">
        <v>22656</v>
      </c>
      <c r="GN16" s="46">
        <v>21735</v>
      </c>
      <c r="GO16" s="45">
        <v>5421</v>
      </c>
      <c r="GP16" s="45">
        <v>807</v>
      </c>
      <c r="GQ16" s="46">
        <v>1773675</v>
      </c>
      <c r="GR16" s="51">
        <f t="shared" si="5"/>
        <v>3.9999428576201736E-2</v>
      </c>
      <c r="GS16" s="49">
        <v>806294614</v>
      </c>
      <c r="GT16" s="45">
        <v>11153</v>
      </c>
      <c r="GU16" s="45">
        <v>0</v>
      </c>
      <c r="GV16" s="46">
        <v>806305767</v>
      </c>
      <c r="GW16" s="47">
        <v>0</v>
      </c>
      <c r="GX16" s="44">
        <v>42921984</v>
      </c>
      <c r="GY16" s="48">
        <v>368177</v>
      </c>
      <c r="GZ16" s="49">
        <v>5021710</v>
      </c>
      <c r="HA16" s="50">
        <v>48311871</v>
      </c>
      <c r="HB16" s="44">
        <v>1509303</v>
      </c>
      <c r="HC16" s="45">
        <v>0</v>
      </c>
      <c r="HD16" s="46">
        <v>1509303</v>
      </c>
      <c r="HE16" s="46">
        <v>31710119</v>
      </c>
      <c r="HF16" s="46">
        <v>24021495</v>
      </c>
      <c r="HG16" s="45">
        <v>4280854</v>
      </c>
      <c r="HH16" s="45">
        <v>3314809</v>
      </c>
      <c r="HI16" s="47">
        <v>919454218</v>
      </c>
      <c r="HJ16" s="49">
        <v>32244292</v>
      </c>
      <c r="HK16" s="45">
        <v>32244292</v>
      </c>
      <c r="HL16" s="47">
        <v>0</v>
      </c>
      <c r="HM16" s="44">
        <v>858103</v>
      </c>
      <c r="HN16" s="45">
        <v>7004</v>
      </c>
      <c r="HO16" s="45">
        <v>87792</v>
      </c>
      <c r="HP16" s="47">
        <v>952899</v>
      </c>
      <c r="HQ16" s="49">
        <v>54335</v>
      </c>
      <c r="HR16" s="45">
        <v>0</v>
      </c>
      <c r="HS16" s="47">
        <v>54335</v>
      </c>
      <c r="HT16" s="46">
        <v>634202</v>
      </c>
      <c r="HU16" s="46">
        <v>480430</v>
      </c>
      <c r="HV16" s="45">
        <v>85617</v>
      </c>
      <c r="HW16" s="45">
        <v>66296</v>
      </c>
      <c r="HX16" s="46">
        <v>34518071</v>
      </c>
      <c r="HY16" s="51">
        <f t="shared" si="6"/>
        <v>3.9990154256207867E-2</v>
      </c>
      <c r="HZ16" s="34"/>
    </row>
    <row r="17" spans="1:234" s="21" customFormat="1" ht="12" customHeight="1" x14ac:dyDescent="0.2">
      <c r="A17" s="24">
        <v>5</v>
      </c>
      <c r="B17" s="25" t="s">
        <v>66</v>
      </c>
      <c r="C17" s="57">
        <v>265321304</v>
      </c>
      <c r="D17" s="53">
        <v>364</v>
      </c>
      <c r="E17" s="53">
        <v>0</v>
      </c>
      <c r="F17" s="54">
        <v>265321668</v>
      </c>
      <c r="G17" s="55">
        <v>0</v>
      </c>
      <c r="H17" s="52">
        <v>22232506</v>
      </c>
      <c r="I17" s="56">
        <v>14371</v>
      </c>
      <c r="J17" s="57">
        <v>3404368</v>
      </c>
      <c r="K17" s="58">
        <v>25651245</v>
      </c>
      <c r="L17" s="52">
        <v>218401</v>
      </c>
      <c r="M17" s="53">
        <v>45</v>
      </c>
      <c r="N17" s="54">
        <v>218446</v>
      </c>
      <c r="O17" s="54">
        <v>6739332</v>
      </c>
      <c r="P17" s="54">
        <v>3613066</v>
      </c>
      <c r="Q17" s="53">
        <v>604543</v>
      </c>
      <c r="R17" s="53">
        <v>1488276</v>
      </c>
      <c r="S17" s="55">
        <v>303636576</v>
      </c>
      <c r="T17" s="57">
        <v>10607780</v>
      </c>
      <c r="U17" s="53">
        <v>10607780</v>
      </c>
      <c r="V17" s="55">
        <v>0</v>
      </c>
      <c r="W17" s="52">
        <v>444641</v>
      </c>
      <c r="X17" s="53">
        <v>230</v>
      </c>
      <c r="Y17" s="53">
        <v>58937</v>
      </c>
      <c r="Z17" s="55">
        <v>503808</v>
      </c>
      <c r="AA17" s="57">
        <v>7862</v>
      </c>
      <c r="AB17" s="53">
        <v>1</v>
      </c>
      <c r="AC17" s="55">
        <v>7863</v>
      </c>
      <c r="AD17" s="54">
        <v>134786</v>
      </c>
      <c r="AE17" s="54">
        <v>72259</v>
      </c>
      <c r="AF17" s="53">
        <v>12090</v>
      </c>
      <c r="AG17" s="53">
        <v>29764</v>
      </c>
      <c r="AH17" s="54">
        <v>11368350</v>
      </c>
      <c r="AI17" s="59">
        <f t="shared" si="0"/>
        <v>3.9980828101834488E-2</v>
      </c>
      <c r="AJ17" s="57">
        <v>79141281</v>
      </c>
      <c r="AK17" s="53">
        <v>0</v>
      </c>
      <c r="AL17" s="53">
        <v>0</v>
      </c>
      <c r="AM17" s="54">
        <v>79141281</v>
      </c>
      <c r="AN17" s="55">
        <v>0</v>
      </c>
      <c r="AO17" s="52">
        <v>1349157</v>
      </c>
      <c r="AP17" s="56">
        <v>9952</v>
      </c>
      <c r="AQ17" s="57">
        <v>15969</v>
      </c>
      <c r="AR17" s="58">
        <v>1375078</v>
      </c>
      <c r="AS17" s="52">
        <v>28294</v>
      </c>
      <c r="AT17" s="53">
        <v>0</v>
      </c>
      <c r="AU17" s="54">
        <v>28294</v>
      </c>
      <c r="AV17" s="54">
        <v>1635690</v>
      </c>
      <c r="AW17" s="54">
        <v>832116</v>
      </c>
      <c r="AX17" s="53">
        <v>185244</v>
      </c>
      <c r="AY17" s="53">
        <v>383257</v>
      </c>
      <c r="AZ17" s="55">
        <v>83580960</v>
      </c>
      <c r="BA17" s="57">
        <v>3165207</v>
      </c>
      <c r="BB17" s="53">
        <v>3165207</v>
      </c>
      <c r="BC17" s="55">
        <v>0</v>
      </c>
      <c r="BD17" s="52">
        <v>26983</v>
      </c>
      <c r="BE17" s="53">
        <v>159</v>
      </c>
      <c r="BF17" s="53">
        <v>256</v>
      </c>
      <c r="BG17" s="55">
        <v>27398</v>
      </c>
      <c r="BH17" s="57">
        <v>1019</v>
      </c>
      <c r="BI17" s="53">
        <v>0</v>
      </c>
      <c r="BJ17" s="55">
        <v>1019</v>
      </c>
      <c r="BK17" s="54">
        <v>32714</v>
      </c>
      <c r="BL17" s="54">
        <v>16642</v>
      </c>
      <c r="BM17" s="53">
        <v>3705</v>
      </c>
      <c r="BN17" s="53">
        <v>7665</v>
      </c>
      <c r="BO17" s="54">
        <v>3254350</v>
      </c>
      <c r="BP17" s="59">
        <f t="shared" si="1"/>
        <v>3.9994386747416941E-2</v>
      </c>
      <c r="BQ17" s="57">
        <v>142874733</v>
      </c>
      <c r="BR17" s="53">
        <v>0</v>
      </c>
      <c r="BS17" s="53">
        <v>0</v>
      </c>
      <c r="BT17" s="54">
        <v>142874733</v>
      </c>
      <c r="BU17" s="55">
        <v>0</v>
      </c>
      <c r="BV17" s="52">
        <v>3137245</v>
      </c>
      <c r="BW17" s="56">
        <v>5840</v>
      </c>
      <c r="BX17" s="57">
        <v>26699</v>
      </c>
      <c r="BY17" s="58">
        <v>3169784</v>
      </c>
      <c r="BZ17" s="52">
        <v>100986</v>
      </c>
      <c r="CA17" s="53">
        <v>0</v>
      </c>
      <c r="CB17" s="54">
        <v>100986</v>
      </c>
      <c r="CC17" s="54">
        <v>5455887</v>
      </c>
      <c r="CD17" s="54">
        <v>1371688</v>
      </c>
      <c r="CE17" s="53">
        <v>305369</v>
      </c>
      <c r="CF17" s="53">
        <v>378647</v>
      </c>
      <c r="CG17" s="55">
        <v>153657094</v>
      </c>
      <c r="CH17" s="57">
        <v>5714498</v>
      </c>
      <c r="CI17" s="53">
        <v>5714498</v>
      </c>
      <c r="CJ17" s="55">
        <v>0</v>
      </c>
      <c r="CK17" s="52">
        <v>62745</v>
      </c>
      <c r="CL17" s="53">
        <v>93</v>
      </c>
      <c r="CM17" s="53">
        <v>427</v>
      </c>
      <c r="CN17" s="55">
        <v>63265</v>
      </c>
      <c r="CO17" s="57">
        <v>3635</v>
      </c>
      <c r="CP17" s="53">
        <v>0</v>
      </c>
      <c r="CQ17" s="55">
        <v>3635</v>
      </c>
      <c r="CR17" s="54">
        <v>109118</v>
      </c>
      <c r="CS17" s="54">
        <v>27434</v>
      </c>
      <c r="CT17" s="53">
        <v>6107</v>
      </c>
      <c r="CU17" s="53">
        <v>7573</v>
      </c>
      <c r="CV17" s="54">
        <v>5931630</v>
      </c>
      <c r="CW17" s="59">
        <f t="shared" si="2"/>
        <v>3.9996561183424921E-2</v>
      </c>
      <c r="CX17" s="57">
        <v>92519911</v>
      </c>
      <c r="CY17" s="53">
        <v>6618</v>
      </c>
      <c r="CZ17" s="53">
        <v>0</v>
      </c>
      <c r="DA17" s="54">
        <v>92526529</v>
      </c>
      <c r="DB17" s="55">
        <v>0</v>
      </c>
      <c r="DC17" s="52">
        <v>2033893</v>
      </c>
      <c r="DD17" s="56">
        <v>0</v>
      </c>
      <c r="DE17" s="57">
        <v>85469</v>
      </c>
      <c r="DF17" s="58">
        <v>2119362</v>
      </c>
      <c r="DG17" s="52">
        <v>103789</v>
      </c>
      <c r="DH17" s="53">
        <v>0</v>
      </c>
      <c r="DI17" s="54">
        <v>103789</v>
      </c>
      <c r="DJ17" s="54">
        <v>3126423</v>
      </c>
      <c r="DK17" s="54">
        <v>5454634</v>
      </c>
      <c r="DL17" s="53">
        <v>327185</v>
      </c>
      <c r="DM17" s="53">
        <v>177538</v>
      </c>
      <c r="DN17" s="55">
        <v>103835460</v>
      </c>
      <c r="DO17" s="57">
        <v>3700913</v>
      </c>
      <c r="DP17" s="53">
        <v>3700913</v>
      </c>
      <c r="DQ17" s="55">
        <v>0</v>
      </c>
      <c r="DR17" s="52">
        <v>40678</v>
      </c>
      <c r="DS17" s="53">
        <v>0</v>
      </c>
      <c r="DT17" s="53">
        <v>1385</v>
      </c>
      <c r="DU17" s="55">
        <v>42063</v>
      </c>
      <c r="DV17" s="57">
        <v>3737</v>
      </c>
      <c r="DW17" s="53">
        <v>0</v>
      </c>
      <c r="DX17" s="55">
        <v>3737</v>
      </c>
      <c r="DY17" s="54">
        <v>62528</v>
      </c>
      <c r="DZ17" s="54">
        <v>109093</v>
      </c>
      <c r="EA17" s="53">
        <v>6544</v>
      </c>
      <c r="EB17" s="53">
        <v>3551</v>
      </c>
      <c r="EC17" s="54">
        <v>3928429</v>
      </c>
      <c r="ED17" s="59">
        <f t="shared" si="3"/>
        <v>3.9998398729514648E-2</v>
      </c>
      <c r="EE17" s="57">
        <v>36434115</v>
      </c>
      <c r="EF17" s="53">
        <v>0</v>
      </c>
      <c r="EG17" s="53">
        <v>0</v>
      </c>
      <c r="EH17" s="54">
        <v>36434115</v>
      </c>
      <c r="EI17" s="55">
        <v>0</v>
      </c>
      <c r="EJ17" s="52">
        <v>4124577</v>
      </c>
      <c r="EK17" s="56">
        <v>0</v>
      </c>
      <c r="EL17" s="57">
        <v>41155</v>
      </c>
      <c r="EM17" s="58">
        <v>4165732</v>
      </c>
      <c r="EN17" s="52">
        <v>129299</v>
      </c>
      <c r="EO17" s="53">
        <v>0</v>
      </c>
      <c r="EP17" s="54">
        <v>129299</v>
      </c>
      <c r="EQ17" s="54">
        <v>5402361</v>
      </c>
      <c r="ER17" s="54">
        <v>4204888</v>
      </c>
      <c r="ES17" s="53">
        <v>646446</v>
      </c>
      <c r="ET17" s="53">
        <v>2146</v>
      </c>
      <c r="EU17" s="55">
        <v>50984987</v>
      </c>
      <c r="EV17" s="57">
        <v>1457339</v>
      </c>
      <c r="EW17" s="53">
        <v>1457339</v>
      </c>
      <c r="EX17" s="55">
        <v>0</v>
      </c>
      <c r="EY17" s="52">
        <v>82492</v>
      </c>
      <c r="EZ17" s="53">
        <v>0</v>
      </c>
      <c r="FA17" s="53">
        <v>658</v>
      </c>
      <c r="FB17" s="55">
        <v>83150</v>
      </c>
      <c r="FC17" s="57">
        <v>4654</v>
      </c>
      <c r="FD17" s="53">
        <v>0</v>
      </c>
      <c r="FE17" s="55">
        <v>4654</v>
      </c>
      <c r="FF17" s="54">
        <v>108047</v>
      </c>
      <c r="FG17" s="54">
        <v>84098</v>
      </c>
      <c r="FH17" s="53">
        <v>12929</v>
      </c>
      <c r="FI17" s="53">
        <v>43</v>
      </c>
      <c r="FJ17" s="54">
        <v>1750260</v>
      </c>
      <c r="FK17" s="59">
        <f t="shared" si="4"/>
        <v>3.999929736182696E-2</v>
      </c>
      <c r="FL17" s="57">
        <v>36434115</v>
      </c>
      <c r="FM17" s="53">
        <v>0</v>
      </c>
      <c r="FN17" s="53">
        <v>0</v>
      </c>
      <c r="FO17" s="54">
        <v>36434115</v>
      </c>
      <c r="FP17" s="55">
        <v>0</v>
      </c>
      <c r="FQ17" s="52">
        <v>4124577</v>
      </c>
      <c r="FR17" s="56">
        <v>0</v>
      </c>
      <c r="FS17" s="57">
        <v>41155</v>
      </c>
      <c r="FT17" s="58">
        <v>4165732</v>
      </c>
      <c r="FU17" s="52">
        <v>129299</v>
      </c>
      <c r="FV17" s="53">
        <v>0</v>
      </c>
      <c r="FW17" s="54">
        <v>129299</v>
      </c>
      <c r="FX17" s="54">
        <v>5402361</v>
      </c>
      <c r="FY17" s="54">
        <v>4204888</v>
      </c>
      <c r="FZ17" s="53">
        <v>646446</v>
      </c>
      <c r="GA17" s="53">
        <v>2146</v>
      </c>
      <c r="GB17" s="55">
        <v>50984987</v>
      </c>
      <c r="GC17" s="57">
        <v>1457339</v>
      </c>
      <c r="GD17" s="53">
        <v>1457339</v>
      </c>
      <c r="GE17" s="55">
        <v>0</v>
      </c>
      <c r="GF17" s="52">
        <v>82492</v>
      </c>
      <c r="GG17" s="53">
        <v>0</v>
      </c>
      <c r="GH17" s="53">
        <v>658</v>
      </c>
      <c r="GI17" s="55">
        <v>83150</v>
      </c>
      <c r="GJ17" s="57">
        <v>4654</v>
      </c>
      <c r="GK17" s="53">
        <v>0</v>
      </c>
      <c r="GL17" s="55">
        <v>4654</v>
      </c>
      <c r="GM17" s="54">
        <v>108047</v>
      </c>
      <c r="GN17" s="54">
        <v>84098</v>
      </c>
      <c r="GO17" s="53">
        <v>12929</v>
      </c>
      <c r="GP17" s="53">
        <v>43</v>
      </c>
      <c r="GQ17" s="54">
        <v>1750260</v>
      </c>
      <c r="GR17" s="59">
        <f t="shared" si="5"/>
        <v>3.999929736182696E-2</v>
      </c>
      <c r="GS17" s="57">
        <v>653483568</v>
      </c>
      <c r="GT17" s="53">
        <v>6982</v>
      </c>
      <c r="GU17" s="53">
        <v>0</v>
      </c>
      <c r="GV17" s="54">
        <v>653490550</v>
      </c>
      <c r="GW17" s="55">
        <v>0</v>
      </c>
      <c r="GX17" s="52">
        <v>33290054</v>
      </c>
      <c r="GY17" s="56">
        <v>705798</v>
      </c>
      <c r="GZ17" s="57">
        <v>3573660</v>
      </c>
      <c r="HA17" s="58">
        <v>37569512</v>
      </c>
      <c r="HB17" s="52">
        <v>586098</v>
      </c>
      <c r="HC17" s="53">
        <v>45</v>
      </c>
      <c r="HD17" s="54">
        <v>586143</v>
      </c>
      <c r="HE17" s="54">
        <v>25238608</v>
      </c>
      <c r="HF17" s="54">
        <v>16357901</v>
      </c>
      <c r="HG17" s="53">
        <v>2281180</v>
      </c>
      <c r="HH17" s="53">
        <v>2558141</v>
      </c>
      <c r="HI17" s="55">
        <v>738082035</v>
      </c>
      <c r="HJ17" s="57">
        <v>26133415</v>
      </c>
      <c r="HK17" s="53">
        <v>26133415</v>
      </c>
      <c r="HL17" s="55">
        <v>0</v>
      </c>
      <c r="HM17" s="52">
        <v>665792</v>
      </c>
      <c r="HN17" s="53">
        <v>13915</v>
      </c>
      <c r="HO17" s="53">
        <v>61663</v>
      </c>
      <c r="HP17" s="55">
        <v>741370</v>
      </c>
      <c r="HQ17" s="57">
        <v>21099</v>
      </c>
      <c r="HR17" s="53">
        <v>1</v>
      </c>
      <c r="HS17" s="55">
        <v>21100</v>
      </c>
      <c r="HT17" s="54">
        <v>504772</v>
      </c>
      <c r="HU17" s="54">
        <v>327156</v>
      </c>
      <c r="HV17" s="53">
        <v>45623</v>
      </c>
      <c r="HW17" s="53">
        <v>51162</v>
      </c>
      <c r="HX17" s="54">
        <v>27824598</v>
      </c>
      <c r="HY17" s="59">
        <f t="shared" si="6"/>
        <v>3.9990501775427359E-2</v>
      </c>
      <c r="HZ17" s="34"/>
    </row>
    <row r="18" spans="1:234" s="21" customFormat="1" ht="12" customHeight="1" x14ac:dyDescent="0.2">
      <c r="A18" s="22">
        <v>6</v>
      </c>
      <c r="B18" s="23" t="s">
        <v>67</v>
      </c>
      <c r="C18" s="49">
        <v>251981692</v>
      </c>
      <c r="D18" s="45">
        <v>0</v>
      </c>
      <c r="E18" s="45">
        <v>4879</v>
      </c>
      <c r="F18" s="46">
        <v>251986571</v>
      </c>
      <c r="G18" s="47">
        <v>0</v>
      </c>
      <c r="H18" s="44">
        <v>19451814</v>
      </c>
      <c r="I18" s="48">
        <v>120259</v>
      </c>
      <c r="J18" s="49">
        <v>2686256</v>
      </c>
      <c r="K18" s="50">
        <v>22258329</v>
      </c>
      <c r="L18" s="44">
        <v>406693</v>
      </c>
      <c r="M18" s="45">
        <v>0</v>
      </c>
      <c r="N18" s="46">
        <v>406693</v>
      </c>
      <c r="O18" s="46">
        <v>3706876</v>
      </c>
      <c r="P18" s="46">
        <v>1381903</v>
      </c>
      <c r="Q18" s="45">
        <v>283818</v>
      </c>
      <c r="R18" s="45">
        <v>698364</v>
      </c>
      <c r="S18" s="47">
        <v>280722554</v>
      </c>
      <c r="T18" s="49">
        <v>10074706</v>
      </c>
      <c r="U18" s="45">
        <v>10074706</v>
      </c>
      <c r="V18" s="47">
        <v>0</v>
      </c>
      <c r="W18" s="44">
        <v>389037</v>
      </c>
      <c r="X18" s="45">
        <v>2245</v>
      </c>
      <c r="Y18" s="45">
        <v>45581</v>
      </c>
      <c r="Z18" s="47">
        <v>436863</v>
      </c>
      <c r="AA18" s="49">
        <v>14640</v>
      </c>
      <c r="AB18" s="45">
        <v>0</v>
      </c>
      <c r="AC18" s="47">
        <v>14640</v>
      </c>
      <c r="AD18" s="46">
        <v>74137</v>
      </c>
      <c r="AE18" s="46">
        <v>27637</v>
      </c>
      <c r="AF18" s="45">
        <v>5676</v>
      </c>
      <c r="AG18" s="45">
        <v>13967</v>
      </c>
      <c r="AH18" s="46">
        <v>10647626</v>
      </c>
      <c r="AI18" s="51">
        <f t="shared" si="0"/>
        <v>3.9981122644825388E-2</v>
      </c>
      <c r="AJ18" s="49">
        <v>42594783</v>
      </c>
      <c r="AK18" s="45">
        <v>0</v>
      </c>
      <c r="AL18" s="45">
        <v>0</v>
      </c>
      <c r="AM18" s="46">
        <v>42594783</v>
      </c>
      <c r="AN18" s="47">
        <v>0</v>
      </c>
      <c r="AO18" s="44">
        <v>747715</v>
      </c>
      <c r="AP18" s="48">
        <v>0</v>
      </c>
      <c r="AQ18" s="49">
        <v>9063</v>
      </c>
      <c r="AR18" s="50">
        <v>756778</v>
      </c>
      <c r="AS18" s="44">
        <v>38282</v>
      </c>
      <c r="AT18" s="45">
        <v>0</v>
      </c>
      <c r="AU18" s="46">
        <v>38282</v>
      </c>
      <c r="AV18" s="46">
        <v>1015724</v>
      </c>
      <c r="AW18" s="46">
        <v>279516</v>
      </c>
      <c r="AX18" s="45">
        <v>69829</v>
      </c>
      <c r="AY18" s="45">
        <v>135047</v>
      </c>
      <c r="AZ18" s="47">
        <v>44889959</v>
      </c>
      <c r="BA18" s="49">
        <v>1703557</v>
      </c>
      <c r="BB18" s="45">
        <v>1703557</v>
      </c>
      <c r="BC18" s="47">
        <v>0</v>
      </c>
      <c r="BD18" s="44">
        <v>14954</v>
      </c>
      <c r="BE18" s="45">
        <v>0</v>
      </c>
      <c r="BF18" s="45">
        <v>145</v>
      </c>
      <c r="BG18" s="47">
        <v>15099</v>
      </c>
      <c r="BH18" s="49">
        <v>1378</v>
      </c>
      <c r="BI18" s="45">
        <v>0</v>
      </c>
      <c r="BJ18" s="47">
        <v>1378</v>
      </c>
      <c r="BK18" s="46">
        <v>20315</v>
      </c>
      <c r="BL18" s="46">
        <v>5590</v>
      </c>
      <c r="BM18" s="45">
        <v>1397</v>
      </c>
      <c r="BN18" s="45">
        <v>2701</v>
      </c>
      <c r="BO18" s="46">
        <v>1750037</v>
      </c>
      <c r="BP18" s="51">
        <f t="shared" si="1"/>
        <v>3.9994498856820097E-2</v>
      </c>
      <c r="BQ18" s="49">
        <v>52461419</v>
      </c>
      <c r="BR18" s="45">
        <v>0</v>
      </c>
      <c r="BS18" s="45">
        <v>11741</v>
      </c>
      <c r="BT18" s="46">
        <v>52473160</v>
      </c>
      <c r="BU18" s="47">
        <v>0</v>
      </c>
      <c r="BV18" s="44">
        <v>1490865</v>
      </c>
      <c r="BW18" s="48">
        <v>0</v>
      </c>
      <c r="BX18" s="49">
        <v>27790</v>
      </c>
      <c r="BY18" s="50">
        <v>1518655</v>
      </c>
      <c r="BZ18" s="44">
        <v>50797</v>
      </c>
      <c r="CA18" s="45">
        <v>0</v>
      </c>
      <c r="CB18" s="46">
        <v>50797</v>
      </c>
      <c r="CC18" s="46">
        <v>649811</v>
      </c>
      <c r="CD18" s="46">
        <v>465419</v>
      </c>
      <c r="CE18" s="45">
        <v>84708</v>
      </c>
      <c r="CF18" s="45">
        <v>43869</v>
      </c>
      <c r="CG18" s="47">
        <v>55286419</v>
      </c>
      <c r="CH18" s="49">
        <v>2098744</v>
      </c>
      <c r="CI18" s="45">
        <v>2098744</v>
      </c>
      <c r="CJ18" s="47">
        <v>0</v>
      </c>
      <c r="CK18" s="44">
        <v>29817</v>
      </c>
      <c r="CL18" s="45">
        <v>0</v>
      </c>
      <c r="CM18" s="45">
        <v>445</v>
      </c>
      <c r="CN18" s="47">
        <v>30262</v>
      </c>
      <c r="CO18" s="49">
        <v>1829</v>
      </c>
      <c r="CP18" s="45">
        <v>0</v>
      </c>
      <c r="CQ18" s="47">
        <v>1829</v>
      </c>
      <c r="CR18" s="46">
        <v>12997</v>
      </c>
      <c r="CS18" s="46">
        <v>9308</v>
      </c>
      <c r="CT18" s="45">
        <v>1694</v>
      </c>
      <c r="CU18" s="45">
        <v>877</v>
      </c>
      <c r="CV18" s="46">
        <v>2155711</v>
      </c>
      <c r="CW18" s="51">
        <f t="shared" si="2"/>
        <v>3.9996523937189984E-2</v>
      </c>
      <c r="CX18" s="49">
        <v>29697198</v>
      </c>
      <c r="CY18" s="45">
        <v>0</v>
      </c>
      <c r="CZ18" s="45">
        <v>0</v>
      </c>
      <c r="DA18" s="46">
        <v>29697198</v>
      </c>
      <c r="DB18" s="47">
        <v>0</v>
      </c>
      <c r="DC18" s="44">
        <v>1058322</v>
      </c>
      <c r="DD18" s="48">
        <v>0</v>
      </c>
      <c r="DE18" s="49">
        <v>55946</v>
      </c>
      <c r="DF18" s="50">
        <v>1114268</v>
      </c>
      <c r="DG18" s="44">
        <v>26370</v>
      </c>
      <c r="DH18" s="45">
        <v>0</v>
      </c>
      <c r="DI18" s="46">
        <v>26370</v>
      </c>
      <c r="DJ18" s="46">
        <v>1266615</v>
      </c>
      <c r="DK18" s="46">
        <v>393416</v>
      </c>
      <c r="DL18" s="45">
        <v>68967</v>
      </c>
      <c r="DM18" s="45">
        <v>61683</v>
      </c>
      <c r="DN18" s="47">
        <v>32628517</v>
      </c>
      <c r="DO18" s="49">
        <v>1187843</v>
      </c>
      <c r="DP18" s="45">
        <v>1187843</v>
      </c>
      <c r="DQ18" s="47">
        <v>0</v>
      </c>
      <c r="DR18" s="44">
        <v>21166</v>
      </c>
      <c r="DS18" s="45">
        <v>0</v>
      </c>
      <c r="DT18" s="45">
        <v>895</v>
      </c>
      <c r="DU18" s="47">
        <v>22061</v>
      </c>
      <c r="DV18" s="49">
        <v>949</v>
      </c>
      <c r="DW18" s="45">
        <v>0</v>
      </c>
      <c r="DX18" s="47">
        <v>949</v>
      </c>
      <c r="DY18" s="46">
        <v>25333</v>
      </c>
      <c r="DZ18" s="46">
        <v>7868</v>
      </c>
      <c r="EA18" s="45">
        <v>1379</v>
      </c>
      <c r="EB18" s="45">
        <v>1234</v>
      </c>
      <c r="EC18" s="46">
        <v>1246667</v>
      </c>
      <c r="ED18" s="51">
        <f t="shared" si="3"/>
        <v>3.9998487399383602E-2</v>
      </c>
      <c r="EE18" s="49">
        <v>8105527</v>
      </c>
      <c r="EF18" s="45">
        <v>0</v>
      </c>
      <c r="EG18" s="45">
        <v>0</v>
      </c>
      <c r="EH18" s="46">
        <v>8105527</v>
      </c>
      <c r="EI18" s="47">
        <v>0</v>
      </c>
      <c r="EJ18" s="44">
        <v>257792</v>
      </c>
      <c r="EK18" s="48">
        <v>0</v>
      </c>
      <c r="EL18" s="49">
        <v>0</v>
      </c>
      <c r="EM18" s="50">
        <v>257792</v>
      </c>
      <c r="EN18" s="44">
        <v>11654</v>
      </c>
      <c r="EO18" s="45">
        <v>0</v>
      </c>
      <c r="EP18" s="46">
        <v>11654</v>
      </c>
      <c r="EQ18" s="46">
        <v>53917</v>
      </c>
      <c r="ER18" s="46">
        <v>196211</v>
      </c>
      <c r="ES18" s="45">
        <v>50738</v>
      </c>
      <c r="ET18" s="45">
        <v>405114</v>
      </c>
      <c r="EU18" s="47">
        <v>9080953</v>
      </c>
      <c r="EV18" s="49">
        <v>324215</v>
      </c>
      <c r="EW18" s="45">
        <v>324215</v>
      </c>
      <c r="EX18" s="47">
        <v>0</v>
      </c>
      <c r="EY18" s="44">
        <v>5156</v>
      </c>
      <c r="EZ18" s="45">
        <v>0</v>
      </c>
      <c r="FA18" s="45">
        <v>0</v>
      </c>
      <c r="FB18" s="47">
        <v>5156</v>
      </c>
      <c r="FC18" s="49">
        <v>420</v>
      </c>
      <c r="FD18" s="45">
        <v>0</v>
      </c>
      <c r="FE18" s="47">
        <v>420</v>
      </c>
      <c r="FF18" s="46">
        <v>1078</v>
      </c>
      <c r="FG18" s="46">
        <v>3925</v>
      </c>
      <c r="FH18" s="45">
        <v>1015</v>
      </c>
      <c r="FI18" s="45">
        <v>8102</v>
      </c>
      <c r="FJ18" s="46">
        <v>343911</v>
      </c>
      <c r="FK18" s="51">
        <f t="shared" si="4"/>
        <v>3.9999249894547263E-2</v>
      </c>
      <c r="FL18" s="49">
        <v>8105527</v>
      </c>
      <c r="FM18" s="45">
        <v>0</v>
      </c>
      <c r="FN18" s="45">
        <v>0</v>
      </c>
      <c r="FO18" s="46">
        <v>8105527</v>
      </c>
      <c r="FP18" s="47">
        <v>0</v>
      </c>
      <c r="FQ18" s="44">
        <v>257792</v>
      </c>
      <c r="FR18" s="48">
        <v>0</v>
      </c>
      <c r="FS18" s="49">
        <v>0</v>
      </c>
      <c r="FT18" s="50">
        <v>257792</v>
      </c>
      <c r="FU18" s="44">
        <v>11654</v>
      </c>
      <c r="FV18" s="45">
        <v>0</v>
      </c>
      <c r="FW18" s="46">
        <v>11654</v>
      </c>
      <c r="FX18" s="46">
        <v>53917</v>
      </c>
      <c r="FY18" s="46">
        <v>196211</v>
      </c>
      <c r="FZ18" s="45">
        <v>50738</v>
      </c>
      <c r="GA18" s="45">
        <v>405114</v>
      </c>
      <c r="GB18" s="47">
        <v>9080953</v>
      </c>
      <c r="GC18" s="49">
        <v>324215</v>
      </c>
      <c r="GD18" s="45">
        <v>324215</v>
      </c>
      <c r="GE18" s="47">
        <v>0</v>
      </c>
      <c r="GF18" s="44">
        <v>5156</v>
      </c>
      <c r="GG18" s="45">
        <v>0</v>
      </c>
      <c r="GH18" s="45">
        <v>0</v>
      </c>
      <c r="GI18" s="47">
        <v>5156</v>
      </c>
      <c r="GJ18" s="49">
        <v>420</v>
      </c>
      <c r="GK18" s="45">
        <v>0</v>
      </c>
      <c r="GL18" s="47">
        <v>420</v>
      </c>
      <c r="GM18" s="46">
        <v>1078</v>
      </c>
      <c r="GN18" s="46">
        <v>3925</v>
      </c>
      <c r="GO18" s="45">
        <v>1015</v>
      </c>
      <c r="GP18" s="45">
        <v>8102</v>
      </c>
      <c r="GQ18" s="46">
        <v>343911</v>
      </c>
      <c r="GR18" s="51">
        <f t="shared" si="5"/>
        <v>3.9999249894547263E-2</v>
      </c>
      <c r="GS18" s="49">
        <v>392132954</v>
      </c>
      <c r="GT18" s="45">
        <v>0</v>
      </c>
      <c r="GU18" s="45">
        <v>16620</v>
      </c>
      <c r="GV18" s="46">
        <v>392149574</v>
      </c>
      <c r="GW18" s="47">
        <v>0</v>
      </c>
      <c r="GX18" s="44">
        <v>23045513</v>
      </c>
      <c r="GY18" s="48">
        <v>120259</v>
      </c>
      <c r="GZ18" s="49">
        <v>2780879</v>
      </c>
      <c r="HA18" s="50">
        <v>25946651</v>
      </c>
      <c r="HB18" s="44">
        <v>549620</v>
      </c>
      <c r="HC18" s="45">
        <v>0</v>
      </c>
      <c r="HD18" s="46">
        <v>549620</v>
      </c>
      <c r="HE18" s="46">
        <v>7139315</v>
      </c>
      <c r="HF18" s="46">
        <v>3403354</v>
      </c>
      <c r="HG18" s="45">
        <v>588006</v>
      </c>
      <c r="HH18" s="45">
        <v>1352978</v>
      </c>
      <c r="HI18" s="47">
        <v>431129498</v>
      </c>
      <c r="HJ18" s="49">
        <v>15680756</v>
      </c>
      <c r="HK18" s="45">
        <v>15680756</v>
      </c>
      <c r="HL18" s="47">
        <v>0</v>
      </c>
      <c r="HM18" s="44">
        <v>460910</v>
      </c>
      <c r="HN18" s="45">
        <v>2245</v>
      </c>
      <c r="HO18" s="45">
        <v>47095</v>
      </c>
      <c r="HP18" s="47">
        <v>510250</v>
      </c>
      <c r="HQ18" s="49">
        <v>19786</v>
      </c>
      <c r="HR18" s="45">
        <v>0</v>
      </c>
      <c r="HS18" s="47">
        <v>19786</v>
      </c>
      <c r="HT18" s="46">
        <v>142787</v>
      </c>
      <c r="HU18" s="46">
        <v>68066</v>
      </c>
      <c r="HV18" s="45">
        <v>11760</v>
      </c>
      <c r="HW18" s="45">
        <v>27059</v>
      </c>
      <c r="HX18" s="46">
        <v>16460464</v>
      </c>
      <c r="HY18" s="51">
        <f t="shared" si="6"/>
        <v>3.9986671004263286E-2</v>
      </c>
      <c r="HZ18" s="34"/>
    </row>
    <row r="19" spans="1:234" s="21" customFormat="1" ht="12" customHeight="1" x14ac:dyDescent="0.2">
      <c r="A19" s="24">
        <v>7</v>
      </c>
      <c r="B19" s="25" t="s">
        <v>68</v>
      </c>
      <c r="C19" s="57">
        <v>335757874</v>
      </c>
      <c r="D19" s="53">
        <v>0</v>
      </c>
      <c r="E19" s="53">
        <v>0</v>
      </c>
      <c r="F19" s="54">
        <v>335757874</v>
      </c>
      <c r="G19" s="55">
        <v>0</v>
      </c>
      <c r="H19" s="52">
        <v>13148391</v>
      </c>
      <c r="I19" s="56">
        <v>499364</v>
      </c>
      <c r="J19" s="57">
        <v>2010494</v>
      </c>
      <c r="K19" s="58">
        <v>15658249</v>
      </c>
      <c r="L19" s="52">
        <v>241057</v>
      </c>
      <c r="M19" s="53">
        <v>0</v>
      </c>
      <c r="N19" s="54">
        <v>241057</v>
      </c>
      <c r="O19" s="54">
        <v>1227879</v>
      </c>
      <c r="P19" s="54">
        <v>1429613</v>
      </c>
      <c r="Q19" s="53">
        <v>160087</v>
      </c>
      <c r="R19" s="53">
        <v>667257</v>
      </c>
      <c r="S19" s="55">
        <v>355142016</v>
      </c>
      <c r="T19" s="57">
        <v>13423772</v>
      </c>
      <c r="U19" s="53">
        <v>13423772</v>
      </c>
      <c r="V19" s="55">
        <v>0</v>
      </c>
      <c r="W19" s="52">
        <v>262871</v>
      </c>
      <c r="X19" s="53">
        <v>9735</v>
      </c>
      <c r="Y19" s="53">
        <v>34408</v>
      </c>
      <c r="Z19" s="55">
        <v>307014</v>
      </c>
      <c r="AA19" s="57">
        <v>8678</v>
      </c>
      <c r="AB19" s="53">
        <v>0</v>
      </c>
      <c r="AC19" s="55">
        <v>8678</v>
      </c>
      <c r="AD19" s="54">
        <v>24558</v>
      </c>
      <c r="AE19" s="54">
        <v>28592</v>
      </c>
      <c r="AF19" s="53">
        <v>3202</v>
      </c>
      <c r="AG19" s="53">
        <v>13345</v>
      </c>
      <c r="AH19" s="54">
        <v>13809161</v>
      </c>
      <c r="AI19" s="59">
        <f t="shared" si="0"/>
        <v>3.9980512862075129E-2</v>
      </c>
      <c r="AJ19" s="57">
        <v>43153958</v>
      </c>
      <c r="AK19" s="53">
        <v>0</v>
      </c>
      <c r="AL19" s="53">
        <v>0</v>
      </c>
      <c r="AM19" s="54">
        <v>43153958</v>
      </c>
      <c r="AN19" s="55">
        <v>0</v>
      </c>
      <c r="AO19" s="52">
        <v>793780</v>
      </c>
      <c r="AP19" s="56">
        <v>0</v>
      </c>
      <c r="AQ19" s="57">
        <v>6584</v>
      </c>
      <c r="AR19" s="58">
        <v>800364</v>
      </c>
      <c r="AS19" s="52">
        <v>6157</v>
      </c>
      <c r="AT19" s="53">
        <v>0</v>
      </c>
      <c r="AU19" s="54">
        <v>6157</v>
      </c>
      <c r="AV19" s="54">
        <v>773918</v>
      </c>
      <c r="AW19" s="54">
        <v>458980</v>
      </c>
      <c r="AX19" s="53">
        <v>37455</v>
      </c>
      <c r="AY19" s="53">
        <v>46794</v>
      </c>
      <c r="AZ19" s="55">
        <v>45277626</v>
      </c>
      <c r="BA19" s="57">
        <v>1725929</v>
      </c>
      <c r="BB19" s="53">
        <v>1725929</v>
      </c>
      <c r="BC19" s="55">
        <v>0</v>
      </c>
      <c r="BD19" s="52">
        <v>15865</v>
      </c>
      <c r="BE19" s="53">
        <v>0</v>
      </c>
      <c r="BF19" s="53">
        <v>105</v>
      </c>
      <c r="BG19" s="55">
        <v>15970</v>
      </c>
      <c r="BH19" s="57">
        <v>222</v>
      </c>
      <c r="BI19" s="53">
        <v>0</v>
      </c>
      <c r="BJ19" s="55">
        <v>222</v>
      </c>
      <c r="BK19" s="54">
        <v>15478</v>
      </c>
      <c r="BL19" s="54">
        <v>9180</v>
      </c>
      <c r="BM19" s="53">
        <v>749</v>
      </c>
      <c r="BN19" s="53">
        <v>936</v>
      </c>
      <c r="BO19" s="54">
        <v>1768464</v>
      </c>
      <c r="BP19" s="59">
        <f t="shared" si="1"/>
        <v>3.999468600307763E-2</v>
      </c>
      <c r="BQ19" s="57">
        <v>44695968</v>
      </c>
      <c r="BR19" s="53">
        <v>0</v>
      </c>
      <c r="BS19" s="53">
        <v>0</v>
      </c>
      <c r="BT19" s="54">
        <v>44695968</v>
      </c>
      <c r="BU19" s="55">
        <v>0</v>
      </c>
      <c r="BV19" s="52">
        <v>1225583</v>
      </c>
      <c r="BW19" s="56">
        <v>0</v>
      </c>
      <c r="BX19" s="57">
        <v>185081</v>
      </c>
      <c r="BY19" s="58">
        <v>1410664</v>
      </c>
      <c r="BZ19" s="52">
        <v>26249</v>
      </c>
      <c r="CA19" s="53">
        <v>0</v>
      </c>
      <c r="CB19" s="54">
        <v>26249</v>
      </c>
      <c r="CC19" s="54">
        <v>369732</v>
      </c>
      <c r="CD19" s="54">
        <v>366726</v>
      </c>
      <c r="CE19" s="53">
        <v>52088</v>
      </c>
      <c r="CF19" s="53">
        <v>57617</v>
      </c>
      <c r="CG19" s="55">
        <v>46979044</v>
      </c>
      <c r="CH19" s="57">
        <v>1787689</v>
      </c>
      <c r="CI19" s="53">
        <v>1787689</v>
      </c>
      <c r="CJ19" s="55">
        <v>0</v>
      </c>
      <c r="CK19" s="52">
        <v>24503</v>
      </c>
      <c r="CL19" s="53">
        <v>0</v>
      </c>
      <c r="CM19" s="53">
        <v>3462</v>
      </c>
      <c r="CN19" s="55">
        <v>27965</v>
      </c>
      <c r="CO19" s="57">
        <v>945</v>
      </c>
      <c r="CP19" s="53">
        <v>0</v>
      </c>
      <c r="CQ19" s="55">
        <v>945</v>
      </c>
      <c r="CR19" s="54">
        <v>7394</v>
      </c>
      <c r="CS19" s="54">
        <v>7334</v>
      </c>
      <c r="CT19" s="53">
        <v>1042</v>
      </c>
      <c r="CU19" s="53">
        <v>1152</v>
      </c>
      <c r="CV19" s="54">
        <v>1833521</v>
      </c>
      <c r="CW19" s="59">
        <f t="shared" si="2"/>
        <v>3.9996650257132817E-2</v>
      </c>
      <c r="CX19" s="57">
        <v>20914723</v>
      </c>
      <c r="CY19" s="53">
        <v>0</v>
      </c>
      <c r="CZ19" s="53">
        <v>0</v>
      </c>
      <c r="DA19" s="54">
        <v>20914723</v>
      </c>
      <c r="DB19" s="55">
        <v>0</v>
      </c>
      <c r="DC19" s="52">
        <v>771203</v>
      </c>
      <c r="DD19" s="56">
        <v>0</v>
      </c>
      <c r="DE19" s="57">
        <v>0</v>
      </c>
      <c r="DF19" s="58">
        <v>771203</v>
      </c>
      <c r="DG19" s="52">
        <v>21779</v>
      </c>
      <c r="DH19" s="53">
        <v>0</v>
      </c>
      <c r="DI19" s="54">
        <v>21779</v>
      </c>
      <c r="DJ19" s="54">
        <v>611529</v>
      </c>
      <c r="DK19" s="54">
        <v>42558</v>
      </c>
      <c r="DL19" s="53">
        <v>20473</v>
      </c>
      <c r="DM19" s="53">
        <v>24786</v>
      </c>
      <c r="DN19" s="55">
        <v>22407051</v>
      </c>
      <c r="DO19" s="57">
        <v>836561</v>
      </c>
      <c r="DP19" s="53">
        <v>836561</v>
      </c>
      <c r="DQ19" s="55">
        <v>0</v>
      </c>
      <c r="DR19" s="52">
        <v>15421</v>
      </c>
      <c r="DS19" s="53">
        <v>0</v>
      </c>
      <c r="DT19" s="53">
        <v>0</v>
      </c>
      <c r="DU19" s="55">
        <v>15421</v>
      </c>
      <c r="DV19" s="57">
        <v>784</v>
      </c>
      <c r="DW19" s="53">
        <v>0</v>
      </c>
      <c r="DX19" s="55">
        <v>784</v>
      </c>
      <c r="DY19" s="54">
        <v>12231</v>
      </c>
      <c r="DZ19" s="54">
        <v>851</v>
      </c>
      <c r="EA19" s="53">
        <v>409</v>
      </c>
      <c r="EB19" s="53">
        <v>496</v>
      </c>
      <c r="EC19" s="54">
        <v>866753</v>
      </c>
      <c r="ED19" s="59">
        <f t="shared" si="3"/>
        <v>3.9998665055234056E-2</v>
      </c>
      <c r="EE19" s="57">
        <v>6207775</v>
      </c>
      <c r="EF19" s="53">
        <v>0</v>
      </c>
      <c r="EG19" s="53">
        <v>0</v>
      </c>
      <c r="EH19" s="54">
        <v>6207775</v>
      </c>
      <c r="EI19" s="55">
        <v>0</v>
      </c>
      <c r="EJ19" s="52">
        <v>0</v>
      </c>
      <c r="EK19" s="56">
        <v>0</v>
      </c>
      <c r="EL19" s="57">
        <v>0</v>
      </c>
      <c r="EM19" s="58">
        <v>0</v>
      </c>
      <c r="EN19" s="52">
        <v>0</v>
      </c>
      <c r="EO19" s="53">
        <v>0</v>
      </c>
      <c r="EP19" s="54">
        <v>0</v>
      </c>
      <c r="EQ19" s="54">
        <v>1326336</v>
      </c>
      <c r="ER19" s="54">
        <v>4416</v>
      </c>
      <c r="ES19" s="53">
        <v>4329</v>
      </c>
      <c r="ET19" s="53">
        <v>0</v>
      </c>
      <c r="EU19" s="55">
        <v>7542856</v>
      </c>
      <c r="EV19" s="57">
        <v>248307</v>
      </c>
      <c r="EW19" s="53">
        <v>248307</v>
      </c>
      <c r="EX19" s="55">
        <v>0</v>
      </c>
      <c r="EY19" s="52">
        <v>0</v>
      </c>
      <c r="EZ19" s="53">
        <v>0</v>
      </c>
      <c r="FA19" s="53">
        <v>0</v>
      </c>
      <c r="FB19" s="55">
        <v>0</v>
      </c>
      <c r="FC19" s="57">
        <v>0</v>
      </c>
      <c r="FD19" s="53">
        <v>0</v>
      </c>
      <c r="FE19" s="55">
        <v>0</v>
      </c>
      <c r="FF19" s="54">
        <v>26525</v>
      </c>
      <c r="FG19" s="54">
        <v>88</v>
      </c>
      <c r="FH19" s="53">
        <v>87</v>
      </c>
      <c r="FI19" s="53">
        <v>0</v>
      </c>
      <c r="FJ19" s="54">
        <v>275007</v>
      </c>
      <c r="FK19" s="59">
        <f t="shared" si="4"/>
        <v>3.9999355646749439E-2</v>
      </c>
      <c r="FL19" s="57">
        <v>6207775</v>
      </c>
      <c r="FM19" s="53">
        <v>0</v>
      </c>
      <c r="FN19" s="53">
        <v>0</v>
      </c>
      <c r="FO19" s="54">
        <v>6207775</v>
      </c>
      <c r="FP19" s="55">
        <v>0</v>
      </c>
      <c r="FQ19" s="52">
        <v>0</v>
      </c>
      <c r="FR19" s="56">
        <v>0</v>
      </c>
      <c r="FS19" s="57">
        <v>0</v>
      </c>
      <c r="FT19" s="58">
        <v>0</v>
      </c>
      <c r="FU19" s="52">
        <v>0</v>
      </c>
      <c r="FV19" s="53">
        <v>0</v>
      </c>
      <c r="FW19" s="54">
        <v>0</v>
      </c>
      <c r="FX19" s="54">
        <v>1326336</v>
      </c>
      <c r="FY19" s="54">
        <v>4416</v>
      </c>
      <c r="FZ19" s="53">
        <v>4329</v>
      </c>
      <c r="GA19" s="53">
        <v>0</v>
      </c>
      <c r="GB19" s="55">
        <v>7542856</v>
      </c>
      <c r="GC19" s="57">
        <v>248307</v>
      </c>
      <c r="GD19" s="53">
        <v>248307</v>
      </c>
      <c r="GE19" s="55">
        <v>0</v>
      </c>
      <c r="GF19" s="52">
        <v>0</v>
      </c>
      <c r="GG19" s="53">
        <v>0</v>
      </c>
      <c r="GH19" s="53">
        <v>0</v>
      </c>
      <c r="GI19" s="55">
        <v>0</v>
      </c>
      <c r="GJ19" s="57">
        <v>0</v>
      </c>
      <c r="GK19" s="53">
        <v>0</v>
      </c>
      <c r="GL19" s="55">
        <v>0</v>
      </c>
      <c r="GM19" s="54">
        <v>26525</v>
      </c>
      <c r="GN19" s="54">
        <v>88</v>
      </c>
      <c r="GO19" s="53">
        <v>87</v>
      </c>
      <c r="GP19" s="53">
        <v>0</v>
      </c>
      <c r="GQ19" s="54">
        <v>275007</v>
      </c>
      <c r="GR19" s="59">
        <f t="shared" si="5"/>
        <v>3.9999355646749439E-2</v>
      </c>
      <c r="GS19" s="57">
        <v>454200622</v>
      </c>
      <c r="GT19" s="53">
        <v>0</v>
      </c>
      <c r="GU19" s="53">
        <v>0</v>
      </c>
      <c r="GV19" s="54">
        <v>454200622</v>
      </c>
      <c r="GW19" s="55">
        <v>0</v>
      </c>
      <c r="GX19" s="52">
        <v>15969281</v>
      </c>
      <c r="GY19" s="56">
        <v>499364</v>
      </c>
      <c r="GZ19" s="57">
        <v>2202159</v>
      </c>
      <c r="HA19" s="58">
        <v>18670804</v>
      </c>
      <c r="HB19" s="52">
        <v>295242</v>
      </c>
      <c r="HC19" s="53">
        <v>0</v>
      </c>
      <c r="HD19" s="54">
        <v>295242</v>
      </c>
      <c r="HE19" s="54">
        <v>4594842</v>
      </c>
      <c r="HF19" s="54">
        <v>2433772</v>
      </c>
      <c r="HG19" s="53">
        <v>1378900</v>
      </c>
      <c r="HH19" s="53">
        <v>796454</v>
      </c>
      <c r="HI19" s="55">
        <v>482370636</v>
      </c>
      <c r="HJ19" s="57">
        <v>18161070</v>
      </c>
      <c r="HK19" s="53">
        <v>18161070</v>
      </c>
      <c r="HL19" s="55">
        <v>0</v>
      </c>
      <c r="HM19" s="52">
        <v>319265</v>
      </c>
      <c r="HN19" s="53">
        <v>9735</v>
      </c>
      <c r="HO19" s="53">
        <v>37975</v>
      </c>
      <c r="HP19" s="55">
        <v>366975</v>
      </c>
      <c r="HQ19" s="57">
        <v>10629</v>
      </c>
      <c r="HR19" s="53">
        <v>0</v>
      </c>
      <c r="HS19" s="55">
        <v>10629</v>
      </c>
      <c r="HT19" s="54">
        <v>91895</v>
      </c>
      <c r="HU19" s="54">
        <v>48675</v>
      </c>
      <c r="HV19" s="53">
        <v>27578</v>
      </c>
      <c r="HW19" s="53">
        <v>15929</v>
      </c>
      <c r="HX19" s="54">
        <v>18722751</v>
      </c>
      <c r="HY19" s="59">
        <f t="shared" si="6"/>
        <v>3.9984687647565575E-2</v>
      </c>
      <c r="HZ19" s="34"/>
    </row>
    <row r="20" spans="1:234" s="21" customFormat="1" ht="12" customHeight="1" x14ac:dyDescent="0.2">
      <c r="A20" s="22">
        <v>8</v>
      </c>
      <c r="B20" s="23" t="s">
        <v>69</v>
      </c>
      <c r="C20" s="49">
        <v>602695746</v>
      </c>
      <c r="D20" s="45">
        <v>0</v>
      </c>
      <c r="E20" s="45">
        <v>0</v>
      </c>
      <c r="F20" s="46">
        <v>602695746</v>
      </c>
      <c r="G20" s="47">
        <v>0</v>
      </c>
      <c r="H20" s="44">
        <v>27466935</v>
      </c>
      <c r="I20" s="48">
        <v>205689</v>
      </c>
      <c r="J20" s="49">
        <v>3321695</v>
      </c>
      <c r="K20" s="50">
        <v>30994319</v>
      </c>
      <c r="L20" s="44">
        <v>1227573</v>
      </c>
      <c r="M20" s="45">
        <v>90006</v>
      </c>
      <c r="N20" s="46">
        <v>1317579</v>
      </c>
      <c r="O20" s="46">
        <v>6006927</v>
      </c>
      <c r="P20" s="46">
        <v>4179082</v>
      </c>
      <c r="Q20" s="45">
        <v>579877</v>
      </c>
      <c r="R20" s="45">
        <v>2237885</v>
      </c>
      <c r="S20" s="47">
        <v>648011415</v>
      </c>
      <c r="T20" s="49">
        <v>24096358</v>
      </c>
      <c r="U20" s="45">
        <v>24096358</v>
      </c>
      <c r="V20" s="47">
        <v>0</v>
      </c>
      <c r="W20" s="44">
        <v>549338</v>
      </c>
      <c r="X20" s="45">
        <v>3595</v>
      </c>
      <c r="Y20" s="45">
        <v>56650</v>
      </c>
      <c r="Z20" s="47">
        <v>609583</v>
      </c>
      <c r="AA20" s="49">
        <v>44193</v>
      </c>
      <c r="AB20" s="45">
        <v>1801</v>
      </c>
      <c r="AC20" s="47">
        <v>45994</v>
      </c>
      <c r="AD20" s="46">
        <v>120138</v>
      </c>
      <c r="AE20" s="46">
        <v>83581</v>
      </c>
      <c r="AF20" s="45">
        <v>11597</v>
      </c>
      <c r="AG20" s="45">
        <v>44757</v>
      </c>
      <c r="AH20" s="46">
        <v>25012008</v>
      </c>
      <c r="AI20" s="51">
        <f t="shared" si="0"/>
        <v>3.9980965785678536E-2</v>
      </c>
      <c r="AJ20" s="49">
        <v>121543746</v>
      </c>
      <c r="AK20" s="45">
        <v>0</v>
      </c>
      <c r="AL20" s="45">
        <v>0</v>
      </c>
      <c r="AM20" s="46">
        <v>121543746</v>
      </c>
      <c r="AN20" s="47">
        <v>0</v>
      </c>
      <c r="AO20" s="44">
        <v>1860119</v>
      </c>
      <c r="AP20" s="48">
        <v>2987</v>
      </c>
      <c r="AQ20" s="49">
        <v>138136</v>
      </c>
      <c r="AR20" s="50">
        <v>2001242</v>
      </c>
      <c r="AS20" s="44">
        <v>390468</v>
      </c>
      <c r="AT20" s="45">
        <v>0</v>
      </c>
      <c r="AU20" s="46">
        <v>390468</v>
      </c>
      <c r="AV20" s="46">
        <v>3431033</v>
      </c>
      <c r="AW20" s="46">
        <v>838855</v>
      </c>
      <c r="AX20" s="45">
        <v>203532</v>
      </c>
      <c r="AY20" s="45">
        <v>675190</v>
      </c>
      <c r="AZ20" s="47">
        <v>129084066</v>
      </c>
      <c r="BA20" s="49">
        <v>4861062</v>
      </c>
      <c r="BB20" s="45">
        <v>4861062</v>
      </c>
      <c r="BC20" s="47">
        <v>0</v>
      </c>
      <c r="BD20" s="44">
        <v>37202</v>
      </c>
      <c r="BE20" s="45">
        <v>48</v>
      </c>
      <c r="BF20" s="45">
        <v>2262</v>
      </c>
      <c r="BG20" s="47">
        <v>39512</v>
      </c>
      <c r="BH20" s="49">
        <v>14057</v>
      </c>
      <c r="BI20" s="45">
        <v>0</v>
      </c>
      <c r="BJ20" s="47">
        <v>14057</v>
      </c>
      <c r="BK20" s="46">
        <v>68621</v>
      </c>
      <c r="BL20" s="46">
        <v>16777</v>
      </c>
      <c r="BM20" s="45">
        <v>4071</v>
      </c>
      <c r="BN20" s="45">
        <v>13504</v>
      </c>
      <c r="BO20" s="46">
        <v>5017604</v>
      </c>
      <c r="BP20" s="51">
        <f t="shared" si="1"/>
        <v>3.9994340803022478E-2</v>
      </c>
      <c r="BQ20" s="49">
        <v>151508371</v>
      </c>
      <c r="BR20" s="45">
        <v>0</v>
      </c>
      <c r="BS20" s="45">
        <v>12791</v>
      </c>
      <c r="BT20" s="46">
        <v>151521162</v>
      </c>
      <c r="BU20" s="47">
        <v>0</v>
      </c>
      <c r="BV20" s="44">
        <v>2734583</v>
      </c>
      <c r="BW20" s="48">
        <v>0</v>
      </c>
      <c r="BX20" s="49">
        <v>247160</v>
      </c>
      <c r="BY20" s="50">
        <v>2981743</v>
      </c>
      <c r="BZ20" s="44">
        <v>139806</v>
      </c>
      <c r="CA20" s="45">
        <v>0</v>
      </c>
      <c r="CB20" s="46">
        <v>139806</v>
      </c>
      <c r="CC20" s="46">
        <v>2949878</v>
      </c>
      <c r="CD20" s="46">
        <v>1639137</v>
      </c>
      <c r="CE20" s="45">
        <v>236803</v>
      </c>
      <c r="CF20" s="45">
        <v>585542</v>
      </c>
      <c r="CG20" s="47">
        <v>160054071</v>
      </c>
      <c r="CH20" s="49">
        <v>6060309</v>
      </c>
      <c r="CI20" s="45">
        <v>6060309</v>
      </c>
      <c r="CJ20" s="47">
        <v>0</v>
      </c>
      <c r="CK20" s="44">
        <v>54691</v>
      </c>
      <c r="CL20" s="45">
        <v>0</v>
      </c>
      <c r="CM20" s="45">
        <v>3955</v>
      </c>
      <c r="CN20" s="47">
        <v>58646</v>
      </c>
      <c r="CO20" s="49">
        <v>5033</v>
      </c>
      <c r="CP20" s="45">
        <v>0</v>
      </c>
      <c r="CQ20" s="47">
        <v>5033</v>
      </c>
      <c r="CR20" s="46">
        <v>58998</v>
      </c>
      <c r="CS20" s="46">
        <v>32783</v>
      </c>
      <c r="CT20" s="45">
        <v>4736</v>
      </c>
      <c r="CU20" s="45">
        <v>11711</v>
      </c>
      <c r="CV20" s="46">
        <v>6232216</v>
      </c>
      <c r="CW20" s="51">
        <f t="shared" si="2"/>
        <v>3.9996452772715671E-2</v>
      </c>
      <c r="CX20" s="49">
        <v>78894103</v>
      </c>
      <c r="CY20" s="45">
        <v>0</v>
      </c>
      <c r="CZ20" s="45">
        <v>0</v>
      </c>
      <c r="DA20" s="46">
        <v>78894103</v>
      </c>
      <c r="DB20" s="47">
        <v>0</v>
      </c>
      <c r="DC20" s="44">
        <v>3350124</v>
      </c>
      <c r="DD20" s="48">
        <v>146415</v>
      </c>
      <c r="DE20" s="49">
        <v>44148</v>
      </c>
      <c r="DF20" s="50">
        <v>3540687</v>
      </c>
      <c r="DG20" s="44">
        <v>45788</v>
      </c>
      <c r="DH20" s="45">
        <v>0</v>
      </c>
      <c r="DI20" s="46">
        <v>45788</v>
      </c>
      <c r="DJ20" s="46">
        <v>4241019</v>
      </c>
      <c r="DK20" s="46">
        <v>976249</v>
      </c>
      <c r="DL20" s="45">
        <v>223455</v>
      </c>
      <c r="DM20" s="45">
        <v>210450</v>
      </c>
      <c r="DN20" s="47">
        <v>88131751</v>
      </c>
      <c r="DO20" s="49">
        <v>3155633</v>
      </c>
      <c r="DP20" s="45">
        <v>3155633</v>
      </c>
      <c r="DQ20" s="47">
        <v>0</v>
      </c>
      <c r="DR20" s="44">
        <v>67003</v>
      </c>
      <c r="DS20" s="45">
        <v>2848</v>
      </c>
      <c r="DT20" s="45">
        <v>706</v>
      </c>
      <c r="DU20" s="47">
        <v>70557</v>
      </c>
      <c r="DV20" s="49">
        <v>1648</v>
      </c>
      <c r="DW20" s="45">
        <v>0</v>
      </c>
      <c r="DX20" s="47">
        <v>1648</v>
      </c>
      <c r="DY20" s="46">
        <v>84820</v>
      </c>
      <c r="DZ20" s="46">
        <v>19525</v>
      </c>
      <c r="EA20" s="45">
        <v>4469</v>
      </c>
      <c r="EB20" s="45">
        <v>4209</v>
      </c>
      <c r="EC20" s="46">
        <v>3340861</v>
      </c>
      <c r="ED20" s="51">
        <f t="shared" si="3"/>
        <v>3.999833802534012E-2</v>
      </c>
      <c r="EE20" s="49">
        <v>24250377</v>
      </c>
      <c r="EF20" s="45">
        <v>0</v>
      </c>
      <c r="EG20" s="45">
        <v>0</v>
      </c>
      <c r="EH20" s="46">
        <v>24250377</v>
      </c>
      <c r="EI20" s="47">
        <v>0</v>
      </c>
      <c r="EJ20" s="44">
        <v>1614336</v>
      </c>
      <c r="EK20" s="48">
        <v>112</v>
      </c>
      <c r="EL20" s="49">
        <v>0</v>
      </c>
      <c r="EM20" s="50">
        <v>1614448</v>
      </c>
      <c r="EN20" s="44">
        <v>12680</v>
      </c>
      <c r="EO20" s="45">
        <v>0</v>
      </c>
      <c r="EP20" s="46">
        <v>12680</v>
      </c>
      <c r="EQ20" s="46">
        <v>136649</v>
      </c>
      <c r="ER20" s="46">
        <v>80380</v>
      </c>
      <c r="ES20" s="45">
        <v>41046</v>
      </c>
      <c r="ET20" s="45">
        <v>8416</v>
      </c>
      <c r="EU20" s="47">
        <v>26143996</v>
      </c>
      <c r="EV20" s="49">
        <v>969998</v>
      </c>
      <c r="EW20" s="45">
        <v>969998</v>
      </c>
      <c r="EX20" s="47">
        <v>0</v>
      </c>
      <c r="EY20" s="44">
        <v>32287</v>
      </c>
      <c r="EZ20" s="45">
        <v>2</v>
      </c>
      <c r="FA20" s="45">
        <v>0</v>
      </c>
      <c r="FB20" s="47">
        <v>32289</v>
      </c>
      <c r="FC20" s="49">
        <v>456</v>
      </c>
      <c r="FD20" s="45">
        <v>0</v>
      </c>
      <c r="FE20" s="47">
        <v>456</v>
      </c>
      <c r="FF20" s="46">
        <v>2733</v>
      </c>
      <c r="FG20" s="46">
        <v>1608</v>
      </c>
      <c r="FH20" s="45">
        <v>821</v>
      </c>
      <c r="FI20" s="45">
        <v>168</v>
      </c>
      <c r="FJ20" s="46">
        <v>1008073</v>
      </c>
      <c r="FK20" s="51">
        <f t="shared" si="4"/>
        <v>3.9999295681052711E-2</v>
      </c>
      <c r="FL20" s="49">
        <v>24250377</v>
      </c>
      <c r="FM20" s="45">
        <v>0</v>
      </c>
      <c r="FN20" s="45">
        <v>0</v>
      </c>
      <c r="FO20" s="46">
        <v>24250377</v>
      </c>
      <c r="FP20" s="47">
        <v>0</v>
      </c>
      <c r="FQ20" s="44">
        <v>1614336</v>
      </c>
      <c r="FR20" s="48">
        <v>112</v>
      </c>
      <c r="FS20" s="49">
        <v>0</v>
      </c>
      <c r="FT20" s="50">
        <v>1614448</v>
      </c>
      <c r="FU20" s="44">
        <v>12680</v>
      </c>
      <c r="FV20" s="45">
        <v>0</v>
      </c>
      <c r="FW20" s="46">
        <v>12680</v>
      </c>
      <c r="FX20" s="46">
        <v>136649</v>
      </c>
      <c r="FY20" s="46">
        <v>80380</v>
      </c>
      <c r="FZ20" s="45">
        <v>41046</v>
      </c>
      <c r="GA20" s="45">
        <v>8416</v>
      </c>
      <c r="GB20" s="47">
        <v>26143996</v>
      </c>
      <c r="GC20" s="49">
        <v>969998</v>
      </c>
      <c r="GD20" s="45">
        <v>969998</v>
      </c>
      <c r="GE20" s="47">
        <v>0</v>
      </c>
      <c r="GF20" s="44">
        <v>32287</v>
      </c>
      <c r="GG20" s="45">
        <v>2</v>
      </c>
      <c r="GH20" s="45">
        <v>0</v>
      </c>
      <c r="GI20" s="47">
        <v>32289</v>
      </c>
      <c r="GJ20" s="49">
        <v>456</v>
      </c>
      <c r="GK20" s="45">
        <v>0</v>
      </c>
      <c r="GL20" s="47">
        <v>456</v>
      </c>
      <c r="GM20" s="46">
        <v>2733</v>
      </c>
      <c r="GN20" s="46">
        <v>1608</v>
      </c>
      <c r="GO20" s="45">
        <v>821</v>
      </c>
      <c r="GP20" s="45">
        <v>168</v>
      </c>
      <c r="GQ20" s="46">
        <v>1008073</v>
      </c>
      <c r="GR20" s="51">
        <f t="shared" si="5"/>
        <v>3.9999295681052711E-2</v>
      </c>
      <c r="GS20" s="49">
        <v>991756746</v>
      </c>
      <c r="GT20" s="45">
        <v>0</v>
      </c>
      <c r="GU20" s="45">
        <v>12791</v>
      </c>
      <c r="GV20" s="46">
        <v>991769537</v>
      </c>
      <c r="GW20" s="47">
        <v>0</v>
      </c>
      <c r="GX20" s="44">
        <v>37094149</v>
      </c>
      <c r="GY20" s="48">
        <v>355203</v>
      </c>
      <c r="GZ20" s="49">
        <v>3751139</v>
      </c>
      <c r="HA20" s="50">
        <v>41200491</v>
      </c>
      <c r="HB20" s="44">
        <v>1828160</v>
      </c>
      <c r="HC20" s="45">
        <v>90006</v>
      </c>
      <c r="HD20" s="46">
        <v>1918166</v>
      </c>
      <c r="HE20" s="46">
        <v>21496036</v>
      </c>
      <c r="HF20" s="46">
        <v>7758686</v>
      </c>
      <c r="HG20" s="45">
        <v>1335007</v>
      </c>
      <c r="HH20" s="45">
        <v>5270074</v>
      </c>
      <c r="HI20" s="47">
        <v>1070747997</v>
      </c>
      <c r="HJ20" s="49">
        <v>39657933</v>
      </c>
      <c r="HK20" s="45">
        <v>39657933</v>
      </c>
      <c r="HL20" s="47">
        <v>0</v>
      </c>
      <c r="HM20" s="44">
        <v>741882</v>
      </c>
      <c r="HN20" s="45">
        <v>6493</v>
      </c>
      <c r="HO20" s="45">
        <v>63573</v>
      </c>
      <c r="HP20" s="47">
        <v>811948</v>
      </c>
      <c r="HQ20" s="49">
        <v>65813</v>
      </c>
      <c r="HR20" s="45">
        <v>1801</v>
      </c>
      <c r="HS20" s="47">
        <v>67614</v>
      </c>
      <c r="HT20" s="46">
        <v>429921</v>
      </c>
      <c r="HU20" s="46">
        <v>155174</v>
      </c>
      <c r="HV20" s="45">
        <v>26700</v>
      </c>
      <c r="HW20" s="45">
        <v>105401</v>
      </c>
      <c r="HX20" s="46">
        <v>41254691</v>
      </c>
      <c r="HY20" s="51">
        <f t="shared" si="6"/>
        <v>3.9987044893475085E-2</v>
      </c>
      <c r="HZ20" s="34"/>
    </row>
    <row r="21" spans="1:234" s="21" customFormat="1" ht="12" customHeight="1" x14ac:dyDescent="0.2">
      <c r="A21" s="24">
        <v>9</v>
      </c>
      <c r="B21" s="25" t="s">
        <v>70</v>
      </c>
      <c r="C21" s="57">
        <v>497656245</v>
      </c>
      <c r="D21" s="53">
        <v>3264</v>
      </c>
      <c r="E21" s="53">
        <v>0</v>
      </c>
      <c r="F21" s="54">
        <v>497659509</v>
      </c>
      <c r="G21" s="55">
        <v>0</v>
      </c>
      <c r="H21" s="52">
        <v>23785712</v>
      </c>
      <c r="I21" s="56">
        <v>470823</v>
      </c>
      <c r="J21" s="57">
        <v>5133259</v>
      </c>
      <c r="K21" s="58">
        <v>29389794</v>
      </c>
      <c r="L21" s="52">
        <v>617819</v>
      </c>
      <c r="M21" s="53">
        <v>0</v>
      </c>
      <c r="N21" s="54">
        <v>617819</v>
      </c>
      <c r="O21" s="54">
        <v>13617181</v>
      </c>
      <c r="P21" s="54">
        <v>6152531</v>
      </c>
      <c r="Q21" s="53">
        <v>718201</v>
      </c>
      <c r="R21" s="53">
        <v>1085489</v>
      </c>
      <c r="S21" s="55">
        <v>549240524</v>
      </c>
      <c r="T21" s="57">
        <v>19897331</v>
      </c>
      <c r="U21" s="53">
        <v>19897331</v>
      </c>
      <c r="V21" s="55">
        <v>0</v>
      </c>
      <c r="W21" s="52">
        <v>475534</v>
      </c>
      <c r="X21" s="53">
        <v>9221</v>
      </c>
      <c r="Y21" s="53">
        <v>90176</v>
      </c>
      <c r="Z21" s="55">
        <v>574931</v>
      </c>
      <c r="AA21" s="57">
        <v>22241</v>
      </c>
      <c r="AB21" s="53">
        <v>0</v>
      </c>
      <c r="AC21" s="55">
        <v>22241</v>
      </c>
      <c r="AD21" s="54">
        <v>272344</v>
      </c>
      <c r="AE21" s="54">
        <v>123051</v>
      </c>
      <c r="AF21" s="53">
        <v>14364</v>
      </c>
      <c r="AG21" s="53">
        <v>21710</v>
      </c>
      <c r="AH21" s="54">
        <v>20925972</v>
      </c>
      <c r="AI21" s="59">
        <f t="shared" si="0"/>
        <v>3.9981816161780606E-2</v>
      </c>
      <c r="AJ21" s="57">
        <v>105069889</v>
      </c>
      <c r="AK21" s="53">
        <v>0</v>
      </c>
      <c r="AL21" s="53">
        <v>0</v>
      </c>
      <c r="AM21" s="54">
        <v>105069889</v>
      </c>
      <c r="AN21" s="55">
        <v>0</v>
      </c>
      <c r="AO21" s="52">
        <v>2776659</v>
      </c>
      <c r="AP21" s="56">
        <v>5126</v>
      </c>
      <c r="AQ21" s="57">
        <v>129898</v>
      </c>
      <c r="AR21" s="58">
        <v>2911683</v>
      </c>
      <c r="AS21" s="52">
        <v>79195</v>
      </c>
      <c r="AT21" s="53">
        <v>0</v>
      </c>
      <c r="AU21" s="54">
        <v>79195</v>
      </c>
      <c r="AV21" s="54">
        <v>1812223</v>
      </c>
      <c r="AW21" s="54">
        <v>1420673</v>
      </c>
      <c r="AX21" s="53">
        <v>224661</v>
      </c>
      <c r="AY21" s="53">
        <v>241114</v>
      </c>
      <c r="AZ21" s="55">
        <v>111759438</v>
      </c>
      <c r="BA21" s="57">
        <v>4202237</v>
      </c>
      <c r="BB21" s="53">
        <v>4202237</v>
      </c>
      <c r="BC21" s="55">
        <v>0</v>
      </c>
      <c r="BD21" s="52">
        <v>55504</v>
      </c>
      <c r="BE21" s="53">
        <v>82</v>
      </c>
      <c r="BF21" s="53">
        <v>2078</v>
      </c>
      <c r="BG21" s="55">
        <v>57664</v>
      </c>
      <c r="BH21" s="57">
        <v>2851</v>
      </c>
      <c r="BI21" s="53">
        <v>0</v>
      </c>
      <c r="BJ21" s="55">
        <v>2851</v>
      </c>
      <c r="BK21" s="54">
        <v>36244</v>
      </c>
      <c r="BL21" s="54">
        <v>28413</v>
      </c>
      <c r="BM21" s="53">
        <v>4493</v>
      </c>
      <c r="BN21" s="53">
        <v>4822</v>
      </c>
      <c r="BO21" s="54">
        <v>4336724</v>
      </c>
      <c r="BP21" s="59">
        <f t="shared" si="1"/>
        <v>3.9994683919386265E-2</v>
      </c>
      <c r="BQ21" s="57">
        <v>149117393</v>
      </c>
      <c r="BR21" s="53">
        <v>0</v>
      </c>
      <c r="BS21" s="53">
        <v>0</v>
      </c>
      <c r="BT21" s="54">
        <v>149117393</v>
      </c>
      <c r="BU21" s="55">
        <v>0</v>
      </c>
      <c r="BV21" s="52">
        <v>2776527</v>
      </c>
      <c r="BW21" s="56">
        <v>112738</v>
      </c>
      <c r="BX21" s="57">
        <v>437758</v>
      </c>
      <c r="BY21" s="58">
        <v>3327023</v>
      </c>
      <c r="BZ21" s="52">
        <v>115483</v>
      </c>
      <c r="CA21" s="53">
        <v>0</v>
      </c>
      <c r="CB21" s="54">
        <v>115483</v>
      </c>
      <c r="CC21" s="54">
        <v>6794915</v>
      </c>
      <c r="CD21" s="54">
        <v>3225064</v>
      </c>
      <c r="CE21" s="53">
        <v>380904</v>
      </c>
      <c r="CF21" s="53">
        <v>365447</v>
      </c>
      <c r="CG21" s="55">
        <v>163326229</v>
      </c>
      <c r="CH21" s="57">
        <v>5964224</v>
      </c>
      <c r="CI21" s="53">
        <v>5964224</v>
      </c>
      <c r="CJ21" s="55">
        <v>0</v>
      </c>
      <c r="CK21" s="52">
        <v>55488</v>
      </c>
      <c r="CL21" s="53">
        <v>2154</v>
      </c>
      <c r="CM21" s="53">
        <v>7834</v>
      </c>
      <c r="CN21" s="55">
        <v>65476</v>
      </c>
      <c r="CO21" s="57">
        <v>4157</v>
      </c>
      <c r="CP21" s="53">
        <v>0</v>
      </c>
      <c r="CQ21" s="55">
        <v>4157</v>
      </c>
      <c r="CR21" s="54">
        <v>135898</v>
      </c>
      <c r="CS21" s="54">
        <v>64501</v>
      </c>
      <c r="CT21" s="53">
        <v>7618</v>
      </c>
      <c r="CU21" s="53">
        <v>7309</v>
      </c>
      <c r="CV21" s="54">
        <v>6249183</v>
      </c>
      <c r="CW21" s="59">
        <f t="shared" si="2"/>
        <v>3.9996836586326315E-2</v>
      </c>
      <c r="CX21" s="57">
        <v>90483579</v>
      </c>
      <c r="CY21" s="53">
        <v>0</v>
      </c>
      <c r="CZ21" s="53">
        <v>15151</v>
      </c>
      <c r="DA21" s="54">
        <v>90498730</v>
      </c>
      <c r="DB21" s="55">
        <v>0</v>
      </c>
      <c r="DC21" s="52">
        <v>3458251</v>
      </c>
      <c r="DD21" s="56">
        <v>0</v>
      </c>
      <c r="DE21" s="57">
        <v>63421</v>
      </c>
      <c r="DF21" s="58">
        <v>3521672</v>
      </c>
      <c r="DG21" s="52">
        <v>26771</v>
      </c>
      <c r="DH21" s="53">
        <v>0</v>
      </c>
      <c r="DI21" s="54">
        <v>26771</v>
      </c>
      <c r="DJ21" s="54">
        <v>6855391</v>
      </c>
      <c r="DK21" s="54">
        <v>2962796</v>
      </c>
      <c r="DL21" s="53">
        <v>389441</v>
      </c>
      <c r="DM21" s="53">
        <v>142212</v>
      </c>
      <c r="DN21" s="55">
        <v>104397013</v>
      </c>
      <c r="DO21" s="57">
        <v>3619822</v>
      </c>
      <c r="DP21" s="53">
        <v>3619822</v>
      </c>
      <c r="DQ21" s="55">
        <v>0</v>
      </c>
      <c r="DR21" s="52">
        <v>69145</v>
      </c>
      <c r="DS21" s="53">
        <v>0</v>
      </c>
      <c r="DT21" s="53">
        <v>1015</v>
      </c>
      <c r="DU21" s="55">
        <v>70160</v>
      </c>
      <c r="DV21" s="57">
        <v>964</v>
      </c>
      <c r="DW21" s="53">
        <v>0</v>
      </c>
      <c r="DX21" s="55">
        <v>964</v>
      </c>
      <c r="DY21" s="54">
        <v>137108</v>
      </c>
      <c r="DZ21" s="54">
        <v>59256</v>
      </c>
      <c r="EA21" s="53">
        <v>7789</v>
      </c>
      <c r="EB21" s="53">
        <v>2844</v>
      </c>
      <c r="EC21" s="54">
        <v>3897943</v>
      </c>
      <c r="ED21" s="59">
        <f t="shared" si="3"/>
        <v>3.9998594455413906E-2</v>
      </c>
      <c r="EE21" s="57">
        <v>35883241</v>
      </c>
      <c r="EF21" s="53">
        <v>0</v>
      </c>
      <c r="EG21" s="53">
        <v>0</v>
      </c>
      <c r="EH21" s="54">
        <v>35883241</v>
      </c>
      <c r="EI21" s="55">
        <v>0</v>
      </c>
      <c r="EJ21" s="52">
        <v>1460783</v>
      </c>
      <c r="EK21" s="56">
        <v>0</v>
      </c>
      <c r="EL21" s="57">
        <v>19325</v>
      </c>
      <c r="EM21" s="58">
        <v>1480108</v>
      </c>
      <c r="EN21" s="52">
        <v>44853</v>
      </c>
      <c r="EO21" s="53">
        <v>0</v>
      </c>
      <c r="EP21" s="54">
        <v>44853</v>
      </c>
      <c r="EQ21" s="54">
        <v>1746075</v>
      </c>
      <c r="ER21" s="54">
        <v>1737937</v>
      </c>
      <c r="ES21" s="53">
        <v>403777</v>
      </c>
      <c r="ET21" s="53">
        <v>4337</v>
      </c>
      <c r="EU21" s="55">
        <v>41300328</v>
      </c>
      <c r="EV21" s="57">
        <v>1437673</v>
      </c>
      <c r="EW21" s="53">
        <v>1437673</v>
      </c>
      <c r="EX21" s="55">
        <v>0</v>
      </c>
      <c r="EY21" s="52">
        <v>29209</v>
      </c>
      <c r="EZ21" s="53">
        <v>0</v>
      </c>
      <c r="FA21" s="53">
        <v>309</v>
      </c>
      <c r="FB21" s="55">
        <v>29518</v>
      </c>
      <c r="FC21" s="57">
        <v>1615</v>
      </c>
      <c r="FD21" s="53">
        <v>0</v>
      </c>
      <c r="FE21" s="55">
        <v>1615</v>
      </c>
      <c r="FF21" s="54">
        <v>34922</v>
      </c>
      <c r="FG21" s="54">
        <v>34759</v>
      </c>
      <c r="FH21" s="53">
        <v>8076</v>
      </c>
      <c r="FI21" s="53">
        <v>87</v>
      </c>
      <c r="FJ21" s="54">
        <v>1546650</v>
      </c>
      <c r="FK21" s="59">
        <f t="shared" si="4"/>
        <v>4.0065305137849727E-2</v>
      </c>
      <c r="FL21" s="57">
        <v>35883241</v>
      </c>
      <c r="FM21" s="53">
        <v>0</v>
      </c>
      <c r="FN21" s="53">
        <v>0</v>
      </c>
      <c r="FO21" s="54">
        <v>35883241</v>
      </c>
      <c r="FP21" s="55">
        <v>0</v>
      </c>
      <c r="FQ21" s="52">
        <v>1460783</v>
      </c>
      <c r="FR21" s="56">
        <v>0</v>
      </c>
      <c r="FS21" s="57">
        <v>19325</v>
      </c>
      <c r="FT21" s="58">
        <v>1480108</v>
      </c>
      <c r="FU21" s="52">
        <v>44853</v>
      </c>
      <c r="FV21" s="53">
        <v>0</v>
      </c>
      <c r="FW21" s="54">
        <v>44853</v>
      </c>
      <c r="FX21" s="54">
        <v>1746075</v>
      </c>
      <c r="FY21" s="54">
        <v>1737937</v>
      </c>
      <c r="FZ21" s="53">
        <v>403777</v>
      </c>
      <c r="GA21" s="53">
        <v>4337</v>
      </c>
      <c r="GB21" s="55">
        <v>41300328</v>
      </c>
      <c r="GC21" s="57">
        <v>1437673</v>
      </c>
      <c r="GD21" s="53">
        <v>1437673</v>
      </c>
      <c r="GE21" s="55">
        <v>0</v>
      </c>
      <c r="GF21" s="52">
        <v>29209</v>
      </c>
      <c r="GG21" s="53">
        <v>0</v>
      </c>
      <c r="GH21" s="53">
        <v>309</v>
      </c>
      <c r="GI21" s="55">
        <v>29518</v>
      </c>
      <c r="GJ21" s="57">
        <v>1615</v>
      </c>
      <c r="GK21" s="53">
        <v>0</v>
      </c>
      <c r="GL21" s="55">
        <v>1615</v>
      </c>
      <c r="GM21" s="54">
        <v>34922</v>
      </c>
      <c r="GN21" s="54">
        <v>34759</v>
      </c>
      <c r="GO21" s="53">
        <v>8076</v>
      </c>
      <c r="GP21" s="53">
        <v>87</v>
      </c>
      <c r="GQ21" s="54">
        <v>1546650</v>
      </c>
      <c r="GR21" s="59">
        <f t="shared" si="5"/>
        <v>4.0065305137849727E-2</v>
      </c>
      <c r="GS21" s="57">
        <v>916877452</v>
      </c>
      <c r="GT21" s="53">
        <v>3264</v>
      </c>
      <c r="GU21" s="53">
        <v>15151</v>
      </c>
      <c r="GV21" s="54">
        <v>916895867</v>
      </c>
      <c r="GW21" s="55">
        <v>0</v>
      </c>
      <c r="GX21" s="52">
        <v>34762936</v>
      </c>
      <c r="GY21" s="56">
        <v>588687</v>
      </c>
      <c r="GZ21" s="57">
        <v>5783661</v>
      </c>
      <c r="HA21" s="58">
        <v>41135284</v>
      </c>
      <c r="HB21" s="52">
        <v>884121</v>
      </c>
      <c r="HC21" s="53">
        <v>0</v>
      </c>
      <c r="HD21" s="54">
        <v>884121</v>
      </c>
      <c r="HE21" s="54">
        <v>31089003</v>
      </c>
      <c r="HF21" s="54">
        <v>16259731</v>
      </c>
      <c r="HG21" s="53">
        <v>2425744</v>
      </c>
      <c r="HH21" s="53">
        <v>1838616</v>
      </c>
      <c r="HI21" s="55">
        <v>1010528366</v>
      </c>
      <c r="HJ21" s="57">
        <v>36663012</v>
      </c>
      <c r="HK21" s="53">
        <v>36663012</v>
      </c>
      <c r="HL21" s="55">
        <v>0</v>
      </c>
      <c r="HM21" s="52">
        <v>694978</v>
      </c>
      <c r="HN21" s="53">
        <v>11457</v>
      </c>
      <c r="HO21" s="53">
        <v>101412</v>
      </c>
      <c r="HP21" s="55">
        <v>807847</v>
      </c>
      <c r="HQ21" s="57">
        <v>31828</v>
      </c>
      <c r="HR21" s="53">
        <v>0</v>
      </c>
      <c r="HS21" s="55">
        <v>31828</v>
      </c>
      <c r="HT21" s="54">
        <v>621780</v>
      </c>
      <c r="HU21" s="54">
        <v>325195</v>
      </c>
      <c r="HV21" s="53">
        <v>48515</v>
      </c>
      <c r="HW21" s="53">
        <v>36772</v>
      </c>
      <c r="HX21" s="54">
        <v>38534949</v>
      </c>
      <c r="HY21" s="59">
        <f t="shared" si="6"/>
        <v>3.9986015118552168E-2</v>
      </c>
      <c r="HZ21" s="34"/>
    </row>
    <row r="22" spans="1:234" s="21" customFormat="1" ht="12" customHeight="1" x14ac:dyDescent="0.2">
      <c r="A22" s="22">
        <v>10</v>
      </c>
      <c r="B22" s="23" t="s">
        <v>71</v>
      </c>
      <c r="C22" s="49">
        <v>325825534</v>
      </c>
      <c r="D22" s="45">
        <v>531</v>
      </c>
      <c r="E22" s="45">
        <v>0</v>
      </c>
      <c r="F22" s="46">
        <v>325826065</v>
      </c>
      <c r="G22" s="47">
        <v>0</v>
      </c>
      <c r="H22" s="44">
        <v>33011472</v>
      </c>
      <c r="I22" s="48">
        <v>25764</v>
      </c>
      <c r="J22" s="49">
        <v>5154861</v>
      </c>
      <c r="K22" s="50">
        <v>38192097</v>
      </c>
      <c r="L22" s="44">
        <v>346760</v>
      </c>
      <c r="M22" s="45">
        <v>0</v>
      </c>
      <c r="N22" s="46">
        <v>346760</v>
      </c>
      <c r="O22" s="46">
        <v>9105183</v>
      </c>
      <c r="P22" s="46">
        <v>3444699</v>
      </c>
      <c r="Q22" s="45">
        <v>730775</v>
      </c>
      <c r="R22" s="45">
        <v>1607418</v>
      </c>
      <c r="S22" s="47">
        <v>379252997</v>
      </c>
      <c r="T22" s="49">
        <v>13027094</v>
      </c>
      <c r="U22" s="45">
        <v>13027094</v>
      </c>
      <c r="V22" s="47">
        <v>0</v>
      </c>
      <c r="W22" s="44">
        <v>660229</v>
      </c>
      <c r="X22" s="45">
        <v>435</v>
      </c>
      <c r="Y22" s="45">
        <v>91908</v>
      </c>
      <c r="Z22" s="47">
        <v>752572</v>
      </c>
      <c r="AA22" s="49">
        <v>12482</v>
      </c>
      <c r="AB22" s="45">
        <v>0</v>
      </c>
      <c r="AC22" s="47">
        <v>12482</v>
      </c>
      <c r="AD22" s="46">
        <v>182105</v>
      </c>
      <c r="AE22" s="46">
        <v>68894</v>
      </c>
      <c r="AF22" s="45">
        <v>14615</v>
      </c>
      <c r="AG22" s="45">
        <v>32149</v>
      </c>
      <c r="AH22" s="46">
        <v>14089911</v>
      </c>
      <c r="AI22" s="51">
        <f t="shared" si="0"/>
        <v>3.9981743019853244E-2</v>
      </c>
      <c r="AJ22" s="49">
        <v>84497069</v>
      </c>
      <c r="AK22" s="45">
        <v>0</v>
      </c>
      <c r="AL22" s="45">
        <v>0</v>
      </c>
      <c r="AM22" s="46">
        <v>84497069</v>
      </c>
      <c r="AN22" s="47">
        <v>0</v>
      </c>
      <c r="AO22" s="44">
        <v>2785284</v>
      </c>
      <c r="AP22" s="48">
        <v>38149</v>
      </c>
      <c r="AQ22" s="49">
        <v>92907</v>
      </c>
      <c r="AR22" s="50">
        <v>2916340</v>
      </c>
      <c r="AS22" s="44">
        <v>73600</v>
      </c>
      <c r="AT22" s="45">
        <v>0</v>
      </c>
      <c r="AU22" s="46">
        <v>73600</v>
      </c>
      <c r="AV22" s="46">
        <v>2025274</v>
      </c>
      <c r="AW22" s="46">
        <v>653255</v>
      </c>
      <c r="AX22" s="45">
        <v>213143</v>
      </c>
      <c r="AY22" s="45">
        <v>133265</v>
      </c>
      <c r="AZ22" s="47">
        <v>90511946</v>
      </c>
      <c r="BA22" s="49">
        <v>3379408</v>
      </c>
      <c r="BB22" s="45">
        <v>3379408</v>
      </c>
      <c r="BC22" s="47">
        <v>0</v>
      </c>
      <c r="BD22" s="44">
        <v>55705</v>
      </c>
      <c r="BE22" s="45">
        <v>683</v>
      </c>
      <c r="BF22" s="45">
        <v>1487</v>
      </c>
      <c r="BG22" s="47">
        <v>57875</v>
      </c>
      <c r="BH22" s="49">
        <v>2650</v>
      </c>
      <c r="BI22" s="45">
        <v>0</v>
      </c>
      <c r="BJ22" s="47">
        <v>2650</v>
      </c>
      <c r="BK22" s="46">
        <v>40505</v>
      </c>
      <c r="BL22" s="46">
        <v>13065</v>
      </c>
      <c r="BM22" s="45">
        <v>4263</v>
      </c>
      <c r="BN22" s="45">
        <v>2665</v>
      </c>
      <c r="BO22" s="46">
        <v>3500431</v>
      </c>
      <c r="BP22" s="51">
        <f t="shared" si="1"/>
        <v>3.9994381343570626E-2</v>
      </c>
      <c r="BQ22" s="49">
        <v>150985141</v>
      </c>
      <c r="BR22" s="45">
        <v>2359</v>
      </c>
      <c r="BS22" s="45">
        <v>0</v>
      </c>
      <c r="BT22" s="46">
        <v>150987500</v>
      </c>
      <c r="BU22" s="47">
        <v>0</v>
      </c>
      <c r="BV22" s="44">
        <v>5065833</v>
      </c>
      <c r="BW22" s="48">
        <v>35598</v>
      </c>
      <c r="BX22" s="49">
        <v>656227</v>
      </c>
      <c r="BY22" s="50">
        <v>5757658</v>
      </c>
      <c r="BZ22" s="44">
        <v>338584</v>
      </c>
      <c r="CA22" s="45">
        <v>0</v>
      </c>
      <c r="CB22" s="46">
        <v>338584</v>
      </c>
      <c r="CC22" s="46">
        <v>7988920</v>
      </c>
      <c r="CD22" s="46">
        <v>3020705</v>
      </c>
      <c r="CE22" s="45">
        <v>513812</v>
      </c>
      <c r="CF22" s="45">
        <v>313101</v>
      </c>
      <c r="CG22" s="47">
        <v>168920280</v>
      </c>
      <c r="CH22" s="49">
        <v>6038987</v>
      </c>
      <c r="CI22" s="45">
        <v>6038987</v>
      </c>
      <c r="CJ22" s="47">
        <v>0</v>
      </c>
      <c r="CK22" s="44">
        <v>101317</v>
      </c>
      <c r="CL22" s="45">
        <v>630</v>
      </c>
      <c r="CM22" s="45">
        <v>12008</v>
      </c>
      <c r="CN22" s="47">
        <v>113955</v>
      </c>
      <c r="CO22" s="49">
        <v>12189</v>
      </c>
      <c r="CP22" s="45">
        <v>0</v>
      </c>
      <c r="CQ22" s="47">
        <v>12189</v>
      </c>
      <c r="CR22" s="46">
        <v>159778</v>
      </c>
      <c r="CS22" s="46">
        <v>60414</v>
      </c>
      <c r="CT22" s="45">
        <v>10276</v>
      </c>
      <c r="CU22" s="45">
        <v>6262</v>
      </c>
      <c r="CV22" s="46">
        <v>6401861</v>
      </c>
      <c r="CW22" s="51">
        <f t="shared" si="2"/>
        <v>3.9996602367745673E-2</v>
      </c>
      <c r="CX22" s="49">
        <v>119177778</v>
      </c>
      <c r="CY22" s="45">
        <v>0</v>
      </c>
      <c r="CZ22" s="45">
        <v>0</v>
      </c>
      <c r="DA22" s="46">
        <v>119177778</v>
      </c>
      <c r="DB22" s="47">
        <v>0</v>
      </c>
      <c r="DC22" s="44">
        <v>6624072</v>
      </c>
      <c r="DD22" s="48">
        <v>1915</v>
      </c>
      <c r="DE22" s="49">
        <v>486439</v>
      </c>
      <c r="DF22" s="50">
        <v>7112426</v>
      </c>
      <c r="DG22" s="44">
        <v>186165</v>
      </c>
      <c r="DH22" s="45">
        <v>0</v>
      </c>
      <c r="DI22" s="46">
        <v>186165</v>
      </c>
      <c r="DJ22" s="46">
        <v>14574554</v>
      </c>
      <c r="DK22" s="46">
        <v>1636986</v>
      </c>
      <c r="DL22" s="45">
        <v>556771</v>
      </c>
      <c r="DM22" s="45">
        <v>68565</v>
      </c>
      <c r="DN22" s="47">
        <v>143313245</v>
      </c>
      <c r="DO22" s="49">
        <v>4766924</v>
      </c>
      <c r="DP22" s="45">
        <v>4766924</v>
      </c>
      <c r="DQ22" s="47">
        <v>0</v>
      </c>
      <c r="DR22" s="44">
        <v>132481</v>
      </c>
      <c r="DS22" s="45">
        <v>31</v>
      </c>
      <c r="DT22" s="45">
        <v>9215</v>
      </c>
      <c r="DU22" s="47">
        <v>141727</v>
      </c>
      <c r="DV22" s="49">
        <v>6702</v>
      </c>
      <c r="DW22" s="45">
        <v>0</v>
      </c>
      <c r="DX22" s="47">
        <v>6702</v>
      </c>
      <c r="DY22" s="46">
        <v>291491</v>
      </c>
      <c r="DZ22" s="46">
        <v>32740</v>
      </c>
      <c r="EA22" s="45">
        <v>11135</v>
      </c>
      <c r="EB22" s="45">
        <v>1371</v>
      </c>
      <c r="EC22" s="46">
        <v>5252090</v>
      </c>
      <c r="ED22" s="51">
        <f t="shared" si="3"/>
        <v>3.9998429908636154E-2</v>
      </c>
      <c r="EE22" s="49">
        <v>57417034</v>
      </c>
      <c r="EF22" s="45">
        <v>0</v>
      </c>
      <c r="EG22" s="45">
        <v>0</v>
      </c>
      <c r="EH22" s="46">
        <v>57417034</v>
      </c>
      <c r="EI22" s="47">
        <v>0</v>
      </c>
      <c r="EJ22" s="44">
        <v>2962341</v>
      </c>
      <c r="EK22" s="48">
        <v>0</v>
      </c>
      <c r="EL22" s="49">
        <v>1033876</v>
      </c>
      <c r="EM22" s="50">
        <v>3996217</v>
      </c>
      <c r="EN22" s="44">
        <v>526946</v>
      </c>
      <c r="EO22" s="45">
        <v>0</v>
      </c>
      <c r="EP22" s="46">
        <v>526946</v>
      </c>
      <c r="EQ22" s="46">
        <v>12567315</v>
      </c>
      <c r="ER22" s="46">
        <v>7501947</v>
      </c>
      <c r="ES22" s="45">
        <v>432385</v>
      </c>
      <c r="ET22" s="45">
        <v>386233</v>
      </c>
      <c r="EU22" s="47">
        <v>82828077</v>
      </c>
      <c r="EV22" s="49">
        <v>2296640</v>
      </c>
      <c r="EW22" s="45">
        <v>2296640</v>
      </c>
      <c r="EX22" s="47">
        <v>0</v>
      </c>
      <c r="EY22" s="44">
        <v>59247</v>
      </c>
      <c r="EZ22" s="45">
        <v>0</v>
      </c>
      <c r="FA22" s="45">
        <v>20169</v>
      </c>
      <c r="FB22" s="47">
        <v>79416</v>
      </c>
      <c r="FC22" s="49">
        <v>18970</v>
      </c>
      <c r="FD22" s="45">
        <v>0</v>
      </c>
      <c r="FE22" s="47">
        <v>18970</v>
      </c>
      <c r="FF22" s="46">
        <v>251346</v>
      </c>
      <c r="FG22" s="46">
        <v>150039</v>
      </c>
      <c r="FH22" s="45">
        <v>8648</v>
      </c>
      <c r="FI22" s="45">
        <v>7725</v>
      </c>
      <c r="FJ22" s="46">
        <v>2812784</v>
      </c>
      <c r="FK22" s="51">
        <f t="shared" si="4"/>
        <v>3.9999279656277614E-2</v>
      </c>
      <c r="FL22" s="49">
        <v>57417034</v>
      </c>
      <c r="FM22" s="45">
        <v>0</v>
      </c>
      <c r="FN22" s="45">
        <v>0</v>
      </c>
      <c r="FO22" s="46">
        <v>57417034</v>
      </c>
      <c r="FP22" s="47">
        <v>0</v>
      </c>
      <c r="FQ22" s="44">
        <v>2962341</v>
      </c>
      <c r="FR22" s="48">
        <v>0</v>
      </c>
      <c r="FS22" s="49">
        <v>1033876</v>
      </c>
      <c r="FT22" s="50">
        <v>3996217</v>
      </c>
      <c r="FU22" s="44">
        <v>526946</v>
      </c>
      <c r="FV22" s="45">
        <v>0</v>
      </c>
      <c r="FW22" s="46">
        <v>526946</v>
      </c>
      <c r="FX22" s="46">
        <v>12567315</v>
      </c>
      <c r="FY22" s="46">
        <v>7501947</v>
      </c>
      <c r="FZ22" s="45">
        <v>432385</v>
      </c>
      <c r="GA22" s="45">
        <v>386233</v>
      </c>
      <c r="GB22" s="47">
        <v>82828077</v>
      </c>
      <c r="GC22" s="49">
        <v>2296640</v>
      </c>
      <c r="GD22" s="45">
        <v>2296640</v>
      </c>
      <c r="GE22" s="47">
        <v>0</v>
      </c>
      <c r="GF22" s="44">
        <v>59247</v>
      </c>
      <c r="GG22" s="45">
        <v>0</v>
      </c>
      <c r="GH22" s="45">
        <v>20169</v>
      </c>
      <c r="GI22" s="47">
        <v>79416</v>
      </c>
      <c r="GJ22" s="49">
        <v>18970</v>
      </c>
      <c r="GK22" s="45">
        <v>0</v>
      </c>
      <c r="GL22" s="47">
        <v>18970</v>
      </c>
      <c r="GM22" s="46">
        <v>251346</v>
      </c>
      <c r="GN22" s="46">
        <v>150039</v>
      </c>
      <c r="GO22" s="45">
        <v>8648</v>
      </c>
      <c r="GP22" s="45">
        <v>7725</v>
      </c>
      <c r="GQ22" s="46">
        <v>2812784</v>
      </c>
      <c r="GR22" s="51">
        <f t="shared" si="5"/>
        <v>3.9999279656277614E-2</v>
      </c>
      <c r="GS22" s="49">
        <v>805812547</v>
      </c>
      <c r="GT22" s="45">
        <v>2890</v>
      </c>
      <c r="GU22" s="45">
        <v>0</v>
      </c>
      <c r="GV22" s="46">
        <v>805815437</v>
      </c>
      <c r="GW22" s="47">
        <v>0</v>
      </c>
      <c r="GX22" s="44">
        <v>50988752</v>
      </c>
      <c r="GY22" s="48">
        <v>101426</v>
      </c>
      <c r="GZ22" s="49">
        <v>7451602</v>
      </c>
      <c r="HA22" s="50">
        <v>58541780</v>
      </c>
      <c r="HB22" s="44">
        <v>1653569</v>
      </c>
      <c r="HC22" s="45">
        <v>0</v>
      </c>
      <c r="HD22" s="46">
        <v>1653569</v>
      </c>
      <c r="HE22" s="46">
        <v>56911220</v>
      </c>
      <c r="HF22" s="46">
        <v>20486545</v>
      </c>
      <c r="HG22" s="45">
        <v>2906413</v>
      </c>
      <c r="HH22" s="45">
        <v>2508582</v>
      </c>
      <c r="HI22" s="47">
        <v>948823546</v>
      </c>
      <c r="HJ22" s="49">
        <v>32225437</v>
      </c>
      <c r="HK22" s="45">
        <v>32225437</v>
      </c>
      <c r="HL22" s="47">
        <v>0</v>
      </c>
      <c r="HM22" s="44">
        <v>1019774</v>
      </c>
      <c r="HN22" s="45">
        <v>1779</v>
      </c>
      <c r="HO22" s="45">
        <v>135224</v>
      </c>
      <c r="HP22" s="47">
        <v>1156777</v>
      </c>
      <c r="HQ22" s="49">
        <v>59528</v>
      </c>
      <c r="HR22" s="45">
        <v>0</v>
      </c>
      <c r="HS22" s="47">
        <v>59528</v>
      </c>
      <c r="HT22" s="46">
        <v>1138224</v>
      </c>
      <c r="HU22" s="46">
        <v>409731</v>
      </c>
      <c r="HV22" s="45">
        <v>58128</v>
      </c>
      <c r="HW22" s="45">
        <v>50172</v>
      </c>
      <c r="HX22" s="46">
        <v>35097997</v>
      </c>
      <c r="HY22" s="51">
        <f t="shared" si="6"/>
        <v>3.9991089175423676E-2</v>
      </c>
      <c r="HZ22" s="34"/>
    </row>
    <row r="23" spans="1:234" s="21" customFormat="1" ht="12" customHeight="1" x14ac:dyDescent="0.2">
      <c r="A23" s="24">
        <v>11</v>
      </c>
      <c r="B23" s="25" t="s">
        <v>72</v>
      </c>
      <c r="C23" s="57">
        <v>818162267</v>
      </c>
      <c r="D23" s="53">
        <v>5478</v>
      </c>
      <c r="E23" s="53">
        <v>14770</v>
      </c>
      <c r="F23" s="54">
        <v>818182515</v>
      </c>
      <c r="G23" s="55">
        <v>0</v>
      </c>
      <c r="H23" s="52">
        <v>40869892</v>
      </c>
      <c r="I23" s="56">
        <v>153243</v>
      </c>
      <c r="J23" s="57">
        <v>6618356</v>
      </c>
      <c r="K23" s="58">
        <v>47641491</v>
      </c>
      <c r="L23" s="52">
        <v>417212</v>
      </c>
      <c r="M23" s="53">
        <v>8076</v>
      </c>
      <c r="N23" s="54">
        <v>425288</v>
      </c>
      <c r="O23" s="54">
        <v>10197664</v>
      </c>
      <c r="P23" s="54">
        <v>5145646</v>
      </c>
      <c r="Q23" s="53">
        <v>1152826</v>
      </c>
      <c r="R23" s="53">
        <v>1206272</v>
      </c>
      <c r="S23" s="55">
        <v>883951702</v>
      </c>
      <c r="T23" s="57">
        <v>32710707</v>
      </c>
      <c r="U23" s="53">
        <v>32710707</v>
      </c>
      <c r="V23" s="55">
        <v>0</v>
      </c>
      <c r="W23" s="52">
        <v>817375</v>
      </c>
      <c r="X23" s="53">
        <v>2707</v>
      </c>
      <c r="Y23" s="53">
        <v>116191</v>
      </c>
      <c r="Z23" s="55">
        <v>936273</v>
      </c>
      <c r="AA23" s="57">
        <v>15019</v>
      </c>
      <c r="AB23" s="53">
        <v>162</v>
      </c>
      <c r="AC23" s="55">
        <v>15181</v>
      </c>
      <c r="AD23" s="54">
        <v>203951</v>
      </c>
      <c r="AE23" s="54">
        <v>102909</v>
      </c>
      <c r="AF23" s="53">
        <v>23056</v>
      </c>
      <c r="AG23" s="53">
        <v>24123</v>
      </c>
      <c r="AH23" s="54">
        <v>34016200</v>
      </c>
      <c r="AI23" s="59">
        <f t="shared" si="0"/>
        <v>3.9979718950606029E-2</v>
      </c>
      <c r="AJ23" s="57">
        <v>122658686</v>
      </c>
      <c r="AK23" s="53">
        <v>0</v>
      </c>
      <c r="AL23" s="53">
        <v>1681</v>
      </c>
      <c r="AM23" s="54">
        <v>122660367</v>
      </c>
      <c r="AN23" s="55">
        <v>0</v>
      </c>
      <c r="AO23" s="52">
        <v>3756456</v>
      </c>
      <c r="AP23" s="56">
        <v>14470</v>
      </c>
      <c r="AQ23" s="57">
        <v>19935</v>
      </c>
      <c r="AR23" s="58">
        <v>3790861</v>
      </c>
      <c r="AS23" s="52">
        <v>96498</v>
      </c>
      <c r="AT23" s="53">
        <v>0</v>
      </c>
      <c r="AU23" s="54">
        <v>96498</v>
      </c>
      <c r="AV23" s="54">
        <v>2233530</v>
      </c>
      <c r="AW23" s="54">
        <v>810102</v>
      </c>
      <c r="AX23" s="53">
        <v>599693</v>
      </c>
      <c r="AY23" s="53">
        <v>166864</v>
      </c>
      <c r="AZ23" s="55">
        <v>130357915</v>
      </c>
      <c r="BA23" s="57">
        <v>4905724</v>
      </c>
      <c r="BB23" s="53">
        <v>4905724</v>
      </c>
      <c r="BC23" s="55">
        <v>0</v>
      </c>
      <c r="BD23" s="52">
        <v>75129</v>
      </c>
      <c r="BE23" s="53">
        <v>232</v>
      </c>
      <c r="BF23" s="53">
        <v>319</v>
      </c>
      <c r="BG23" s="55">
        <v>75680</v>
      </c>
      <c r="BH23" s="57">
        <v>3474</v>
      </c>
      <c r="BI23" s="53">
        <v>0</v>
      </c>
      <c r="BJ23" s="55">
        <v>3474</v>
      </c>
      <c r="BK23" s="54">
        <v>44671</v>
      </c>
      <c r="BL23" s="54">
        <v>16202</v>
      </c>
      <c r="BM23" s="53">
        <v>11994</v>
      </c>
      <c r="BN23" s="53">
        <v>3337</v>
      </c>
      <c r="BO23" s="54">
        <v>5061082</v>
      </c>
      <c r="BP23" s="59">
        <f t="shared" si="1"/>
        <v>3.999436916734482E-2</v>
      </c>
      <c r="BQ23" s="57">
        <v>154205264</v>
      </c>
      <c r="BR23" s="53">
        <v>0</v>
      </c>
      <c r="BS23" s="53">
        <v>9000</v>
      </c>
      <c r="BT23" s="54">
        <v>154214264</v>
      </c>
      <c r="BU23" s="55">
        <v>0</v>
      </c>
      <c r="BV23" s="52">
        <v>5639649</v>
      </c>
      <c r="BW23" s="56">
        <v>0</v>
      </c>
      <c r="BX23" s="57">
        <v>464069</v>
      </c>
      <c r="BY23" s="58">
        <v>6103718</v>
      </c>
      <c r="BZ23" s="52">
        <v>95900</v>
      </c>
      <c r="CA23" s="53">
        <v>0</v>
      </c>
      <c r="CB23" s="54">
        <v>95900</v>
      </c>
      <c r="CC23" s="54">
        <v>5699323</v>
      </c>
      <c r="CD23" s="54">
        <v>2363715</v>
      </c>
      <c r="CE23" s="53">
        <v>398684</v>
      </c>
      <c r="CF23" s="53">
        <v>443748</v>
      </c>
      <c r="CG23" s="55">
        <v>169319352</v>
      </c>
      <c r="CH23" s="57">
        <v>6168038</v>
      </c>
      <c r="CI23" s="53">
        <v>6168038</v>
      </c>
      <c r="CJ23" s="55">
        <v>0</v>
      </c>
      <c r="CK23" s="52">
        <v>112793</v>
      </c>
      <c r="CL23" s="53">
        <v>0</v>
      </c>
      <c r="CM23" s="53">
        <v>8897</v>
      </c>
      <c r="CN23" s="55">
        <v>121690</v>
      </c>
      <c r="CO23" s="57">
        <v>3452</v>
      </c>
      <c r="CP23" s="53">
        <v>0</v>
      </c>
      <c r="CQ23" s="55">
        <v>3452</v>
      </c>
      <c r="CR23" s="54">
        <v>113986</v>
      </c>
      <c r="CS23" s="54">
        <v>47274</v>
      </c>
      <c r="CT23" s="53">
        <v>7974</v>
      </c>
      <c r="CU23" s="53">
        <v>8875</v>
      </c>
      <c r="CV23" s="54">
        <v>6471289</v>
      </c>
      <c r="CW23" s="59">
        <f t="shared" si="2"/>
        <v>3.9996546622950518E-2</v>
      </c>
      <c r="CX23" s="57">
        <v>98004097</v>
      </c>
      <c r="CY23" s="53">
        <v>0</v>
      </c>
      <c r="CZ23" s="53">
        <v>13050</v>
      </c>
      <c r="DA23" s="54">
        <v>98017147</v>
      </c>
      <c r="DB23" s="55">
        <v>0</v>
      </c>
      <c r="DC23" s="52">
        <v>8223331</v>
      </c>
      <c r="DD23" s="56">
        <v>75282</v>
      </c>
      <c r="DE23" s="57">
        <v>560974</v>
      </c>
      <c r="DF23" s="58">
        <v>8859587</v>
      </c>
      <c r="DG23" s="52">
        <v>42055</v>
      </c>
      <c r="DH23" s="53">
        <v>0</v>
      </c>
      <c r="DI23" s="54">
        <v>42055</v>
      </c>
      <c r="DJ23" s="54">
        <v>7533322</v>
      </c>
      <c r="DK23" s="54">
        <v>2655377</v>
      </c>
      <c r="DL23" s="53">
        <v>455572</v>
      </c>
      <c r="DM23" s="53">
        <v>92963</v>
      </c>
      <c r="DN23" s="55">
        <v>117656023</v>
      </c>
      <c r="DO23" s="57">
        <v>3920527</v>
      </c>
      <c r="DP23" s="53">
        <v>3920527</v>
      </c>
      <c r="DQ23" s="55">
        <v>0</v>
      </c>
      <c r="DR23" s="52">
        <v>164466</v>
      </c>
      <c r="DS23" s="53">
        <v>1384</v>
      </c>
      <c r="DT23" s="53">
        <v>10298</v>
      </c>
      <c r="DU23" s="55">
        <v>176148</v>
      </c>
      <c r="DV23" s="57">
        <v>1514</v>
      </c>
      <c r="DW23" s="53">
        <v>0</v>
      </c>
      <c r="DX23" s="55">
        <v>1514</v>
      </c>
      <c r="DY23" s="54">
        <v>150667</v>
      </c>
      <c r="DZ23" s="54">
        <v>53108</v>
      </c>
      <c r="EA23" s="53">
        <v>9111</v>
      </c>
      <c r="EB23" s="53">
        <v>1859</v>
      </c>
      <c r="EC23" s="54">
        <v>4312934</v>
      </c>
      <c r="ED23" s="59">
        <f t="shared" si="3"/>
        <v>3.9998379059125233E-2</v>
      </c>
      <c r="EE23" s="57">
        <v>36908200</v>
      </c>
      <c r="EF23" s="53">
        <v>0</v>
      </c>
      <c r="EG23" s="53">
        <v>0</v>
      </c>
      <c r="EH23" s="54">
        <v>36908200</v>
      </c>
      <c r="EI23" s="55">
        <v>0</v>
      </c>
      <c r="EJ23" s="52">
        <v>691535</v>
      </c>
      <c r="EK23" s="56">
        <v>0</v>
      </c>
      <c r="EL23" s="57">
        <v>0</v>
      </c>
      <c r="EM23" s="58">
        <v>691535</v>
      </c>
      <c r="EN23" s="52">
        <v>4600</v>
      </c>
      <c r="EO23" s="53">
        <v>0</v>
      </c>
      <c r="EP23" s="54">
        <v>4600</v>
      </c>
      <c r="EQ23" s="54">
        <v>2580923</v>
      </c>
      <c r="ER23" s="54">
        <v>4374816</v>
      </c>
      <c r="ES23" s="53">
        <v>503244</v>
      </c>
      <c r="ET23" s="53">
        <v>22244</v>
      </c>
      <c r="EU23" s="55">
        <v>45085562</v>
      </c>
      <c r="EV23" s="57">
        <v>1476303</v>
      </c>
      <c r="EW23" s="53">
        <v>1476303</v>
      </c>
      <c r="EX23" s="55">
        <v>0</v>
      </c>
      <c r="EY23" s="52">
        <v>13831</v>
      </c>
      <c r="EZ23" s="53">
        <v>0</v>
      </c>
      <c r="FA23" s="53">
        <v>0</v>
      </c>
      <c r="FB23" s="55">
        <v>13831</v>
      </c>
      <c r="FC23" s="57">
        <v>166</v>
      </c>
      <c r="FD23" s="53">
        <v>0</v>
      </c>
      <c r="FE23" s="55">
        <v>166</v>
      </c>
      <c r="FF23" s="54">
        <v>51619</v>
      </c>
      <c r="FG23" s="54">
        <v>87496</v>
      </c>
      <c r="FH23" s="53">
        <v>10065</v>
      </c>
      <c r="FI23" s="53">
        <v>445</v>
      </c>
      <c r="FJ23" s="54">
        <v>1639925</v>
      </c>
      <c r="FK23" s="59">
        <f t="shared" si="4"/>
        <v>3.9999322643748544E-2</v>
      </c>
      <c r="FL23" s="57">
        <v>36908200</v>
      </c>
      <c r="FM23" s="53">
        <v>0</v>
      </c>
      <c r="FN23" s="53">
        <v>0</v>
      </c>
      <c r="FO23" s="54">
        <v>36908200</v>
      </c>
      <c r="FP23" s="55">
        <v>0</v>
      </c>
      <c r="FQ23" s="52">
        <v>691535</v>
      </c>
      <c r="FR23" s="56">
        <v>0</v>
      </c>
      <c r="FS23" s="57">
        <v>0</v>
      </c>
      <c r="FT23" s="58">
        <v>691535</v>
      </c>
      <c r="FU23" s="52">
        <v>4600</v>
      </c>
      <c r="FV23" s="53">
        <v>0</v>
      </c>
      <c r="FW23" s="54">
        <v>4600</v>
      </c>
      <c r="FX23" s="54">
        <v>2580923</v>
      </c>
      <c r="FY23" s="54">
        <v>4374816</v>
      </c>
      <c r="FZ23" s="53">
        <v>503244</v>
      </c>
      <c r="GA23" s="53">
        <v>22244</v>
      </c>
      <c r="GB23" s="55">
        <v>45085562</v>
      </c>
      <c r="GC23" s="57">
        <v>1476303</v>
      </c>
      <c r="GD23" s="53">
        <v>1476303</v>
      </c>
      <c r="GE23" s="55">
        <v>0</v>
      </c>
      <c r="GF23" s="52">
        <v>13831</v>
      </c>
      <c r="GG23" s="53">
        <v>0</v>
      </c>
      <c r="GH23" s="53">
        <v>0</v>
      </c>
      <c r="GI23" s="55">
        <v>13831</v>
      </c>
      <c r="GJ23" s="57">
        <v>166</v>
      </c>
      <c r="GK23" s="53">
        <v>0</v>
      </c>
      <c r="GL23" s="55">
        <v>166</v>
      </c>
      <c r="GM23" s="54">
        <v>51619</v>
      </c>
      <c r="GN23" s="54">
        <v>87496</v>
      </c>
      <c r="GO23" s="53">
        <v>10065</v>
      </c>
      <c r="GP23" s="53">
        <v>445</v>
      </c>
      <c r="GQ23" s="54">
        <v>1639925</v>
      </c>
      <c r="GR23" s="59">
        <f t="shared" si="5"/>
        <v>3.9999322643748544E-2</v>
      </c>
      <c r="GS23" s="57">
        <v>1268027051</v>
      </c>
      <c r="GT23" s="53">
        <v>5478</v>
      </c>
      <c r="GU23" s="53">
        <v>38501</v>
      </c>
      <c r="GV23" s="54">
        <v>1268071030</v>
      </c>
      <c r="GW23" s="55">
        <v>0</v>
      </c>
      <c r="GX23" s="52">
        <v>61520539</v>
      </c>
      <c r="GY23" s="56">
        <v>242995</v>
      </c>
      <c r="GZ23" s="57">
        <v>7663334</v>
      </c>
      <c r="HA23" s="58">
        <v>69426868</v>
      </c>
      <c r="HB23" s="52">
        <v>656265</v>
      </c>
      <c r="HC23" s="53">
        <v>8076</v>
      </c>
      <c r="HD23" s="54">
        <v>664341</v>
      </c>
      <c r="HE23" s="54">
        <v>41383767</v>
      </c>
      <c r="HF23" s="54">
        <v>20025400</v>
      </c>
      <c r="HG23" s="53">
        <v>3427545</v>
      </c>
      <c r="HH23" s="53">
        <v>1952058</v>
      </c>
      <c r="HI23" s="55">
        <v>1404951009</v>
      </c>
      <c r="HJ23" s="57">
        <v>50704834</v>
      </c>
      <c r="HK23" s="53">
        <v>50704834</v>
      </c>
      <c r="HL23" s="55">
        <v>0</v>
      </c>
      <c r="HM23" s="52">
        <v>1230387</v>
      </c>
      <c r="HN23" s="53">
        <v>4323</v>
      </c>
      <c r="HO23" s="53">
        <v>135705</v>
      </c>
      <c r="HP23" s="55">
        <v>1370415</v>
      </c>
      <c r="HQ23" s="57">
        <v>23625</v>
      </c>
      <c r="HR23" s="53">
        <v>162</v>
      </c>
      <c r="HS23" s="55">
        <v>23787</v>
      </c>
      <c r="HT23" s="54">
        <v>827674</v>
      </c>
      <c r="HU23" s="54">
        <v>400504</v>
      </c>
      <c r="HV23" s="53">
        <v>68551</v>
      </c>
      <c r="HW23" s="53">
        <v>39038</v>
      </c>
      <c r="HX23" s="54">
        <v>53434803</v>
      </c>
      <c r="HY23" s="59">
        <f t="shared" si="6"/>
        <v>3.9985799533642841E-2</v>
      </c>
      <c r="HZ23" s="34"/>
    </row>
    <row r="24" spans="1:234" s="21" customFormat="1" ht="12" customHeight="1" x14ac:dyDescent="0.2">
      <c r="A24" s="22">
        <v>12</v>
      </c>
      <c r="B24" s="23" t="s">
        <v>73</v>
      </c>
      <c r="C24" s="49">
        <v>985796624</v>
      </c>
      <c r="D24" s="45">
        <v>12458</v>
      </c>
      <c r="E24" s="45">
        <v>6650</v>
      </c>
      <c r="F24" s="46">
        <v>985815732</v>
      </c>
      <c r="G24" s="47">
        <v>0</v>
      </c>
      <c r="H24" s="44">
        <v>84327445</v>
      </c>
      <c r="I24" s="48">
        <v>633784</v>
      </c>
      <c r="J24" s="49">
        <v>13835971</v>
      </c>
      <c r="K24" s="50">
        <v>98797200</v>
      </c>
      <c r="L24" s="44">
        <v>996583</v>
      </c>
      <c r="M24" s="45">
        <v>1807</v>
      </c>
      <c r="N24" s="46">
        <v>998390</v>
      </c>
      <c r="O24" s="46">
        <v>22160428</v>
      </c>
      <c r="P24" s="46">
        <v>11223641</v>
      </c>
      <c r="Q24" s="45">
        <v>2047135</v>
      </c>
      <c r="R24" s="45">
        <v>3059104</v>
      </c>
      <c r="S24" s="47">
        <v>1124101630</v>
      </c>
      <c r="T24" s="49">
        <v>39414091</v>
      </c>
      <c r="U24" s="45">
        <v>39414091</v>
      </c>
      <c r="V24" s="47">
        <v>0</v>
      </c>
      <c r="W24" s="44">
        <v>1686144</v>
      </c>
      <c r="X24" s="45">
        <v>11708</v>
      </c>
      <c r="Y24" s="45">
        <v>241217</v>
      </c>
      <c r="Z24" s="47">
        <v>1939069</v>
      </c>
      <c r="AA24" s="49">
        <v>35877</v>
      </c>
      <c r="AB24" s="45">
        <v>36</v>
      </c>
      <c r="AC24" s="47">
        <v>35913</v>
      </c>
      <c r="AD24" s="46">
        <v>443209</v>
      </c>
      <c r="AE24" s="46">
        <v>224473</v>
      </c>
      <c r="AF24" s="45">
        <v>40943</v>
      </c>
      <c r="AG24" s="45">
        <v>61182</v>
      </c>
      <c r="AH24" s="46">
        <v>42158880</v>
      </c>
      <c r="AI24" s="51">
        <f t="shared" si="0"/>
        <v>3.9981194984622138E-2</v>
      </c>
      <c r="AJ24" s="49">
        <v>236073236</v>
      </c>
      <c r="AK24" s="45">
        <v>100</v>
      </c>
      <c r="AL24" s="45">
        <v>8273</v>
      </c>
      <c r="AM24" s="46">
        <v>236081609</v>
      </c>
      <c r="AN24" s="47">
        <v>0</v>
      </c>
      <c r="AO24" s="44">
        <v>11190106</v>
      </c>
      <c r="AP24" s="48">
        <v>3876383</v>
      </c>
      <c r="AQ24" s="49">
        <v>493892</v>
      </c>
      <c r="AR24" s="50">
        <v>15560381</v>
      </c>
      <c r="AS24" s="44">
        <v>165745</v>
      </c>
      <c r="AT24" s="45">
        <v>0</v>
      </c>
      <c r="AU24" s="46">
        <v>165745</v>
      </c>
      <c r="AV24" s="46">
        <v>2913425</v>
      </c>
      <c r="AW24" s="46">
        <v>2395782</v>
      </c>
      <c r="AX24" s="45">
        <v>536682</v>
      </c>
      <c r="AY24" s="45">
        <v>375956</v>
      </c>
      <c r="AZ24" s="47">
        <v>258029580</v>
      </c>
      <c r="BA24" s="49">
        <v>9442390</v>
      </c>
      <c r="BB24" s="45">
        <v>9442390</v>
      </c>
      <c r="BC24" s="47">
        <v>0</v>
      </c>
      <c r="BD24" s="44">
        <v>223732</v>
      </c>
      <c r="BE24" s="45">
        <v>77096</v>
      </c>
      <c r="BF24" s="45">
        <v>8235</v>
      </c>
      <c r="BG24" s="47">
        <v>309063</v>
      </c>
      <c r="BH24" s="49">
        <v>5967</v>
      </c>
      <c r="BI24" s="45">
        <v>0</v>
      </c>
      <c r="BJ24" s="47">
        <v>5967</v>
      </c>
      <c r="BK24" s="46">
        <v>58269</v>
      </c>
      <c r="BL24" s="46">
        <v>47916</v>
      </c>
      <c r="BM24" s="45">
        <v>10734</v>
      </c>
      <c r="BN24" s="45">
        <v>7519</v>
      </c>
      <c r="BO24" s="46">
        <v>9881858</v>
      </c>
      <c r="BP24" s="51">
        <f t="shared" si="1"/>
        <v>3.9996296365465721E-2</v>
      </c>
      <c r="BQ24" s="49">
        <v>406961753</v>
      </c>
      <c r="BR24" s="45">
        <v>1076</v>
      </c>
      <c r="BS24" s="45">
        <v>26188</v>
      </c>
      <c r="BT24" s="46">
        <v>406989017</v>
      </c>
      <c r="BU24" s="47">
        <v>0</v>
      </c>
      <c r="BV24" s="44">
        <v>18229060</v>
      </c>
      <c r="BW24" s="48">
        <v>20793</v>
      </c>
      <c r="BX24" s="49">
        <v>932020</v>
      </c>
      <c r="BY24" s="50">
        <v>19181873</v>
      </c>
      <c r="BZ24" s="44">
        <v>300694</v>
      </c>
      <c r="CA24" s="45">
        <v>0</v>
      </c>
      <c r="CB24" s="46">
        <v>300694</v>
      </c>
      <c r="CC24" s="46">
        <v>19903988</v>
      </c>
      <c r="CD24" s="46">
        <v>5617871</v>
      </c>
      <c r="CE24" s="45">
        <v>1395581</v>
      </c>
      <c r="CF24" s="45">
        <v>466162</v>
      </c>
      <c r="CG24" s="47">
        <v>453855186</v>
      </c>
      <c r="CH24" s="49">
        <v>16277446</v>
      </c>
      <c r="CI24" s="45">
        <v>16277446</v>
      </c>
      <c r="CJ24" s="47">
        <v>0</v>
      </c>
      <c r="CK24" s="44">
        <v>364467</v>
      </c>
      <c r="CL24" s="45">
        <v>336</v>
      </c>
      <c r="CM24" s="45">
        <v>16740</v>
      </c>
      <c r="CN24" s="47">
        <v>381543</v>
      </c>
      <c r="CO24" s="49">
        <v>10825</v>
      </c>
      <c r="CP24" s="45">
        <v>0</v>
      </c>
      <c r="CQ24" s="47">
        <v>10825</v>
      </c>
      <c r="CR24" s="46">
        <v>398080</v>
      </c>
      <c r="CS24" s="46">
        <v>112129</v>
      </c>
      <c r="CT24" s="45">
        <v>26585</v>
      </c>
      <c r="CU24" s="45">
        <v>9323</v>
      </c>
      <c r="CV24" s="46">
        <v>17215931</v>
      </c>
      <c r="CW24" s="51">
        <f t="shared" si="2"/>
        <v>3.9994804085831143E-2</v>
      </c>
      <c r="CX24" s="49">
        <v>287281367</v>
      </c>
      <c r="CY24" s="45">
        <v>13645</v>
      </c>
      <c r="CZ24" s="45">
        <v>40703</v>
      </c>
      <c r="DA24" s="46">
        <v>287335715</v>
      </c>
      <c r="DB24" s="47">
        <v>0</v>
      </c>
      <c r="DC24" s="44">
        <v>16312749</v>
      </c>
      <c r="DD24" s="48">
        <v>1770236</v>
      </c>
      <c r="DE24" s="49">
        <v>166187</v>
      </c>
      <c r="DF24" s="50">
        <v>18249172</v>
      </c>
      <c r="DG24" s="44">
        <v>292982</v>
      </c>
      <c r="DH24" s="45">
        <v>0</v>
      </c>
      <c r="DI24" s="46">
        <v>292982</v>
      </c>
      <c r="DJ24" s="46">
        <v>16495274</v>
      </c>
      <c r="DK24" s="46">
        <v>7462845</v>
      </c>
      <c r="DL24" s="45">
        <v>1482980</v>
      </c>
      <c r="DM24" s="45">
        <v>493857</v>
      </c>
      <c r="DN24" s="47">
        <v>331812825</v>
      </c>
      <c r="DO24" s="49">
        <v>11493388</v>
      </c>
      <c r="DP24" s="45">
        <v>11493388</v>
      </c>
      <c r="DQ24" s="47">
        <v>0</v>
      </c>
      <c r="DR24" s="44">
        <v>326191</v>
      </c>
      <c r="DS24" s="45">
        <v>35302</v>
      </c>
      <c r="DT24" s="45">
        <v>2659</v>
      </c>
      <c r="DU24" s="47">
        <v>364152</v>
      </c>
      <c r="DV24" s="49">
        <v>10547</v>
      </c>
      <c r="DW24" s="45">
        <v>0</v>
      </c>
      <c r="DX24" s="47">
        <v>10547</v>
      </c>
      <c r="DY24" s="46">
        <v>329905</v>
      </c>
      <c r="DZ24" s="46">
        <v>148402</v>
      </c>
      <c r="EA24" s="45">
        <v>29202</v>
      </c>
      <c r="EB24" s="45">
        <v>9877</v>
      </c>
      <c r="EC24" s="46">
        <v>12385473</v>
      </c>
      <c r="ED24" s="51">
        <f t="shared" si="3"/>
        <v>3.9999858701867258E-2</v>
      </c>
      <c r="EE24" s="49">
        <v>122792834</v>
      </c>
      <c r="EF24" s="45">
        <v>80</v>
      </c>
      <c r="EG24" s="45">
        <v>44861</v>
      </c>
      <c r="EH24" s="46">
        <v>122837775</v>
      </c>
      <c r="EI24" s="47">
        <v>0</v>
      </c>
      <c r="EJ24" s="44">
        <v>4916766</v>
      </c>
      <c r="EK24" s="48">
        <v>117560</v>
      </c>
      <c r="EL24" s="49">
        <v>28584</v>
      </c>
      <c r="EM24" s="50">
        <v>5062910</v>
      </c>
      <c r="EN24" s="44">
        <v>71865</v>
      </c>
      <c r="EO24" s="45">
        <v>14935</v>
      </c>
      <c r="EP24" s="46">
        <v>86800</v>
      </c>
      <c r="EQ24" s="46">
        <v>23113373</v>
      </c>
      <c r="ER24" s="46">
        <v>3947867</v>
      </c>
      <c r="ES24" s="45">
        <v>838762</v>
      </c>
      <c r="ET24" s="45">
        <v>154456</v>
      </c>
      <c r="EU24" s="47">
        <v>156041943</v>
      </c>
      <c r="EV24" s="49">
        <v>4913446</v>
      </c>
      <c r="EW24" s="45">
        <v>4913446</v>
      </c>
      <c r="EX24" s="47">
        <v>0</v>
      </c>
      <c r="EY24" s="44">
        <v>98319</v>
      </c>
      <c r="EZ24" s="45">
        <v>2271</v>
      </c>
      <c r="FA24" s="45">
        <v>457</v>
      </c>
      <c r="FB24" s="47">
        <v>101047</v>
      </c>
      <c r="FC24" s="49">
        <v>2587</v>
      </c>
      <c r="FD24" s="45">
        <v>299</v>
      </c>
      <c r="FE24" s="47">
        <v>2886</v>
      </c>
      <c r="FF24" s="46">
        <v>462267</v>
      </c>
      <c r="FG24" s="46">
        <v>78957</v>
      </c>
      <c r="FH24" s="45">
        <v>16775</v>
      </c>
      <c r="FI24" s="45">
        <v>3089</v>
      </c>
      <c r="FJ24" s="46">
        <v>5578467</v>
      </c>
      <c r="FK24" s="51">
        <f t="shared" si="4"/>
        <v>3.9999470846814017E-2</v>
      </c>
      <c r="FL24" s="49">
        <v>122792834</v>
      </c>
      <c r="FM24" s="45">
        <v>80</v>
      </c>
      <c r="FN24" s="45">
        <v>44861</v>
      </c>
      <c r="FO24" s="46">
        <v>122837775</v>
      </c>
      <c r="FP24" s="47">
        <v>0</v>
      </c>
      <c r="FQ24" s="44">
        <v>4916766</v>
      </c>
      <c r="FR24" s="48">
        <v>117560</v>
      </c>
      <c r="FS24" s="49">
        <v>28584</v>
      </c>
      <c r="FT24" s="50">
        <v>5062910</v>
      </c>
      <c r="FU24" s="44">
        <v>71865</v>
      </c>
      <c r="FV24" s="45">
        <v>14935</v>
      </c>
      <c r="FW24" s="46">
        <v>86800</v>
      </c>
      <c r="FX24" s="46">
        <v>23113373</v>
      </c>
      <c r="FY24" s="46">
        <v>3947867</v>
      </c>
      <c r="FZ24" s="45">
        <v>838762</v>
      </c>
      <c r="GA24" s="45">
        <v>154456</v>
      </c>
      <c r="GB24" s="47">
        <v>156041943</v>
      </c>
      <c r="GC24" s="49">
        <v>4913446</v>
      </c>
      <c r="GD24" s="45">
        <v>4913446</v>
      </c>
      <c r="GE24" s="47">
        <v>0</v>
      </c>
      <c r="GF24" s="44">
        <v>98319</v>
      </c>
      <c r="GG24" s="45">
        <v>2271</v>
      </c>
      <c r="GH24" s="45">
        <v>457</v>
      </c>
      <c r="GI24" s="47">
        <v>101047</v>
      </c>
      <c r="GJ24" s="49">
        <v>2587</v>
      </c>
      <c r="GK24" s="45">
        <v>299</v>
      </c>
      <c r="GL24" s="47">
        <v>2886</v>
      </c>
      <c r="GM24" s="46">
        <v>462267</v>
      </c>
      <c r="GN24" s="46">
        <v>78957</v>
      </c>
      <c r="GO24" s="45">
        <v>16775</v>
      </c>
      <c r="GP24" s="45">
        <v>3089</v>
      </c>
      <c r="GQ24" s="46">
        <v>5578467</v>
      </c>
      <c r="GR24" s="51">
        <f t="shared" si="5"/>
        <v>3.9999470846814017E-2</v>
      </c>
      <c r="GS24" s="49">
        <v>2177017002</v>
      </c>
      <c r="GT24" s="45">
        <v>27359</v>
      </c>
      <c r="GU24" s="45">
        <v>126675</v>
      </c>
      <c r="GV24" s="46">
        <v>2177171036</v>
      </c>
      <c r="GW24" s="47">
        <v>0</v>
      </c>
      <c r="GX24" s="44">
        <v>137629402</v>
      </c>
      <c r="GY24" s="48">
        <v>6428870</v>
      </c>
      <c r="GZ24" s="49">
        <v>15700319</v>
      </c>
      <c r="HA24" s="50">
        <v>159758591</v>
      </c>
      <c r="HB24" s="44">
        <v>1925176</v>
      </c>
      <c r="HC24" s="45">
        <v>16742</v>
      </c>
      <c r="HD24" s="46">
        <v>1941918</v>
      </c>
      <c r="HE24" s="46">
        <v>90470982</v>
      </c>
      <c r="HF24" s="46">
        <v>32672698</v>
      </c>
      <c r="HG24" s="45">
        <v>7405732</v>
      </c>
      <c r="HH24" s="45">
        <v>4637272</v>
      </c>
      <c r="HI24" s="47">
        <v>2474058229</v>
      </c>
      <c r="HJ24" s="49">
        <v>87065185</v>
      </c>
      <c r="HK24" s="45">
        <v>87065185</v>
      </c>
      <c r="HL24" s="47">
        <v>0</v>
      </c>
      <c r="HM24" s="44">
        <v>2751909</v>
      </c>
      <c r="HN24" s="45">
        <v>126875</v>
      </c>
      <c r="HO24" s="45">
        <v>273455</v>
      </c>
      <c r="HP24" s="47">
        <v>3152239</v>
      </c>
      <c r="HQ24" s="49">
        <v>69306</v>
      </c>
      <c r="HR24" s="45">
        <v>335</v>
      </c>
      <c r="HS24" s="47">
        <v>69641</v>
      </c>
      <c r="HT24" s="46">
        <v>1809420</v>
      </c>
      <c r="HU24" s="46">
        <v>652371</v>
      </c>
      <c r="HV24" s="45">
        <v>146331</v>
      </c>
      <c r="HW24" s="45">
        <v>92745</v>
      </c>
      <c r="HX24" s="46">
        <v>92987932</v>
      </c>
      <c r="HY24" s="51">
        <f t="shared" si="6"/>
        <v>3.9990052945018145E-2</v>
      </c>
      <c r="HZ24" s="34"/>
    </row>
    <row r="25" spans="1:234" s="21" customFormat="1" ht="12" customHeight="1" x14ac:dyDescent="0.2">
      <c r="A25" s="24">
        <v>13</v>
      </c>
      <c r="B25" s="25" t="s">
        <v>74</v>
      </c>
      <c r="C25" s="57">
        <v>263874293</v>
      </c>
      <c r="D25" s="53">
        <v>0</v>
      </c>
      <c r="E25" s="53">
        <v>2833</v>
      </c>
      <c r="F25" s="54">
        <v>263877126</v>
      </c>
      <c r="G25" s="55">
        <v>0</v>
      </c>
      <c r="H25" s="52">
        <v>31051677</v>
      </c>
      <c r="I25" s="56">
        <v>246342</v>
      </c>
      <c r="J25" s="57">
        <v>4819797</v>
      </c>
      <c r="K25" s="58">
        <v>36117816</v>
      </c>
      <c r="L25" s="52">
        <v>469819</v>
      </c>
      <c r="M25" s="53">
        <v>0</v>
      </c>
      <c r="N25" s="54">
        <v>469819</v>
      </c>
      <c r="O25" s="54">
        <v>14122314</v>
      </c>
      <c r="P25" s="54">
        <v>6945116</v>
      </c>
      <c r="Q25" s="53">
        <v>913793</v>
      </c>
      <c r="R25" s="53">
        <v>1112340</v>
      </c>
      <c r="S25" s="55">
        <v>323558324</v>
      </c>
      <c r="T25" s="57">
        <v>10550373</v>
      </c>
      <c r="U25" s="53">
        <v>10550373</v>
      </c>
      <c r="V25" s="55">
        <v>0</v>
      </c>
      <c r="W25" s="52">
        <v>621024</v>
      </c>
      <c r="X25" s="53">
        <v>4532</v>
      </c>
      <c r="Y25" s="53">
        <v>85363</v>
      </c>
      <c r="Z25" s="55">
        <v>710919</v>
      </c>
      <c r="AA25" s="57">
        <v>16913</v>
      </c>
      <c r="AB25" s="53">
        <v>0</v>
      </c>
      <c r="AC25" s="55">
        <v>16913</v>
      </c>
      <c r="AD25" s="54">
        <v>282445</v>
      </c>
      <c r="AE25" s="54">
        <v>138900</v>
      </c>
      <c r="AF25" s="53">
        <v>18275</v>
      </c>
      <c r="AG25" s="53">
        <v>22245</v>
      </c>
      <c r="AH25" s="54">
        <v>11740070</v>
      </c>
      <c r="AI25" s="59">
        <f t="shared" si="0"/>
        <v>3.9982143052444796E-2</v>
      </c>
      <c r="AJ25" s="57">
        <v>73523852</v>
      </c>
      <c r="AK25" s="53">
        <v>0</v>
      </c>
      <c r="AL25" s="53">
        <v>4491</v>
      </c>
      <c r="AM25" s="54">
        <v>73528343</v>
      </c>
      <c r="AN25" s="55">
        <v>0</v>
      </c>
      <c r="AO25" s="52">
        <v>2686844</v>
      </c>
      <c r="AP25" s="56">
        <v>31299</v>
      </c>
      <c r="AQ25" s="57">
        <v>468504</v>
      </c>
      <c r="AR25" s="58">
        <v>3186647</v>
      </c>
      <c r="AS25" s="52">
        <v>19506</v>
      </c>
      <c r="AT25" s="53">
        <v>0</v>
      </c>
      <c r="AU25" s="54">
        <v>19506</v>
      </c>
      <c r="AV25" s="54">
        <v>9288066</v>
      </c>
      <c r="AW25" s="54">
        <v>2263046</v>
      </c>
      <c r="AX25" s="53">
        <v>591022</v>
      </c>
      <c r="AY25" s="53">
        <v>223257</v>
      </c>
      <c r="AZ25" s="55">
        <v>89099887</v>
      </c>
      <c r="BA25" s="57">
        <v>2940726</v>
      </c>
      <c r="BB25" s="53">
        <v>2940726</v>
      </c>
      <c r="BC25" s="55">
        <v>0</v>
      </c>
      <c r="BD25" s="52">
        <v>53737</v>
      </c>
      <c r="BE25" s="53">
        <v>546</v>
      </c>
      <c r="BF25" s="53">
        <v>9016</v>
      </c>
      <c r="BG25" s="55">
        <v>63299</v>
      </c>
      <c r="BH25" s="57">
        <v>702</v>
      </c>
      <c r="BI25" s="53">
        <v>0</v>
      </c>
      <c r="BJ25" s="55">
        <v>702</v>
      </c>
      <c r="BK25" s="54">
        <v>185761</v>
      </c>
      <c r="BL25" s="54">
        <v>45261</v>
      </c>
      <c r="BM25" s="53">
        <v>11820</v>
      </c>
      <c r="BN25" s="53">
        <v>4465</v>
      </c>
      <c r="BO25" s="54">
        <v>3252034</v>
      </c>
      <c r="BP25" s="59">
        <f t="shared" si="1"/>
        <v>3.9994454927401259E-2</v>
      </c>
      <c r="BQ25" s="57">
        <v>145009050</v>
      </c>
      <c r="BR25" s="53">
        <v>400</v>
      </c>
      <c r="BS25" s="53">
        <v>15565</v>
      </c>
      <c r="BT25" s="54">
        <v>145025015</v>
      </c>
      <c r="BU25" s="55">
        <v>0</v>
      </c>
      <c r="BV25" s="52">
        <v>6740404</v>
      </c>
      <c r="BW25" s="56">
        <v>11212</v>
      </c>
      <c r="BX25" s="57">
        <v>476598</v>
      </c>
      <c r="BY25" s="58">
        <v>7228214</v>
      </c>
      <c r="BZ25" s="52">
        <v>393067</v>
      </c>
      <c r="CA25" s="53">
        <v>0</v>
      </c>
      <c r="CB25" s="54">
        <v>393067</v>
      </c>
      <c r="CC25" s="54">
        <v>12418786</v>
      </c>
      <c r="CD25" s="54">
        <v>10026130</v>
      </c>
      <c r="CE25" s="53">
        <v>1163421</v>
      </c>
      <c r="CF25" s="53">
        <v>545987</v>
      </c>
      <c r="CG25" s="55">
        <v>176800620</v>
      </c>
      <c r="CH25" s="57">
        <v>5800516</v>
      </c>
      <c r="CI25" s="53">
        <v>5800516</v>
      </c>
      <c r="CJ25" s="55">
        <v>0</v>
      </c>
      <c r="CK25" s="52">
        <v>134808</v>
      </c>
      <c r="CL25" s="53">
        <v>179</v>
      </c>
      <c r="CM25" s="53">
        <v>8385</v>
      </c>
      <c r="CN25" s="55">
        <v>143372</v>
      </c>
      <c r="CO25" s="57">
        <v>14151</v>
      </c>
      <c r="CP25" s="53">
        <v>0</v>
      </c>
      <c r="CQ25" s="55">
        <v>14151</v>
      </c>
      <c r="CR25" s="54">
        <v>248376</v>
      </c>
      <c r="CS25" s="54">
        <v>200523</v>
      </c>
      <c r="CT25" s="53">
        <v>23268</v>
      </c>
      <c r="CU25" s="53">
        <v>10920</v>
      </c>
      <c r="CV25" s="54">
        <v>6441126</v>
      </c>
      <c r="CW25" s="59">
        <f t="shared" si="2"/>
        <v>3.9996658507499554E-2</v>
      </c>
      <c r="CX25" s="57">
        <v>137509459</v>
      </c>
      <c r="CY25" s="53">
        <v>24950</v>
      </c>
      <c r="CZ25" s="53">
        <v>13202</v>
      </c>
      <c r="DA25" s="54">
        <v>137547611</v>
      </c>
      <c r="DB25" s="55">
        <v>0</v>
      </c>
      <c r="DC25" s="52">
        <v>5221492</v>
      </c>
      <c r="DD25" s="56">
        <v>17626</v>
      </c>
      <c r="DE25" s="57">
        <v>2788658</v>
      </c>
      <c r="DF25" s="58">
        <v>8027776</v>
      </c>
      <c r="DG25" s="52">
        <v>265718</v>
      </c>
      <c r="DH25" s="53">
        <v>0</v>
      </c>
      <c r="DI25" s="54">
        <v>265718</v>
      </c>
      <c r="DJ25" s="54">
        <v>19054116</v>
      </c>
      <c r="DK25" s="54">
        <v>7186380</v>
      </c>
      <c r="DL25" s="53">
        <v>1194066</v>
      </c>
      <c r="DM25" s="53">
        <v>274604</v>
      </c>
      <c r="DN25" s="55">
        <v>173550271</v>
      </c>
      <c r="DO25" s="57">
        <v>5501694</v>
      </c>
      <c r="DP25" s="53">
        <v>5501694</v>
      </c>
      <c r="DQ25" s="55">
        <v>0</v>
      </c>
      <c r="DR25" s="52">
        <v>104430</v>
      </c>
      <c r="DS25" s="53">
        <v>282</v>
      </c>
      <c r="DT25" s="53">
        <v>54115</v>
      </c>
      <c r="DU25" s="55">
        <v>158827</v>
      </c>
      <c r="DV25" s="57">
        <v>9566</v>
      </c>
      <c r="DW25" s="53">
        <v>0</v>
      </c>
      <c r="DX25" s="55">
        <v>9566</v>
      </c>
      <c r="DY25" s="54">
        <v>381082</v>
      </c>
      <c r="DZ25" s="54">
        <v>143728</v>
      </c>
      <c r="EA25" s="53">
        <v>23881</v>
      </c>
      <c r="EB25" s="53">
        <v>5492</v>
      </c>
      <c r="EC25" s="54">
        <v>6224270</v>
      </c>
      <c r="ED25" s="59">
        <f t="shared" si="3"/>
        <v>3.999847005703356E-2</v>
      </c>
      <c r="EE25" s="57">
        <v>81702347</v>
      </c>
      <c r="EF25" s="53">
        <v>0</v>
      </c>
      <c r="EG25" s="53">
        <v>13796</v>
      </c>
      <c r="EH25" s="54">
        <v>81716143</v>
      </c>
      <c r="EI25" s="55">
        <v>0</v>
      </c>
      <c r="EJ25" s="52">
        <v>2026954</v>
      </c>
      <c r="EK25" s="56">
        <v>0</v>
      </c>
      <c r="EL25" s="57">
        <v>92398</v>
      </c>
      <c r="EM25" s="58">
        <v>2119352</v>
      </c>
      <c r="EN25" s="52">
        <v>174752</v>
      </c>
      <c r="EO25" s="53">
        <v>0</v>
      </c>
      <c r="EP25" s="54">
        <v>174752</v>
      </c>
      <c r="EQ25" s="54">
        <v>15990195</v>
      </c>
      <c r="ER25" s="54">
        <v>5630136</v>
      </c>
      <c r="ES25" s="53">
        <v>876367</v>
      </c>
      <c r="ET25" s="53">
        <v>38909</v>
      </c>
      <c r="EU25" s="55">
        <v>106545854</v>
      </c>
      <c r="EV25" s="57">
        <v>3268590</v>
      </c>
      <c r="EW25" s="53">
        <v>3268590</v>
      </c>
      <c r="EX25" s="55">
        <v>0</v>
      </c>
      <c r="EY25" s="52">
        <v>40539</v>
      </c>
      <c r="EZ25" s="53">
        <v>0</v>
      </c>
      <c r="FA25" s="53">
        <v>1517</v>
      </c>
      <c r="FB25" s="55">
        <v>42056</v>
      </c>
      <c r="FC25" s="57">
        <v>6291</v>
      </c>
      <c r="FD25" s="53">
        <v>0</v>
      </c>
      <c r="FE25" s="55">
        <v>6291</v>
      </c>
      <c r="FF25" s="54">
        <v>319804</v>
      </c>
      <c r="FG25" s="54">
        <v>112603</v>
      </c>
      <c r="FH25" s="53">
        <v>17527</v>
      </c>
      <c r="FI25" s="53">
        <v>778</v>
      </c>
      <c r="FJ25" s="54">
        <v>3767649</v>
      </c>
      <c r="FK25" s="59">
        <f t="shared" si="4"/>
        <v>3.9999318127386406E-2</v>
      </c>
      <c r="FL25" s="57">
        <v>81702347</v>
      </c>
      <c r="FM25" s="53">
        <v>0</v>
      </c>
      <c r="FN25" s="53">
        <v>13796</v>
      </c>
      <c r="FO25" s="54">
        <v>81716143</v>
      </c>
      <c r="FP25" s="55">
        <v>0</v>
      </c>
      <c r="FQ25" s="52">
        <v>2026954</v>
      </c>
      <c r="FR25" s="56">
        <v>0</v>
      </c>
      <c r="FS25" s="57">
        <v>92398</v>
      </c>
      <c r="FT25" s="58">
        <v>2119352</v>
      </c>
      <c r="FU25" s="52">
        <v>174752</v>
      </c>
      <c r="FV25" s="53">
        <v>0</v>
      </c>
      <c r="FW25" s="54">
        <v>174752</v>
      </c>
      <c r="FX25" s="54">
        <v>15990195</v>
      </c>
      <c r="FY25" s="54">
        <v>5630136</v>
      </c>
      <c r="FZ25" s="53">
        <v>876367</v>
      </c>
      <c r="GA25" s="53">
        <v>38909</v>
      </c>
      <c r="GB25" s="55">
        <v>106545854</v>
      </c>
      <c r="GC25" s="57">
        <v>3268590</v>
      </c>
      <c r="GD25" s="53">
        <v>3268590</v>
      </c>
      <c r="GE25" s="55">
        <v>0</v>
      </c>
      <c r="GF25" s="52">
        <v>40539</v>
      </c>
      <c r="GG25" s="53">
        <v>0</v>
      </c>
      <c r="GH25" s="53">
        <v>1517</v>
      </c>
      <c r="GI25" s="55">
        <v>42056</v>
      </c>
      <c r="GJ25" s="57">
        <v>6291</v>
      </c>
      <c r="GK25" s="53">
        <v>0</v>
      </c>
      <c r="GL25" s="55">
        <v>6291</v>
      </c>
      <c r="GM25" s="54">
        <v>319804</v>
      </c>
      <c r="GN25" s="54">
        <v>112603</v>
      </c>
      <c r="GO25" s="53">
        <v>17527</v>
      </c>
      <c r="GP25" s="53">
        <v>778</v>
      </c>
      <c r="GQ25" s="54">
        <v>3767649</v>
      </c>
      <c r="GR25" s="59">
        <f t="shared" si="5"/>
        <v>3.9999318127386406E-2</v>
      </c>
      <c r="GS25" s="57">
        <v>912272319</v>
      </c>
      <c r="GT25" s="53">
        <v>25350</v>
      </c>
      <c r="GU25" s="53">
        <v>67058</v>
      </c>
      <c r="GV25" s="54">
        <v>912364727</v>
      </c>
      <c r="GW25" s="55">
        <v>0</v>
      </c>
      <c r="GX25" s="52">
        <v>52531131</v>
      </c>
      <c r="GY25" s="56">
        <v>306479</v>
      </c>
      <c r="GZ25" s="57">
        <v>8790816</v>
      </c>
      <c r="HA25" s="58">
        <v>61628426</v>
      </c>
      <c r="HB25" s="52">
        <v>2008938</v>
      </c>
      <c r="HC25" s="53">
        <v>0</v>
      </c>
      <c r="HD25" s="54">
        <v>2008938</v>
      </c>
      <c r="HE25" s="54">
        <v>152969065</v>
      </c>
      <c r="HF25" s="54">
        <v>129049985</v>
      </c>
      <c r="HG25" s="53">
        <v>6409190</v>
      </c>
      <c r="HH25" s="53">
        <v>2287308</v>
      </c>
      <c r="HI25" s="55">
        <v>1266717639</v>
      </c>
      <c r="HJ25" s="57">
        <v>36488688</v>
      </c>
      <c r="HK25" s="53">
        <v>36488688</v>
      </c>
      <c r="HL25" s="55">
        <v>0</v>
      </c>
      <c r="HM25" s="52">
        <v>1050613</v>
      </c>
      <c r="HN25" s="53">
        <v>5539</v>
      </c>
      <c r="HO25" s="53">
        <v>160931</v>
      </c>
      <c r="HP25" s="55">
        <v>1217083</v>
      </c>
      <c r="HQ25" s="57">
        <v>72322</v>
      </c>
      <c r="HR25" s="53">
        <v>0</v>
      </c>
      <c r="HS25" s="55">
        <v>72322</v>
      </c>
      <c r="HT25" s="54">
        <v>3059380</v>
      </c>
      <c r="HU25" s="54">
        <v>2580999</v>
      </c>
      <c r="HV25" s="53">
        <v>128182</v>
      </c>
      <c r="HW25" s="53">
        <v>45744</v>
      </c>
      <c r="HX25" s="54">
        <v>43592398</v>
      </c>
      <c r="HY25" s="59">
        <f t="shared" si="6"/>
        <v>3.9993532104184472E-2</v>
      </c>
      <c r="HZ25" s="34"/>
    </row>
    <row r="26" spans="1:234" s="21" customFormat="1" ht="12" customHeight="1" x14ac:dyDescent="0.2">
      <c r="A26" s="22">
        <v>14</v>
      </c>
      <c r="B26" s="23" t="s">
        <v>75</v>
      </c>
      <c r="C26" s="49">
        <v>380859868</v>
      </c>
      <c r="D26" s="45">
        <v>1513</v>
      </c>
      <c r="E26" s="45">
        <v>0</v>
      </c>
      <c r="F26" s="46">
        <v>380861381</v>
      </c>
      <c r="G26" s="47">
        <v>0</v>
      </c>
      <c r="H26" s="44">
        <v>19939426</v>
      </c>
      <c r="I26" s="48">
        <v>641278</v>
      </c>
      <c r="J26" s="49">
        <v>3234912</v>
      </c>
      <c r="K26" s="50">
        <v>23815616</v>
      </c>
      <c r="L26" s="44">
        <v>196619</v>
      </c>
      <c r="M26" s="45">
        <v>583</v>
      </c>
      <c r="N26" s="46">
        <v>197202</v>
      </c>
      <c r="O26" s="46">
        <v>5568932</v>
      </c>
      <c r="P26" s="46">
        <v>2192157</v>
      </c>
      <c r="Q26" s="45">
        <v>401034</v>
      </c>
      <c r="R26" s="45">
        <v>1708790</v>
      </c>
      <c r="S26" s="47">
        <v>414745112</v>
      </c>
      <c r="T26" s="49">
        <v>15226774</v>
      </c>
      <c r="U26" s="45">
        <v>15226774</v>
      </c>
      <c r="V26" s="47">
        <v>0</v>
      </c>
      <c r="W26" s="44">
        <v>398789</v>
      </c>
      <c r="X26" s="45">
        <v>12070</v>
      </c>
      <c r="Y26" s="45">
        <v>54155</v>
      </c>
      <c r="Z26" s="47">
        <v>465014</v>
      </c>
      <c r="AA26" s="49">
        <v>7078</v>
      </c>
      <c r="AB26" s="45">
        <v>12</v>
      </c>
      <c r="AC26" s="47">
        <v>7090</v>
      </c>
      <c r="AD26" s="46">
        <v>111378</v>
      </c>
      <c r="AE26" s="46">
        <v>43842</v>
      </c>
      <c r="AF26" s="45">
        <v>8021</v>
      </c>
      <c r="AG26" s="45">
        <v>34175</v>
      </c>
      <c r="AH26" s="46">
        <v>15896294</v>
      </c>
      <c r="AI26" s="51">
        <f t="shared" si="0"/>
        <v>3.9979831927354166E-2</v>
      </c>
      <c r="AJ26" s="49">
        <v>60816224</v>
      </c>
      <c r="AK26" s="45">
        <v>0</v>
      </c>
      <c r="AL26" s="45">
        <v>0</v>
      </c>
      <c r="AM26" s="46">
        <v>60816224</v>
      </c>
      <c r="AN26" s="47">
        <v>0</v>
      </c>
      <c r="AO26" s="44">
        <v>2335614</v>
      </c>
      <c r="AP26" s="48">
        <v>0</v>
      </c>
      <c r="AQ26" s="49">
        <v>9725</v>
      </c>
      <c r="AR26" s="50">
        <v>2345339</v>
      </c>
      <c r="AS26" s="44">
        <v>18380</v>
      </c>
      <c r="AT26" s="45">
        <v>0</v>
      </c>
      <c r="AU26" s="46">
        <v>18380</v>
      </c>
      <c r="AV26" s="46">
        <v>169499</v>
      </c>
      <c r="AW26" s="46">
        <v>647082</v>
      </c>
      <c r="AX26" s="45">
        <v>169457</v>
      </c>
      <c r="AY26" s="45">
        <v>60337</v>
      </c>
      <c r="AZ26" s="47">
        <v>64226318</v>
      </c>
      <c r="BA26" s="49">
        <v>2432304</v>
      </c>
      <c r="BB26" s="45">
        <v>2432304</v>
      </c>
      <c r="BC26" s="47">
        <v>0</v>
      </c>
      <c r="BD26" s="44">
        <v>46712</v>
      </c>
      <c r="BE26" s="45">
        <v>0</v>
      </c>
      <c r="BF26" s="45">
        <v>156</v>
      </c>
      <c r="BG26" s="47">
        <v>46868</v>
      </c>
      <c r="BH26" s="49">
        <v>662</v>
      </c>
      <c r="BI26" s="45">
        <v>0</v>
      </c>
      <c r="BJ26" s="47">
        <v>662</v>
      </c>
      <c r="BK26" s="46">
        <v>3390</v>
      </c>
      <c r="BL26" s="46">
        <v>12942</v>
      </c>
      <c r="BM26" s="45">
        <v>3389</v>
      </c>
      <c r="BN26" s="45">
        <v>1207</v>
      </c>
      <c r="BO26" s="46">
        <v>2500762</v>
      </c>
      <c r="BP26" s="51">
        <f t="shared" si="1"/>
        <v>3.9994327829363428E-2</v>
      </c>
      <c r="BQ26" s="49">
        <v>80529215</v>
      </c>
      <c r="BR26" s="45">
        <v>7402</v>
      </c>
      <c r="BS26" s="45">
        <v>0</v>
      </c>
      <c r="BT26" s="46">
        <v>80536617</v>
      </c>
      <c r="BU26" s="47">
        <v>0</v>
      </c>
      <c r="BV26" s="44">
        <v>2605486</v>
      </c>
      <c r="BW26" s="48">
        <v>235</v>
      </c>
      <c r="BX26" s="49">
        <v>325800</v>
      </c>
      <c r="BY26" s="50">
        <v>2931521</v>
      </c>
      <c r="BZ26" s="44">
        <v>12513</v>
      </c>
      <c r="CA26" s="45">
        <v>0</v>
      </c>
      <c r="CB26" s="46">
        <v>12513</v>
      </c>
      <c r="CC26" s="46">
        <v>2019450</v>
      </c>
      <c r="CD26" s="46">
        <v>686776</v>
      </c>
      <c r="CE26" s="45">
        <v>305069</v>
      </c>
      <c r="CF26" s="45">
        <v>64258</v>
      </c>
      <c r="CG26" s="47">
        <v>86556204</v>
      </c>
      <c r="CH26" s="49">
        <v>3221183</v>
      </c>
      <c r="CI26" s="45">
        <v>3221183</v>
      </c>
      <c r="CJ26" s="47">
        <v>0</v>
      </c>
      <c r="CK26" s="44">
        <v>52110</v>
      </c>
      <c r="CL26" s="45">
        <v>4</v>
      </c>
      <c r="CM26" s="45">
        <v>5646</v>
      </c>
      <c r="CN26" s="47">
        <v>57760</v>
      </c>
      <c r="CO26" s="49">
        <v>450</v>
      </c>
      <c r="CP26" s="45">
        <v>0</v>
      </c>
      <c r="CQ26" s="47">
        <v>450</v>
      </c>
      <c r="CR26" s="46">
        <v>40389</v>
      </c>
      <c r="CS26" s="46">
        <v>13736</v>
      </c>
      <c r="CT26" s="45">
        <v>6101</v>
      </c>
      <c r="CU26" s="45">
        <v>1285</v>
      </c>
      <c r="CV26" s="46">
        <v>3340904</v>
      </c>
      <c r="CW26" s="51">
        <f t="shared" si="2"/>
        <v>3.9996502460489497E-2</v>
      </c>
      <c r="CX26" s="49">
        <v>45104487</v>
      </c>
      <c r="CY26" s="45">
        <v>358</v>
      </c>
      <c r="CZ26" s="45">
        <v>0</v>
      </c>
      <c r="DA26" s="46">
        <v>45104845</v>
      </c>
      <c r="DB26" s="47">
        <v>0</v>
      </c>
      <c r="DC26" s="44">
        <v>1993614</v>
      </c>
      <c r="DD26" s="48">
        <v>0</v>
      </c>
      <c r="DE26" s="49">
        <v>0</v>
      </c>
      <c r="DF26" s="50">
        <v>1993614</v>
      </c>
      <c r="DG26" s="44">
        <v>186517</v>
      </c>
      <c r="DH26" s="45">
        <v>0</v>
      </c>
      <c r="DI26" s="46">
        <v>186517</v>
      </c>
      <c r="DJ26" s="46">
        <v>15336408</v>
      </c>
      <c r="DK26" s="46">
        <v>523240</v>
      </c>
      <c r="DL26" s="45">
        <v>1514384</v>
      </c>
      <c r="DM26" s="45">
        <v>47386</v>
      </c>
      <c r="DN26" s="47">
        <v>64706394</v>
      </c>
      <c r="DO26" s="49">
        <v>1804121</v>
      </c>
      <c r="DP26" s="45">
        <v>1804121</v>
      </c>
      <c r="DQ26" s="47">
        <v>0</v>
      </c>
      <c r="DR26" s="44">
        <v>39872</v>
      </c>
      <c r="DS26" s="45">
        <v>0</v>
      </c>
      <c r="DT26" s="45">
        <v>0</v>
      </c>
      <c r="DU26" s="47">
        <v>39872</v>
      </c>
      <c r="DV26" s="49">
        <v>6715</v>
      </c>
      <c r="DW26" s="45">
        <v>0</v>
      </c>
      <c r="DX26" s="47">
        <v>6715</v>
      </c>
      <c r="DY26" s="46">
        <v>306728</v>
      </c>
      <c r="DZ26" s="46">
        <v>10465</v>
      </c>
      <c r="EA26" s="45">
        <v>30288</v>
      </c>
      <c r="EB26" s="45">
        <v>948</v>
      </c>
      <c r="EC26" s="46">
        <v>2199137</v>
      </c>
      <c r="ED26" s="51">
        <f t="shared" si="3"/>
        <v>3.9998385982703187E-2</v>
      </c>
      <c r="EE26" s="49">
        <v>16230994</v>
      </c>
      <c r="EF26" s="45">
        <v>0</v>
      </c>
      <c r="EG26" s="45">
        <v>0</v>
      </c>
      <c r="EH26" s="46">
        <v>16230994</v>
      </c>
      <c r="EI26" s="47">
        <v>0</v>
      </c>
      <c r="EJ26" s="44">
        <v>141020</v>
      </c>
      <c r="EK26" s="48">
        <v>0</v>
      </c>
      <c r="EL26" s="49">
        <v>0</v>
      </c>
      <c r="EM26" s="50">
        <v>141020</v>
      </c>
      <c r="EN26" s="44">
        <v>27575</v>
      </c>
      <c r="EO26" s="45">
        <v>0</v>
      </c>
      <c r="EP26" s="46">
        <v>27575</v>
      </c>
      <c r="EQ26" s="46">
        <v>162128</v>
      </c>
      <c r="ER26" s="46">
        <v>125497</v>
      </c>
      <c r="ES26" s="45">
        <v>39923</v>
      </c>
      <c r="ET26" s="45">
        <v>6730</v>
      </c>
      <c r="EU26" s="47">
        <v>16733867</v>
      </c>
      <c r="EV26" s="49">
        <v>649228</v>
      </c>
      <c r="EW26" s="45">
        <v>649228</v>
      </c>
      <c r="EX26" s="47">
        <v>0</v>
      </c>
      <c r="EY26" s="44">
        <v>2820</v>
      </c>
      <c r="EZ26" s="45">
        <v>0</v>
      </c>
      <c r="FA26" s="45">
        <v>0</v>
      </c>
      <c r="FB26" s="47">
        <v>2820</v>
      </c>
      <c r="FC26" s="49">
        <v>993</v>
      </c>
      <c r="FD26" s="45">
        <v>0</v>
      </c>
      <c r="FE26" s="47">
        <v>993</v>
      </c>
      <c r="FF26" s="46">
        <v>3243</v>
      </c>
      <c r="FG26" s="46">
        <v>2510</v>
      </c>
      <c r="FH26" s="45">
        <v>798</v>
      </c>
      <c r="FI26" s="45">
        <v>135</v>
      </c>
      <c r="FJ26" s="46">
        <v>659727</v>
      </c>
      <c r="FK26" s="51">
        <f t="shared" si="4"/>
        <v>3.9999275460270642E-2</v>
      </c>
      <c r="FL26" s="49">
        <v>16230994</v>
      </c>
      <c r="FM26" s="45">
        <v>0</v>
      </c>
      <c r="FN26" s="45">
        <v>0</v>
      </c>
      <c r="FO26" s="46">
        <v>16230994</v>
      </c>
      <c r="FP26" s="47">
        <v>0</v>
      </c>
      <c r="FQ26" s="44">
        <v>141020</v>
      </c>
      <c r="FR26" s="48">
        <v>0</v>
      </c>
      <c r="FS26" s="49">
        <v>0</v>
      </c>
      <c r="FT26" s="50">
        <v>141020</v>
      </c>
      <c r="FU26" s="44">
        <v>27575</v>
      </c>
      <c r="FV26" s="45">
        <v>0</v>
      </c>
      <c r="FW26" s="46">
        <v>27575</v>
      </c>
      <c r="FX26" s="46">
        <v>162128</v>
      </c>
      <c r="FY26" s="46">
        <v>125497</v>
      </c>
      <c r="FZ26" s="45">
        <v>39923</v>
      </c>
      <c r="GA26" s="45">
        <v>6730</v>
      </c>
      <c r="GB26" s="47">
        <v>16733867</v>
      </c>
      <c r="GC26" s="49">
        <v>649228</v>
      </c>
      <c r="GD26" s="45">
        <v>649228</v>
      </c>
      <c r="GE26" s="47">
        <v>0</v>
      </c>
      <c r="GF26" s="44">
        <v>2820</v>
      </c>
      <c r="GG26" s="45">
        <v>0</v>
      </c>
      <c r="GH26" s="45">
        <v>0</v>
      </c>
      <c r="GI26" s="47">
        <v>2820</v>
      </c>
      <c r="GJ26" s="49">
        <v>993</v>
      </c>
      <c r="GK26" s="45">
        <v>0</v>
      </c>
      <c r="GL26" s="47">
        <v>993</v>
      </c>
      <c r="GM26" s="46">
        <v>3243</v>
      </c>
      <c r="GN26" s="46">
        <v>2510</v>
      </c>
      <c r="GO26" s="45">
        <v>798</v>
      </c>
      <c r="GP26" s="45">
        <v>135</v>
      </c>
      <c r="GQ26" s="46">
        <v>659727</v>
      </c>
      <c r="GR26" s="51">
        <f t="shared" si="5"/>
        <v>3.9999275460270642E-2</v>
      </c>
      <c r="GS26" s="49">
        <v>598802082</v>
      </c>
      <c r="GT26" s="45">
        <v>9273</v>
      </c>
      <c r="GU26" s="45">
        <v>0</v>
      </c>
      <c r="GV26" s="46">
        <v>598811355</v>
      </c>
      <c r="GW26" s="47">
        <v>0</v>
      </c>
      <c r="GX26" s="44">
        <v>27023161</v>
      </c>
      <c r="GY26" s="48">
        <v>641513</v>
      </c>
      <c r="GZ26" s="49">
        <v>3570437</v>
      </c>
      <c r="HA26" s="50">
        <v>31235111</v>
      </c>
      <c r="HB26" s="44">
        <v>519333</v>
      </c>
      <c r="HC26" s="45">
        <v>583</v>
      </c>
      <c r="HD26" s="46">
        <v>519916</v>
      </c>
      <c r="HE26" s="46">
        <v>24506861</v>
      </c>
      <c r="HF26" s="46">
        <v>4368873</v>
      </c>
      <c r="HG26" s="45">
        <v>2696811</v>
      </c>
      <c r="HH26" s="45">
        <v>1887501</v>
      </c>
      <c r="HI26" s="47">
        <v>664026428</v>
      </c>
      <c r="HJ26" s="49">
        <v>23944060</v>
      </c>
      <c r="HK26" s="45">
        <v>23944060</v>
      </c>
      <c r="HL26" s="47">
        <v>0</v>
      </c>
      <c r="HM26" s="44">
        <v>540463</v>
      </c>
      <c r="HN26" s="45">
        <v>12074</v>
      </c>
      <c r="HO26" s="45">
        <v>59957</v>
      </c>
      <c r="HP26" s="47">
        <v>612494</v>
      </c>
      <c r="HQ26" s="49">
        <v>18696</v>
      </c>
      <c r="HR26" s="45">
        <v>12</v>
      </c>
      <c r="HS26" s="47">
        <v>18708</v>
      </c>
      <c r="HT26" s="46">
        <v>490137</v>
      </c>
      <c r="HU26" s="46">
        <v>87377</v>
      </c>
      <c r="HV26" s="45">
        <v>53936</v>
      </c>
      <c r="HW26" s="45">
        <v>37750</v>
      </c>
      <c r="HX26" s="46">
        <v>25244462</v>
      </c>
      <c r="HY26" s="51">
        <f t="shared" si="6"/>
        <v>3.998598189575079E-2</v>
      </c>
      <c r="HZ26" s="34"/>
    </row>
    <row r="27" spans="1:234" s="21" customFormat="1" ht="12" customHeight="1" x14ac:dyDescent="0.2">
      <c r="A27" s="24">
        <v>15</v>
      </c>
      <c r="B27" s="25" t="s">
        <v>76</v>
      </c>
      <c r="C27" s="57">
        <v>635519837</v>
      </c>
      <c r="D27" s="53">
        <v>8451</v>
      </c>
      <c r="E27" s="53">
        <v>2604</v>
      </c>
      <c r="F27" s="54">
        <v>635530892</v>
      </c>
      <c r="G27" s="55">
        <v>0</v>
      </c>
      <c r="H27" s="52">
        <v>45785077</v>
      </c>
      <c r="I27" s="56">
        <v>148515</v>
      </c>
      <c r="J27" s="57">
        <v>5500423</v>
      </c>
      <c r="K27" s="58">
        <v>51434015</v>
      </c>
      <c r="L27" s="52">
        <v>351959</v>
      </c>
      <c r="M27" s="53">
        <v>0</v>
      </c>
      <c r="N27" s="54">
        <v>351959</v>
      </c>
      <c r="O27" s="54">
        <v>6825459</v>
      </c>
      <c r="P27" s="54">
        <v>5080042</v>
      </c>
      <c r="Q27" s="53">
        <v>1214563</v>
      </c>
      <c r="R27" s="53">
        <v>2242818</v>
      </c>
      <c r="S27" s="55">
        <v>702679748</v>
      </c>
      <c r="T27" s="57">
        <v>25408556</v>
      </c>
      <c r="U27" s="53">
        <v>25408556</v>
      </c>
      <c r="V27" s="55">
        <v>0</v>
      </c>
      <c r="W27" s="52">
        <v>915702</v>
      </c>
      <c r="X27" s="53">
        <v>2518</v>
      </c>
      <c r="Y27" s="53">
        <v>94192</v>
      </c>
      <c r="Z27" s="55">
        <v>1012412</v>
      </c>
      <c r="AA27" s="57">
        <v>12670</v>
      </c>
      <c r="AB27" s="53">
        <v>0</v>
      </c>
      <c r="AC27" s="55">
        <v>12670</v>
      </c>
      <c r="AD27" s="54">
        <v>136509</v>
      </c>
      <c r="AE27" s="54">
        <v>101601</v>
      </c>
      <c r="AF27" s="53">
        <v>24291</v>
      </c>
      <c r="AG27" s="53">
        <v>44855</v>
      </c>
      <c r="AH27" s="54">
        <v>26740894</v>
      </c>
      <c r="AI27" s="59">
        <f t="shared" si="0"/>
        <v>3.9980048680308682E-2</v>
      </c>
      <c r="AJ27" s="57">
        <v>123010783</v>
      </c>
      <c r="AK27" s="53">
        <v>0</v>
      </c>
      <c r="AL27" s="53">
        <v>9438</v>
      </c>
      <c r="AM27" s="54">
        <v>123020221</v>
      </c>
      <c r="AN27" s="55">
        <v>0</v>
      </c>
      <c r="AO27" s="52">
        <v>6461587</v>
      </c>
      <c r="AP27" s="56">
        <v>21024</v>
      </c>
      <c r="AQ27" s="57">
        <v>80376</v>
      </c>
      <c r="AR27" s="58">
        <v>6562987</v>
      </c>
      <c r="AS27" s="52">
        <v>51278</v>
      </c>
      <c r="AT27" s="53">
        <v>0</v>
      </c>
      <c r="AU27" s="54">
        <v>51278</v>
      </c>
      <c r="AV27" s="54">
        <v>996837</v>
      </c>
      <c r="AW27" s="54">
        <v>1492009</v>
      </c>
      <c r="AX27" s="53">
        <v>234709</v>
      </c>
      <c r="AY27" s="53">
        <v>305840</v>
      </c>
      <c r="AZ27" s="55">
        <v>132663881</v>
      </c>
      <c r="BA27" s="57">
        <v>4920126</v>
      </c>
      <c r="BB27" s="53">
        <v>4920126</v>
      </c>
      <c r="BC27" s="55">
        <v>0</v>
      </c>
      <c r="BD27" s="52">
        <v>129232</v>
      </c>
      <c r="BE27" s="53">
        <v>339</v>
      </c>
      <c r="BF27" s="53">
        <v>1286</v>
      </c>
      <c r="BG27" s="55">
        <v>130857</v>
      </c>
      <c r="BH27" s="57">
        <v>1846</v>
      </c>
      <c r="BI27" s="53">
        <v>0</v>
      </c>
      <c r="BJ27" s="55">
        <v>1846</v>
      </c>
      <c r="BK27" s="54">
        <v>19937</v>
      </c>
      <c r="BL27" s="54">
        <v>29840</v>
      </c>
      <c r="BM27" s="53">
        <v>4694</v>
      </c>
      <c r="BN27" s="53">
        <v>6117</v>
      </c>
      <c r="BO27" s="54">
        <v>5113417</v>
      </c>
      <c r="BP27" s="59">
        <f t="shared" si="1"/>
        <v>3.9994449367799459E-2</v>
      </c>
      <c r="BQ27" s="57">
        <v>178546144</v>
      </c>
      <c r="BR27" s="53">
        <v>12239</v>
      </c>
      <c r="BS27" s="53">
        <v>8700</v>
      </c>
      <c r="BT27" s="54">
        <v>178567083</v>
      </c>
      <c r="BU27" s="55">
        <v>0</v>
      </c>
      <c r="BV27" s="52">
        <v>5101194</v>
      </c>
      <c r="BW27" s="56">
        <v>1066293</v>
      </c>
      <c r="BX27" s="57">
        <v>26871</v>
      </c>
      <c r="BY27" s="58">
        <v>6194358</v>
      </c>
      <c r="BZ27" s="52">
        <v>43963</v>
      </c>
      <c r="CA27" s="53">
        <v>0</v>
      </c>
      <c r="CB27" s="54">
        <v>43963</v>
      </c>
      <c r="CC27" s="54">
        <v>8289930</v>
      </c>
      <c r="CD27" s="54">
        <v>1833965</v>
      </c>
      <c r="CE27" s="53">
        <v>424398</v>
      </c>
      <c r="CF27" s="53">
        <v>390192</v>
      </c>
      <c r="CG27" s="55">
        <v>195743889</v>
      </c>
      <c r="CH27" s="57">
        <v>7142070</v>
      </c>
      <c r="CI27" s="53">
        <v>7142070</v>
      </c>
      <c r="CJ27" s="55">
        <v>0</v>
      </c>
      <c r="CK27" s="52">
        <v>102024</v>
      </c>
      <c r="CL27" s="53">
        <v>21086</v>
      </c>
      <c r="CM27" s="53">
        <v>430</v>
      </c>
      <c r="CN27" s="55">
        <v>123540</v>
      </c>
      <c r="CO27" s="57">
        <v>1583</v>
      </c>
      <c r="CP27" s="53">
        <v>0</v>
      </c>
      <c r="CQ27" s="55">
        <v>1583</v>
      </c>
      <c r="CR27" s="54">
        <v>165799</v>
      </c>
      <c r="CS27" s="54">
        <v>36679</v>
      </c>
      <c r="CT27" s="53">
        <v>8488</v>
      </c>
      <c r="CU27" s="53">
        <v>7804</v>
      </c>
      <c r="CV27" s="54">
        <v>7485963</v>
      </c>
      <c r="CW27" s="59">
        <f t="shared" si="2"/>
        <v>3.9996565324416485E-2</v>
      </c>
      <c r="CX27" s="57">
        <v>112735671</v>
      </c>
      <c r="CY27" s="53">
        <v>650</v>
      </c>
      <c r="CZ27" s="53">
        <v>49910</v>
      </c>
      <c r="DA27" s="54">
        <v>112786231</v>
      </c>
      <c r="DB27" s="55">
        <v>0</v>
      </c>
      <c r="DC27" s="52">
        <v>9606692</v>
      </c>
      <c r="DD27" s="56">
        <v>277749</v>
      </c>
      <c r="DE27" s="57">
        <v>34287</v>
      </c>
      <c r="DF27" s="58">
        <v>9918728</v>
      </c>
      <c r="DG27" s="52">
        <v>57644</v>
      </c>
      <c r="DH27" s="53">
        <v>0</v>
      </c>
      <c r="DI27" s="54">
        <v>57644</v>
      </c>
      <c r="DJ27" s="54">
        <v>13053566</v>
      </c>
      <c r="DK27" s="54">
        <v>1311568</v>
      </c>
      <c r="DL27" s="53">
        <v>360751</v>
      </c>
      <c r="DM27" s="53">
        <v>89927</v>
      </c>
      <c r="DN27" s="55">
        <v>137578415</v>
      </c>
      <c r="DO27" s="57">
        <v>4511270</v>
      </c>
      <c r="DP27" s="53">
        <v>4511270</v>
      </c>
      <c r="DQ27" s="55">
        <v>0</v>
      </c>
      <c r="DR27" s="52">
        <v>192133</v>
      </c>
      <c r="DS27" s="53">
        <v>5475</v>
      </c>
      <c r="DT27" s="53">
        <v>549</v>
      </c>
      <c r="DU27" s="55">
        <v>198157</v>
      </c>
      <c r="DV27" s="57">
        <v>2075</v>
      </c>
      <c r="DW27" s="53">
        <v>0</v>
      </c>
      <c r="DX27" s="55">
        <v>2075</v>
      </c>
      <c r="DY27" s="54">
        <v>261071</v>
      </c>
      <c r="DZ27" s="54">
        <v>26231</v>
      </c>
      <c r="EA27" s="53">
        <v>7215</v>
      </c>
      <c r="EB27" s="53">
        <v>1799</v>
      </c>
      <c r="EC27" s="54">
        <v>5007818</v>
      </c>
      <c r="ED27" s="59">
        <f t="shared" si="3"/>
        <v>3.9998410798921011E-2</v>
      </c>
      <c r="EE27" s="57">
        <v>42848609</v>
      </c>
      <c r="EF27" s="53">
        <v>0</v>
      </c>
      <c r="EG27" s="53">
        <v>0</v>
      </c>
      <c r="EH27" s="54">
        <v>42848609</v>
      </c>
      <c r="EI27" s="55">
        <v>0</v>
      </c>
      <c r="EJ27" s="52">
        <v>777082</v>
      </c>
      <c r="EK27" s="56">
        <v>0</v>
      </c>
      <c r="EL27" s="57">
        <v>0</v>
      </c>
      <c r="EM27" s="58">
        <v>777082</v>
      </c>
      <c r="EN27" s="52">
        <v>19456</v>
      </c>
      <c r="EO27" s="53">
        <v>0</v>
      </c>
      <c r="EP27" s="54">
        <v>19456</v>
      </c>
      <c r="EQ27" s="54">
        <v>3000615</v>
      </c>
      <c r="ER27" s="54">
        <v>1762585</v>
      </c>
      <c r="ES27" s="53">
        <v>159841</v>
      </c>
      <c r="ET27" s="53">
        <v>111628</v>
      </c>
      <c r="EU27" s="55">
        <v>48679816</v>
      </c>
      <c r="EV27" s="57">
        <v>1713914</v>
      </c>
      <c r="EW27" s="53">
        <v>1713914</v>
      </c>
      <c r="EX27" s="55">
        <v>0</v>
      </c>
      <c r="EY27" s="52">
        <v>15542</v>
      </c>
      <c r="EZ27" s="53">
        <v>0</v>
      </c>
      <c r="FA27" s="53">
        <v>0</v>
      </c>
      <c r="FB27" s="55">
        <v>15542</v>
      </c>
      <c r="FC27" s="57">
        <v>700</v>
      </c>
      <c r="FD27" s="53">
        <v>0</v>
      </c>
      <c r="FE27" s="55">
        <v>700</v>
      </c>
      <c r="FF27" s="54">
        <v>60012</v>
      </c>
      <c r="FG27" s="54">
        <v>35252</v>
      </c>
      <c r="FH27" s="53">
        <v>3197</v>
      </c>
      <c r="FI27" s="53">
        <v>2233</v>
      </c>
      <c r="FJ27" s="54">
        <v>1830850</v>
      </c>
      <c r="FK27" s="59">
        <f t="shared" si="4"/>
        <v>3.9999291458912935E-2</v>
      </c>
      <c r="FL27" s="57">
        <v>42848609</v>
      </c>
      <c r="FM27" s="53">
        <v>0</v>
      </c>
      <c r="FN27" s="53">
        <v>0</v>
      </c>
      <c r="FO27" s="54">
        <v>42848609</v>
      </c>
      <c r="FP27" s="55">
        <v>0</v>
      </c>
      <c r="FQ27" s="52">
        <v>777082</v>
      </c>
      <c r="FR27" s="56">
        <v>0</v>
      </c>
      <c r="FS27" s="57">
        <v>0</v>
      </c>
      <c r="FT27" s="58">
        <v>777082</v>
      </c>
      <c r="FU27" s="52">
        <v>19456</v>
      </c>
      <c r="FV27" s="53">
        <v>0</v>
      </c>
      <c r="FW27" s="54">
        <v>19456</v>
      </c>
      <c r="FX27" s="54">
        <v>3000615</v>
      </c>
      <c r="FY27" s="54">
        <v>1762585</v>
      </c>
      <c r="FZ27" s="53">
        <v>159841</v>
      </c>
      <c r="GA27" s="53">
        <v>111628</v>
      </c>
      <c r="GB27" s="55">
        <v>48679816</v>
      </c>
      <c r="GC27" s="57">
        <v>1713914</v>
      </c>
      <c r="GD27" s="53">
        <v>1713914</v>
      </c>
      <c r="GE27" s="55">
        <v>0</v>
      </c>
      <c r="GF27" s="52">
        <v>15542</v>
      </c>
      <c r="GG27" s="53">
        <v>0</v>
      </c>
      <c r="GH27" s="53">
        <v>0</v>
      </c>
      <c r="GI27" s="55">
        <v>15542</v>
      </c>
      <c r="GJ27" s="57">
        <v>700</v>
      </c>
      <c r="GK27" s="53">
        <v>0</v>
      </c>
      <c r="GL27" s="55">
        <v>700</v>
      </c>
      <c r="GM27" s="54">
        <v>60012</v>
      </c>
      <c r="GN27" s="54">
        <v>35252</v>
      </c>
      <c r="GO27" s="53">
        <v>3197</v>
      </c>
      <c r="GP27" s="53">
        <v>2233</v>
      </c>
      <c r="GQ27" s="54">
        <v>1830850</v>
      </c>
      <c r="GR27" s="59">
        <f t="shared" si="5"/>
        <v>3.9999291458912935E-2</v>
      </c>
      <c r="GS27" s="57">
        <v>1133636667</v>
      </c>
      <c r="GT27" s="53">
        <v>21340</v>
      </c>
      <c r="GU27" s="53">
        <v>70652</v>
      </c>
      <c r="GV27" s="54">
        <v>1133728659</v>
      </c>
      <c r="GW27" s="55">
        <v>0</v>
      </c>
      <c r="GX27" s="52">
        <v>68244260</v>
      </c>
      <c r="GY27" s="56">
        <v>1513581</v>
      </c>
      <c r="GZ27" s="57">
        <v>5641957</v>
      </c>
      <c r="HA27" s="58">
        <v>75399798</v>
      </c>
      <c r="HB27" s="52">
        <v>537011</v>
      </c>
      <c r="HC27" s="53">
        <v>0</v>
      </c>
      <c r="HD27" s="54">
        <v>537011</v>
      </c>
      <c r="HE27" s="54">
        <v>37986345</v>
      </c>
      <c r="HF27" s="54">
        <v>11970245</v>
      </c>
      <c r="HG27" s="53">
        <v>2605074</v>
      </c>
      <c r="HH27" s="53">
        <v>3140405</v>
      </c>
      <c r="HI27" s="55">
        <v>1265367537</v>
      </c>
      <c r="HJ27" s="57">
        <v>45334948</v>
      </c>
      <c r="HK27" s="53">
        <v>45334948</v>
      </c>
      <c r="HL27" s="55">
        <v>0</v>
      </c>
      <c r="HM27" s="52">
        <v>1364886</v>
      </c>
      <c r="HN27" s="53">
        <v>29418</v>
      </c>
      <c r="HO27" s="53">
        <v>96457</v>
      </c>
      <c r="HP27" s="55">
        <v>1490761</v>
      </c>
      <c r="HQ27" s="57">
        <v>19332</v>
      </c>
      <c r="HR27" s="53">
        <v>0</v>
      </c>
      <c r="HS27" s="55">
        <v>19332</v>
      </c>
      <c r="HT27" s="54">
        <v>759727</v>
      </c>
      <c r="HU27" s="54">
        <v>239405</v>
      </c>
      <c r="HV27" s="53">
        <v>52101</v>
      </c>
      <c r="HW27" s="53">
        <v>62808</v>
      </c>
      <c r="HX27" s="54">
        <v>47959082</v>
      </c>
      <c r="HY27" s="59">
        <f t="shared" si="6"/>
        <v>3.998747640373445E-2</v>
      </c>
      <c r="HZ27" s="34"/>
    </row>
    <row r="28" spans="1:234" s="21" customFormat="1" ht="12" customHeight="1" x14ac:dyDescent="0.2">
      <c r="A28" s="22">
        <v>16</v>
      </c>
      <c r="B28" s="23" t="s">
        <v>77</v>
      </c>
      <c r="C28" s="49">
        <v>318658121</v>
      </c>
      <c r="D28" s="45">
        <v>212</v>
      </c>
      <c r="E28" s="45">
        <v>0</v>
      </c>
      <c r="F28" s="46">
        <v>318658333</v>
      </c>
      <c r="G28" s="47">
        <v>0</v>
      </c>
      <c r="H28" s="44">
        <v>17992342</v>
      </c>
      <c r="I28" s="48">
        <v>177644</v>
      </c>
      <c r="J28" s="49">
        <v>2529758</v>
      </c>
      <c r="K28" s="50">
        <v>20699744</v>
      </c>
      <c r="L28" s="44">
        <v>946776</v>
      </c>
      <c r="M28" s="45">
        <v>0</v>
      </c>
      <c r="N28" s="46">
        <v>946776</v>
      </c>
      <c r="O28" s="46">
        <v>3292694</v>
      </c>
      <c r="P28" s="46">
        <v>2485058</v>
      </c>
      <c r="Q28" s="45">
        <v>336440</v>
      </c>
      <c r="R28" s="45">
        <v>1292287</v>
      </c>
      <c r="S28" s="47">
        <v>347711332</v>
      </c>
      <c r="T28" s="49">
        <v>12740014</v>
      </c>
      <c r="U28" s="45">
        <v>12740014</v>
      </c>
      <c r="V28" s="47">
        <v>0</v>
      </c>
      <c r="W28" s="44">
        <v>359798</v>
      </c>
      <c r="X28" s="45">
        <v>3214</v>
      </c>
      <c r="Y28" s="45">
        <v>43278</v>
      </c>
      <c r="Z28" s="47">
        <v>406290</v>
      </c>
      <c r="AA28" s="49">
        <v>34079</v>
      </c>
      <c r="AB28" s="45">
        <v>0</v>
      </c>
      <c r="AC28" s="47">
        <v>34079</v>
      </c>
      <c r="AD28" s="46">
        <v>65845</v>
      </c>
      <c r="AE28" s="46">
        <v>49695</v>
      </c>
      <c r="AF28" s="45">
        <v>6728</v>
      </c>
      <c r="AG28" s="45">
        <v>25842</v>
      </c>
      <c r="AH28" s="46">
        <v>13328493</v>
      </c>
      <c r="AI28" s="51">
        <f t="shared" si="0"/>
        <v>3.9980168979293566E-2</v>
      </c>
      <c r="AJ28" s="49">
        <v>57691436</v>
      </c>
      <c r="AK28" s="45">
        <v>0</v>
      </c>
      <c r="AL28" s="45">
        <v>0</v>
      </c>
      <c r="AM28" s="46">
        <v>57691436</v>
      </c>
      <c r="AN28" s="47">
        <v>0</v>
      </c>
      <c r="AO28" s="44">
        <v>1885097</v>
      </c>
      <c r="AP28" s="48">
        <v>0</v>
      </c>
      <c r="AQ28" s="49">
        <v>40073</v>
      </c>
      <c r="AR28" s="50">
        <v>1925170</v>
      </c>
      <c r="AS28" s="44">
        <v>28714</v>
      </c>
      <c r="AT28" s="45">
        <v>0</v>
      </c>
      <c r="AU28" s="46">
        <v>28714</v>
      </c>
      <c r="AV28" s="46">
        <v>1429226</v>
      </c>
      <c r="AW28" s="46">
        <v>359211</v>
      </c>
      <c r="AX28" s="45">
        <v>121907</v>
      </c>
      <c r="AY28" s="45">
        <v>198971</v>
      </c>
      <c r="AZ28" s="47">
        <v>61754635</v>
      </c>
      <c r="BA28" s="49">
        <v>2307343</v>
      </c>
      <c r="BB28" s="45">
        <v>2307343</v>
      </c>
      <c r="BC28" s="47">
        <v>0</v>
      </c>
      <c r="BD28" s="44">
        <v>37699</v>
      </c>
      <c r="BE28" s="45">
        <v>0</v>
      </c>
      <c r="BF28" s="45">
        <v>641</v>
      </c>
      <c r="BG28" s="47">
        <v>38340</v>
      </c>
      <c r="BH28" s="49">
        <v>1034</v>
      </c>
      <c r="BI28" s="45">
        <v>0</v>
      </c>
      <c r="BJ28" s="47">
        <v>1034</v>
      </c>
      <c r="BK28" s="46">
        <v>28582</v>
      </c>
      <c r="BL28" s="46">
        <v>7183</v>
      </c>
      <c r="BM28" s="45">
        <v>2438</v>
      </c>
      <c r="BN28" s="45">
        <v>3979</v>
      </c>
      <c r="BO28" s="46">
        <v>2388899</v>
      </c>
      <c r="BP28" s="51">
        <f t="shared" si="1"/>
        <v>3.9994549624315125E-2</v>
      </c>
      <c r="BQ28" s="49">
        <v>84532223</v>
      </c>
      <c r="BR28" s="45">
        <v>3122</v>
      </c>
      <c r="BS28" s="45">
        <v>0</v>
      </c>
      <c r="BT28" s="46">
        <v>84535345</v>
      </c>
      <c r="BU28" s="47">
        <v>0</v>
      </c>
      <c r="BV28" s="44">
        <v>2678585</v>
      </c>
      <c r="BW28" s="48">
        <v>0</v>
      </c>
      <c r="BX28" s="49">
        <v>73750</v>
      </c>
      <c r="BY28" s="50">
        <v>2752335</v>
      </c>
      <c r="BZ28" s="44">
        <v>61938</v>
      </c>
      <c r="CA28" s="45">
        <v>0</v>
      </c>
      <c r="CB28" s="46">
        <v>61938</v>
      </c>
      <c r="CC28" s="46">
        <v>3701832</v>
      </c>
      <c r="CD28" s="46">
        <v>612560</v>
      </c>
      <c r="CE28" s="45">
        <v>145599</v>
      </c>
      <c r="CF28" s="45">
        <v>462606</v>
      </c>
      <c r="CG28" s="47">
        <v>92272215</v>
      </c>
      <c r="CH28" s="49">
        <v>3381130</v>
      </c>
      <c r="CI28" s="45">
        <v>3381130</v>
      </c>
      <c r="CJ28" s="47">
        <v>0</v>
      </c>
      <c r="CK28" s="44">
        <v>53569</v>
      </c>
      <c r="CL28" s="45">
        <v>0</v>
      </c>
      <c r="CM28" s="45">
        <v>1180</v>
      </c>
      <c r="CN28" s="47">
        <v>54749</v>
      </c>
      <c r="CO28" s="49">
        <v>2230</v>
      </c>
      <c r="CP28" s="45">
        <v>0</v>
      </c>
      <c r="CQ28" s="47">
        <v>2230</v>
      </c>
      <c r="CR28" s="46">
        <v>74032</v>
      </c>
      <c r="CS28" s="46">
        <v>12250</v>
      </c>
      <c r="CT28" s="45">
        <v>2912</v>
      </c>
      <c r="CU28" s="45">
        <v>9252</v>
      </c>
      <c r="CV28" s="46">
        <v>3536555</v>
      </c>
      <c r="CW28" s="51">
        <f t="shared" si="2"/>
        <v>3.9996642824371272E-2</v>
      </c>
      <c r="CX28" s="49">
        <v>56057254</v>
      </c>
      <c r="CY28" s="45">
        <v>0</v>
      </c>
      <c r="CZ28" s="45">
        <v>0</v>
      </c>
      <c r="DA28" s="46">
        <v>56057254</v>
      </c>
      <c r="DB28" s="47">
        <v>0</v>
      </c>
      <c r="DC28" s="44">
        <v>1667809</v>
      </c>
      <c r="DD28" s="48">
        <v>0</v>
      </c>
      <c r="DE28" s="49">
        <v>39090</v>
      </c>
      <c r="DF28" s="50">
        <v>1706899</v>
      </c>
      <c r="DG28" s="44">
        <v>30805</v>
      </c>
      <c r="DH28" s="45">
        <v>0</v>
      </c>
      <c r="DI28" s="46">
        <v>30805</v>
      </c>
      <c r="DJ28" s="46">
        <v>2408940</v>
      </c>
      <c r="DK28" s="46">
        <v>1032032</v>
      </c>
      <c r="DL28" s="45">
        <v>227167</v>
      </c>
      <c r="DM28" s="45">
        <v>71881</v>
      </c>
      <c r="DN28" s="47">
        <v>61534978</v>
      </c>
      <c r="DO28" s="49">
        <v>2242201</v>
      </c>
      <c r="DP28" s="45">
        <v>2242201</v>
      </c>
      <c r="DQ28" s="47">
        <v>0</v>
      </c>
      <c r="DR28" s="44">
        <v>33355</v>
      </c>
      <c r="DS28" s="45">
        <v>0</v>
      </c>
      <c r="DT28" s="45">
        <v>626</v>
      </c>
      <c r="DU28" s="47">
        <v>33981</v>
      </c>
      <c r="DV28" s="49">
        <v>1109</v>
      </c>
      <c r="DW28" s="45">
        <v>0</v>
      </c>
      <c r="DX28" s="47">
        <v>1109</v>
      </c>
      <c r="DY28" s="46">
        <v>48177</v>
      </c>
      <c r="DZ28" s="46">
        <v>20640</v>
      </c>
      <c r="EA28" s="45">
        <v>4543</v>
      </c>
      <c r="EB28" s="45">
        <v>1438</v>
      </c>
      <c r="EC28" s="46">
        <v>2352089</v>
      </c>
      <c r="ED28" s="51">
        <f t="shared" si="3"/>
        <v>3.9998409483275793E-2</v>
      </c>
      <c r="EE28" s="49">
        <v>18876557</v>
      </c>
      <c r="EF28" s="45">
        <v>0</v>
      </c>
      <c r="EG28" s="45">
        <v>0</v>
      </c>
      <c r="EH28" s="46">
        <v>18876557</v>
      </c>
      <c r="EI28" s="47">
        <v>0</v>
      </c>
      <c r="EJ28" s="44">
        <v>176023</v>
      </c>
      <c r="EK28" s="48">
        <v>0</v>
      </c>
      <c r="EL28" s="49">
        <v>0</v>
      </c>
      <c r="EM28" s="50">
        <v>176023</v>
      </c>
      <c r="EN28" s="44">
        <v>45241</v>
      </c>
      <c r="EO28" s="45">
        <v>0</v>
      </c>
      <c r="EP28" s="46">
        <v>45241</v>
      </c>
      <c r="EQ28" s="46">
        <v>593409</v>
      </c>
      <c r="ER28" s="46">
        <v>72060</v>
      </c>
      <c r="ES28" s="45">
        <v>22601</v>
      </c>
      <c r="ET28" s="45">
        <v>30338</v>
      </c>
      <c r="EU28" s="47">
        <v>19816229</v>
      </c>
      <c r="EV28" s="49">
        <v>755050</v>
      </c>
      <c r="EW28" s="45">
        <v>755050</v>
      </c>
      <c r="EX28" s="47">
        <v>0</v>
      </c>
      <c r="EY28" s="44">
        <v>3520</v>
      </c>
      <c r="EZ28" s="45">
        <v>0</v>
      </c>
      <c r="FA28" s="45">
        <v>0</v>
      </c>
      <c r="FB28" s="47">
        <v>3520</v>
      </c>
      <c r="FC28" s="49">
        <v>1629</v>
      </c>
      <c r="FD28" s="45">
        <v>0</v>
      </c>
      <c r="FE28" s="47">
        <v>1629</v>
      </c>
      <c r="FF28" s="46">
        <v>11868</v>
      </c>
      <c r="FG28" s="46">
        <v>1441</v>
      </c>
      <c r="FH28" s="45">
        <v>452</v>
      </c>
      <c r="FI28" s="45">
        <v>607</v>
      </c>
      <c r="FJ28" s="46">
        <v>774567</v>
      </c>
      <c r="FK28" s="51">
        <f t="shared" si="4"/>
        <v>3.9999349457636793E-2</v>
      </c>
      <c r="FL28" s="49">
        <v>18876557</v>
      </c>
      <c r="FM28" s="45">
        <v>0</v>
      </c>
      <c r="FN28" s="45">
        <v>0</v>
      </c>
      <c r="FO28" s="46">
        <v>18876557</v>
      </c>
      <c r="FP28" s="47">
        <v>0</v>
      </c>
      <c r="FQ28" s="44">
        <v>176023</v>
      </c>
      <c r="FR28" s="48">
        <v>0</v>
      </c>
      <c r="FS28" s="49">
        <v>0</v>
      </c>
      <c r="FT28" s="50">
        <v>176023</v>
      </c>
      <c r="FU28" s="44">
        <v>45241</v>
      </c>
      <c r="FV28" s="45">
        <v>0</v>
      </c>
      <c r="FW28" s="46">
        <v>45241</v>
      </c>
      <c r="FX28" s="46">
        <v>593409</v>
      </c>
      <c r="FY28" s="46">
        <v>72060</v>
      </c>
      <c r="FZ28" s="45">
        <v>22601</v>
      </c>
      <c r="GA28" s="45">
        <v>30338</v>
      </c>
      <c r="GB28" s="47">
        <v>19816229</v>
      </c>
      <c r="GC28" s="49">
        <v>755050</v>
      </c>
      <c r="GD28" s="45">
        <v>755050</v>
      </c>
      <c r="GE28" s="47">
        <v>0</v>
      </c>
      <c r="GF28" s="44">
        <v>3520</v>
      </c>
      <c r="GG28" s="45">
        <v>0</v>
      </c>
      <c r="GH28" s="45">
        <v>0</v>
      </c>
      <c r="GI28" s="47">
        <v>3520</v>
      </c>
      <c r="GJ28" s="49">
        <v>1629</v>
      </c>
      <c r="GK28" s="45">
        <v>0</v>
      </c>
      <c r="GL28" s="47">
        <v>1629</v>
      </c>
      <c r="GM28" s="46">
        <v>11868</v>
      </c>
      <c r="GN28" s="46">
        <v>1441</v>
      </c>
      <c r="GO28" s="45">
        <v>452</v>
      </c>
      <c r="GP28" s="45">
        <v>607</v>
      </c>
      <c r="GQ28" s="46">
        <v>774567</v>
      </c>
      <c r="GR28" s="51">
        <f t="shared" si="5"/>
        <v>3.9999349457636793E-2</v>
      </c>
      <c r="GS28" s="49">
        <v>556370545</v>
      </c>
      <c r="GT28" s="45">
        <v>3334</v>
      </c>
      <c r="GU28" s="45">
        <v>0</v>
      </c>
      <c r="GV28" s="46">
        <v>556373879</v>
      </c>
      <c r="GW28" s="47">
        <v>0</v>
      </c>
      <c r="GX28" s="44">
        <v>26944369</v>
      </c>
      <c r="GY28" s="48">
        <v>177644</v>
      </c>
      <c r="GZ28" s="49">
        <v>2682671</v>
      </c>
      <c r="HA28" s="50">
        <v>29804684</v>
      </c>
      <c r="HB28" s="44">
        <v>1114374</v>
      </c>
      <c r="HC28" s="45">
        <v>0</v>
      </c>
      <c r="HD28" s="46">
        <v>1114374</v>
      </c>
      <c r="HE28" s="46">
        <v>11431782</v>
      </c>
      <c r="HF28" s="46">
        <v>4883009</v>
      </c>
      <c r="HG28" s="45">
        <v>899517</v>
      </c>
      <c r="HH28" s="45">
        <v>2064390</v>
      </c>
      <c r="HI28" s="47">
        <v>606571635</v>
      </c>
      <c r="HJ28" s="49">
        <v>22247931</v>
      </c>
      <c r="HK28" s="45">
        <v>22247931</v>
      </c>
      <c r="HL28" s="47">
        <v>0</v>
      </c>
      <c r="HM28" s="44">
        <v>538831</v>
      </c>
      <c r="HN28" s="45">
        <v>3214</v>
      </c>
      <c r="HO28" s="45">
        <v>45725</v>
      </c>
      <c r="HP28" s="47">
        <v>587770</v>
      </c>
      <c r="HQ28" s="49">
        <v>40113</v>
      </c>
      <c r="HR28" s="45">
        <v>0</v>
      </c>
      <c r="HS28" s="47">
        <v>40113</v>
      </c>
      <c r="HT28" s="46">
        <v>228617</v>
      </c>
      <c r="HU28" s="46">
        <v>97651</v>
      </c>
      <c r="HV28" s="45">
        <v>17989</v>
      </c>
      <c r="HW28" s="45">
        <v>41284</v>
      </c>
      <c r="HX28" s="46">
        <v>23261355</v>
      </c>
      <c r="HY28" s="51">
        <f t="shared" si="6"/>
        <v>3.9987375108240839E-2</v>
      </c>
      <c r="HZ28" s="34"/>
    </row>
    <row r="29" spans="1:234" s="21" customFormat="1" ht="12" customHeight="1" x14ac:dyDescent="0.2">
      <c r="A29" s="24">
        <v>17</v>
      </c>
      <c r="B29" s="25" t="s">
        <v>78</v>
      </c>
      <c r="C29" s="57">
        <v>381829283</v>
      </c>
      <c r="D29" s="53">
        <v>136</v>
      </c>
      <c r="E29" s="53">
        <v>0</v>
      </c>
      <c r="F29" s="54">
        <v>381829419</v>
      </c>
      <c r="G29" s="55">
        <v>0</v>
      </c>
      <c r="H29" s="52">
        <v>13711548</v>
      </c>
      <c r="I29" s="56">
        <v>31502</v>
      </c>
      <c r="J29" s="57">
        <v>2004411</v>
      </c>
      <c r="K29" s="58">
        <v>15747461</v>
      </c>
      <c r="L29" s="52">
        <v>379291</v>
      </c>
      <c r="M29" s="53">
        <v>0</v>
      </c>
      <c r="N29" s="54">
        <v>379291</v>
      </c>
      <c r="O29" s="54">
        <v>2314535</v>
      </c>
      <c r="P29" s="54">
        <v>1323696</v>
      </c>
      <c r="Q29" s="53">
        <v>223839</v>
      </c>
      <c r="R29" s="53">
        <v>755685</v>
      </c>
      <c r="S29" s="55">
        <v>402573926</v>
      </c>
      <c r="T29" s="57">
        <v>15265317</v>
      </c>
      <c r="U29" s="53">
        <v>15265317</v>
      </c>
      <c r="V29" s="55">
        <v>0</v>
      </c>
      <c r="W29" s="52">
        <v>274231</v>
      </c>
      <c r="X29" s="53">
        <v>504</v>
      </c>
      <c r="Y29" s="53">
        <v>35779</v>
      </c>
      <c r="Z29" s="55">
        <v>310514</v>
      </c>
      <c r="AA29" s="57">
        <v>13655</v>
      </c>
      <c r="AB29" s="53">
        <v>0</v>
      </c>
      <c r="AC29" s="55">
        <v>13655</v>
      </c>
      <c r="AD29" s="54">
        <v>46291</v>
      </c>
      <c r="AE29" s="54">
        <v>26473</v>
      </c>
      <c r="AF29" s="53">
        <v>4478</v>
      </c>
      <c r="AG29" s="53">
        <v>15115</v>
      </c>
      <c r="AH29" s="54">
        <v>15681843</v>
      </c>
      <c r="AI29" s="59">
        <f t="shared" si="0"/>
        <v>3.997941552010166E-2</v>
      </c>
      <c r="AJ29" s="57">
        <v>50751907</v>
      </c>
      <c r="AK29" s="53">
        <v>9447</v>
      </c>
      <c r="AL29" s="53">
        <v>0</v>
      </c>
      <c r="AM29" s="54">
        <v>50761354</v>
      </c>
      <c r="AN29" s="55">
        <v>0</v>
      </c>
      <c r="AO29" s="52">
        <v>1140205</v>
      </c>
      <c r="AP29" s="56">
        <v>0</v>
      </c>
      <c r="AQ29" s="57">
        <v>0</v>
      </c>
      <c r="AR29" s="58">
        <v>1140205</v>
      </c>
      <c r="AS29" s="52">
        <v>33811</v>
      </c>
      <c r="AT29" s="53">
        <v>0</v>
      </c>
      <c r="AU29" s="54">
        <v>33811</v>
      </c>
      <c r="AV29" s="54">
        <v>317603</v>
      </c>
      <c r="AW29" s="54">
        <v>473263</v>
      </c>
      <c r="AX29" s="53">
        <v>71823</v>
      </c>
      <c r="AY29" s="53">
        <v>77604</v>
      </c>
      <c r="AZ29" s="55">
        <v>52875663</v>
      </c>
      <c r="BA29" s="57">
        <v>2030169</v>
      </c>
      <c r="BB29" s="53">
        <v>2030169</v>
      </c>
      <c r="BC29" s="55">
        <v>0</v>
      </c>
      <c r="BD29" s="52">
        <v>22804</v>
      </c>
      <c r="BE29" s="53">
        <v>0</v>
      </c>
      <c r="BF29" s="53">
        <v>0</v>
      </c>
      <c r="BG29" s="55">
        <v>22804</v>
      </c>
      <c r="BH29" s="57">
        <v>1217</v>
      </c>
      <c r="BI29" s="53">
        <v>0</v>
      </c>
      <c r="BJ29" s="55">
        <v>1217</v>
      </c>
      <c r="BK29" s="54">
        <v>6352</v>
      </c>
      <c r="BL29" s="54">
        <v>9465</v>
      </c>
      <c r="BM29" s="53">
        <v>1436</v>
      </c>
      <c r="BN29" s="53">
        <v>1552</v>
      </c>
      <c r="BO29" s="54">
        <v>2072995</v>
      </c>
      <c r="BP29" s="59">
        <f t="shared" si="1"/>
        <v>3.9994382340549861E-2</v>
      </c>
      <c r="BQ29" s="57">
        <v>53683984</v>
      </c>
      <c r="BR29" s="53">
        <v>0</v>
      </c>
      <c r="BS29" s="53">
        <v>0</v>
      </c>
      <c r="BT29" s="54">
        <v>53683984</v>
      </c>
      <c r="BU29" s="55">
        <v>0</v>
      </c>
      <c r="BV29" s="52">
        <v>1892883</v>
      </c>
      <c r="BW29" s="56">
        <v>0</v>
      </c>
      <c r="BX29" s="57">
        <v>0</v>
      </c>
      <c r="BY29" s="58">
        <v>1892883</v>
      </c>
      <c r="BZ29" s="52">
        <v>20990</v>
      </c>
      <c r="CA29" s="53">
        <v>0</v>
      </c>
      <c r="CB29" s="54">
        <v>20990</v>
      </c>
      <c r="CC29" s="54">
        <v>2547353</v>
      </c>
      <c r="CD29" s="54">
        <v>182634</v>
      </c>
      <c r="CE29" s="53">
        <v>101323</v>
      </c>
      <c r="CF29" s="53">
        <v>43123</v>
      </c>
      <c r="CG29" s="55">
        <v>58472290</v>
      </c>
      <c r="CH29" s="57">
        <v>2147174</v>
      </c>
      <c r="CI29" s="53">
        <v>2147174</v>
      </c>
      <c r="CJ29" s="55">
        <v>0</v>
      </c>
      <c r="CK29" s="52">
        <v>37858</v>
      </c>
      <c r="CL29" s="53">
        <v>0</v>
      </c>
      <c r="CM29" s="53">
        <v>0</v>
      </c>
      <c r="CN29" s="55">
        <v>37858</v>
      </c>
      <c r="CO29" s="57">
        <v>756</v>
      </c>
      <c r="CP29" s="53">
        <v>0</v>
      </c>
      <c r="CQ29" s="55">
        <v>756</v>
      </c>
      <c r="CR29" s="54">
        <v>50947</v>
      </c>
      <c r="CS29" s="54">
        <v>3653</v>
      </c>
      <c r="CT29" s="53">
        <v>2026</v>
      </c>
      <c r="CU29" s="53">
        <v>862</v>
      </c>
      <c r="CV29" s="54">
        <v>2243276</v>
      </c>
      <c r="CW29" s="59">
        <f t="shared" si="2"/>
        <v>3.9996547201116818E-2</v>
      </c>
      <c r="CX29" s="57">
        <v>25686578</v>
      </c>
      <c r="CY29" s="53">
        <v>0</v>
      </c>
      <c r="CZ29" s="53">
        <v>0</v>
      </c>
      <c r="DA29" s="54">
        <v>25686578</v>
      </c>
      <c r="DB29" s="55">
        <v>0</v>
      </c>
      <c r="DC29" s="52">
        <v>1077563</v>
      </c>
      <c r="DD29" s="56">
        <v>74288</v>
      </c>
      <c r="DE29" s="57">
        <v>0</v>
      </c>
      <c r="DF29" s="58">
        <v>1151851</v>
      </c>
      <c r="DG29" s="52">
        <v>674</v>
      </c>
      <c r="DH29" s="53">
        <v>0</v>
      </c>
      <c r="DI29" s="54">
        <v>674</v>
      </c>
      <c r="DJ29" s="54">
        <v>479229</v>
      </c>
      <c r="DK29" s="54">
        <v>68111</v>
      </c>
      <c r="DL29" s="53">
        <v>38889</v>
      </c>
      <c r="DM29" s="53">
        <v>26116</v>
      </c>
      <c r="DN29" s="55">
        <v>27451448</v>
      </c>
      <c r="DO29" s="57">
        <v>1027420</v>
      </c>
      <c r="DP29" s="53">
        <v>1027420</v>
      </c>
      <c r="DQ29" s="55">
        <v>0</v>
      </c>
      <c r="DR29" s="52">
        <v>21551</v>
      </c>
      <c r="DS29" s="53">
        <v>1326</v>
      </c>
      <c r="DT29" s="53">
        <v>0</v>
      </c>
      <c r="DU29" s="55">
        <v>22877</v>
      </c>
      <c r="DV29" s="57">
        <v>24</v>
      </c>
      <c r="DW29" s="53">
        <v>0</v>
      </c>
      <c r="DX29" s="55">
        <v>24</v>
      </c>
      <c r="DY29" s="54">
        <v>9585</v>
      </c>
      <c r="DZ29" s="54">
        <v>1362</v>
      </c>
      <c r="EA29" s="53">
        <v>778</v>
      </c>
      <c r="EB29" s="53">
        <v>522</v>
      </c>
      <c r="EC29" s="54">
        <v>1062568</v>
      </c>
      <c r="ED29" s="59">
        <f t="shared" si="3"/>
        <v>3.9998321302277012E-2</v>
      </c>
      <c r="EE29" s="57">
        <v>8322556</v>
      </c>
      <c r="EF29" s="53">
        <v>0</v>
      </c>
      <c r="EG29" s="53">
        <v>0</v>
      </c>
      <c r="EH29" s="54">
        <v>8322556</v>
      </c>
      <c r="EI29" s="55">
        <v>0</v>
      </c>
      <c r="EJ29" s="52">
        <v>74407</v>
      </c>
      <c r="EK29" s="56">
        <v>0</v>
      </c>
      <c r="EL29" s="57">
        <v>53757</v>
      </c>
      <c r="EM29" s="58">
        <v>128164</v>
      </c>
      <c r="EN29" s="52">
        <v>735</v>
      </c>
      <c r="EO29" s="53">
        <v>0</v>
      </c>
      <c r="EP29" s="54">
        <v>735</v>
      </c>
      <c r="EQ29" s="54">
        <v>178924</v>
      </c>
      <c r="ER29" s="54">
        <v>49183</v>
      </c>
      <c r="ES29" s="53">
        <v>17023</v>
      </c>
      <c r="ET29" s="53">
        <v>46455</v>
      </c>
      <c r="EU29" s="55">
        <v>8743040</v>
      </c>
      <c r="EV29" s="57">
        <v>332898</v>
      </c>
      <c r="EW29" s="53">
        <v>332898</v>
      </c>
      <c r="EX29" s="55">
        <v>0</v>
      </c>
      <c r="EY29" s="52">
        <v>1488</v>
      </c>
      <c r="EZ29" s="53">
        <v>0</v>
      </c>
      <c r="FA29" s="53">
        <v>860</v>
      </c>
      <c r="FB29" s="55">
        <v>2348</v>
      </c>
      <c r="FC29" s="57">
        <v>26</v>
      </c>
      <c r="FD29" s="53">
        <v>0</v>
      </c>
      <c r="FE29" s="55">
        <v>26</v>
      </c>
      <c r="FF29" s="54">
        <v>3578</v>
      </c>
      <c r="FG29" s="54">
        <v>984</v>
      </c>
      <c r="FH29" s="53">
        <v>340</v>
      </c>
      <c r="FI29" s="53">
        <v>929</v>
      </c>
      <c r="FJ29" s="54">
        <v>341103</v>
      </c>
      <c r="FK29" s="59">
        <f t="shared" si="4"/>
        <v>3.9999490541127031E-2</v>
      </c>
      <c r="FL29" s="57">
        <v>8322556</v>
      </c>
      <c r="FM29" s="53">
        <v>0</v>
      </c>
      <c r="FN29" s="53">
        <v>0</v>
      </c>
      <c r="FO29" s="54">
        <v>8322556</v>
      </c>
      <c r="FP29" s="55">
        <v>0</v>
      </c>
      <c r="FQ29" s="52">
        <v>74407</v>
      </c>
      <c r="FR29" s="56">
        <v>0</v>
      </c>
      <c r="FS29" s="57">
        <v>53757</v>
      </c>
      <c r="FT29" s="58">
        <v>128164</v>
      </c>
      <c r="FU29" s="52">
        <v>735</v>
      </c>
      <c r="FV29" s="53">
        <v>0</v>
      </c>
      <c r="FW29" s="54">
        <v>735</v>
      </c>
      <c r="FX29" s="54">
        <v>178924</v>
      </c>
      <c r="FY29" s="54">
        <v>49183</v>
      </c>
      <c r="FZ29" s="53">
        <v>17023</v>
      </c>
      <c r="GA29" s="53">
        <v>46455</v>
      </c>
      <c r="GB29" s="55">
        <v>8743040</v>
      </c>
      <c r="GC29" s="57">
        <v>332898</v>
      </c>
      <c r="GD29" s="53">
        <v>332898</v>
      </c>
      <c r="GE29" s="55">
        <v>0</v>
      </c>
      <c r="GF29" s="52">
        <v>1488</v>
      </c>
      <c r="GG29" s="53">
        <v>0</v>
      </c>
      <c r="GH29" s="53">
        <v>860</v>
      </c>
      <c r="GI29" s="55">
        <v>2348</v>
      </c>
      <c r="GJ29" s="57">
        <v>26</v>
      </c>
      <c r="GK29" s="53">
        <v>0</v>
      </c>
      <c r="GL29" s="55">
        <v>26</v>
      </c>
      <c r="GM29" s="54">
        <v>3578</v>
      </c>
      <c r="GN29" s="54">
        <v>984</v>
      </c>
      <c r="GO29" s="53">
        <v>340</v>
      </c>
      <c r="GP29" s="53">
        <v>929</v>
      </c>
      <c r="GQ29" s="54">
        <v>341103</v>
      </c>
      <c r="GR29" s="59">
        <f t="shared" si="5"/>
        <v>3.9999490541127031E-2</v>
      </c>
      <c r="GS29" s="57">
        <v>525998484</v>
      </c>
      <c r="GT29" s="53">
        <v>9583</v>
      </c>
      <c r="GU29" s="53">
        <v>0</v>
      </c>
      <c r="GV29" s="54">
        <v>526008067</v>
      </c>
      <c r="GW29" s="55">
        <v>0</v>
      </c>
      <c r="GX29" s="52">
        <v>17929076</v>
      </c>
      <c r="GY29" s="56">
        <v>105790</v>
      </c>
      <c r="GZ29" s="57">
        <v>2058168</v>
      </c>
      <c r="HA29" s="58">
        <v>20093034</v>
      </c>
      <c r="HB29" s="52">
        <v>435501</v>
      </c>
      <c r="HC29" s="53">
        <v>0</v>
      </c>
      <c r="HD29" s="54">
        <v>435501</v>
      </c>
      <c r="HE29" s="54">
        <v>5837644</v>
      </c>
      <c r="HF29" s="54">
        <v>2119215</v>
      </c>
      <c r="HG29" s="53">
        <v>513470</v>
      </c>
      <c r="HH29" s="53">
        <v>948983</v>
      </c>
      <c r="HI29" s="55">
        <v>555955914</v>
      </c>
      <c r="HJ29" s="57">
        <v>21031944</v>
      </c>
      <c r="HK29" s="53">
        <v>21031944</v>
      </c>
      <c r="HL29" s="55">
        <v>0</v>
      </c>
      <c r="HM29" s="52">
        <v>358581</v>
      </c>
      <c r="HN29" s="53">
        <v>1830</v>
      </c>
      <c r="HO29" s="53">
        <v>36639</v>
      </c>
      <c r="HP29" s="55">
        <v>397050</v>
      </c>
      <c r="HQ29" s="57">
        <v>15678</v>
      </c>
      <c r="HR29" s="53">
        <v>0</v>
      </c>
      <c r="HS29" s="55">
        <v>15678</v>
      </c>
      <c r="HT29" s="54">
        <v>116753</v>
      </c>
      <c r="HU29" s="54">
        <v>42384</v>
      </c>
      <c r="HV29" s="53">
        <v>10269</v>
      </c>
      <c r="HW29" s="53">
        <v>18980</v>
      </c>
      <c r="HX29" s="54">
        <v>21633058</v>
      </c>
      <c r="HY29" s="59">
        <f t="shared" si="6"/>
        <v>3.998407119486249E-2</v>
      </c>
      <c r="HZ29" s="34"/>
    </row>
    <row r="30" spans="1:234" s="21" customFormat="1" ht="12" customHeight="1" x14ac:dyDescent="0.2">
      <c r="A30" s="22">
        <v>18</v>
      </c>
      <c r="B30" s="23" t="s">
        <v>79</v>
      </c>
      <c r="C30" s="49">
        <v>222255087</v>
      </c>
      <c r="D30" s="45">
        <v>0</v>
      </c>
      <c r="E30" s="45">
        <v>0</v>
      </c>
      <c r="F30" s="46">
        <v>222255087</v>
      </c>
      <c r="G30" s="47">
        <v>0</v>
      </c>
      <c r="H30" s="44">
        <v>8130467</v>
      </c>
      <c r="I30" s="48">
        <v>143865</v>
      </c>
      <c r="J30" s="49">
        <v>515409</v>
      </c>
      <c r="K30" s="50">
        <v>8789741</v>
      </c>
      <c r="L30" s="44">
        <v>95449</v>
      </c>
      <c r="M30" s="45">
        <v>0</v>
      </c>
      <c r="N30" s="46">
        <v>95449</v>
      </c>
      <c r="O30" s="46">
        <v>2524193</v>
      </c>
      <c r="P30" s="46">
        <v>886388</v>
      </c>
      <c r="Q30" s="45">
        <v>136543</v>
      </c>
      <c r="R30" s="45">
        <v>604811</v>
      </c>
      <c r="S30" s="47">
        <v>235292212</v>
      </c>
      <c r="T30" s="49">
        <v>8885564</v>
      </c>
      <c r="U30" s="45">
        <v>8885564</v>
      </c>
      <c r="V30" s="47">
        <v>0</v>
      </c>
      <c r="W30" s="44">
        <v>162609</v>
      </c>
      <c r="X30" s="45">
        <v>2697</v>
      </c>
      <c r="Y30" s="45">
        <v>8274</v>
      </c>
      <c r="Z30" s="47">
        <v>173580</v>
      </c>
      <c r="AA30" s="49">
        <v>3437</v>
      </c>
      <c r="AB30" s="45">
        <v>0</v>
      </c>
      <c r="AC30" s="47">
        <v>3437</v>
      </c>
      <c r="AD30" s="46">
        <v>50484</v>
      </c>
      <c r="AE30" s="46">
        <v>17728</v>
      </c>
      <c r="AF30" s="45">
        <v>2731</v>
      </c>
      <c r="AG30" s="45">
        <v>12096</v>
      </c>
      <c r="AH30" s="46">
        <v>9145620</v>
      </c>
      <c r="AI30" s="51">
        <f t="shared" si="0"/>
        <v>3.9979125427171885E-2</v>
      </c>
      <c r="AJ30" s="49">
        <v>29692377</v>
      </c>
      <c r="AK30" s="45">
        <v>0</v>
      </c>
      <c r="AL30" s="45">
        <v>0</v>
      </c>
      <c r="AM30" s="46">
        <v>29692377</v>
      </c>
      <c r="AN30" s="47">
        <v>0</v>
      </c>
      <c r="AO30" s="44">
        <v>707021</v>
      </c>
      <c r="AP30" s="48">
        <v>0</v>
      </c>
      <c r="AQ30" s="49">
        <v>0</v>
      </c>
      <c r="AR30" s="50">
        <v>707021</v>
      </c>
      <c r="AS30" s="44">
        <v>7536</v>
      </c>
      <c r="AT30" s="45">
        <v>0</v>
      </c>
      <c r="AU30" s="46">
        <v>7536</v>
      </c>
      <c r="AV30" s="46">
        <v>415779</v>
      </c>
      <c r="AW30" s="46">
        <v>166871</v>
      </c>
      <c r="AX30" s="45">
        <v>14093</v>
      </c>
      <c r="AY30" s="45">
        <v>54057</v>
      </c>
      <c r="AZ30" s="47">
        <v>31057734</v>
      </c>
      <c r="BA30" s="49">
        <v>1187528</v>
      </c>
      <c r="BB30" s="45">
        <v>1187528</v>
      </c>
      <c r="BC30" s="47">
        <v>0</v>
      </c>
      <c r="BD30" s="44">
        <v>14140</v>
      </c>
      <c r="BE30" s="45">
        <v>0</v>
      </c>
      <c r="BF30" s="45">
        <v>0</v>
      </c>
      <c r="BG30" s="47">
        <v>14140</v>
      </c>
      <c r="BH30" s="49">
        <v>271</v>
      </c>
      <c r="BI30" s="45">
        <v>0</v>
      </c>
      <c r="BJ30" s="47">
        <v>271</v>
      </c>
      <c r="BK30" s="46">
        <v>8316</v>
      </c>
      <c r="BL30" s="46">
        <v>3337</v>
      </c>
      <c r="BM30" s="45">
        <v>282</v>
      </c>
      <c r="BN30" s="45">
        <v>1081</v>
      </c>
      <c r="BO30" s="46">
        <v>1214955</v>
      </c>
      <c r="BP30" s="51">
        <f t="shared" si="1"/>
        <v>3.9994372966502482E-2</v>
      </c>
      <c r="BQ30" s="49">
        <v>32266372</v>
      </c>
      <c r="BR30" s="45">
        <v>0</v>
      </c>
      <c r="BS30" s="45">
        <v>0</v>
      </c>
      <c r="BT30" s="46">
        <v>32266372</v>
      </c>
      <c r="BU30" s="47">
        <v>0</v>
      </c>
      <c r="BV30" s="44">
        <v>1450463</v>
      </c>
      <c r="BW30" s="48">
        <v>0</v>
      </c>
      <c r="BX30" s="49">
        <v>33754</v>
      </c>
      <c r="BY30" s="50">
        <v>1484217</v>
      </c>
      <c r="BZ30" s="44">
        <v>13018</v>
      </c>
      <c r="CA30" s="45">
        <v>0</v>
      </c>
      <c r="CB30" s="46">
        <v>13018</v>
      </c>
      <c r="CC30" s="46">
        <v>149653</v>
      </c>
      <c r="CD30" s="46">
        <v>481081</v>
      </c>
      <c r="CE30" s="45">
        <v>44658</v>
      </c>
      <c r="CF30" s="45">
        <v>31403</v>
      </c>
      <c r="CG30" s="47">
        <v>34470402</v>
      </c>
      <c r="CH30" s="49">
        <v>1290543</v>
      </c>
      <c r="CI30" s="45">
        <v>1290543</v>
      </c>
      <c r="CJ30" s="47">
        <v>0</v>
      </c>
      <c r="CK30" s="44">
        <v>29009</v>
      </c>
      <c r="CL30" s="45">
        <v>0</v>
      </c>
      <c r="CM30" s="45">
        <v>540</v>
      </c>
      <c r="CN30" s="47">
        <v>29549</v>
      </c>
      <c r="CO30" s="49">
        <v>469</v>
      </c>
      <c r="CP30" s="45">
        <v>0</v>
      </c>
      <c r="CQ30" s="47">
        <v>469</v>
      </c>
      <c r="CR30" s="46">
        <v>2993</v>
      </c>
      <c r="CS30" s="46">
        <v>9622</v>
      </c>
      <c r="CT30" s="45">
        <v>893</v>
      </c>
      <c r="CU30" s="45">
        <v>628</v>
      </c>
      <c r="CV30" s="46">
        <v>1334697</v>
      </c>
      <c r="CW30" s="51">
        <f t="shared" si="2"/>
        <v>3.9996532612963119E-2</v>
      </c>
      <c r="CX30" s="49">
        <v>17634539</v>
      </c>
      <c r="CY30" s="45">
        <v>5200</v>
      </c>
      <c r="CZ30" s="45">
        <v>0</v>
      </c>
      <c r="DA30" s="46">
        <v>17639739</v>
      </c>
      <c r="DB30" s="47">
        <v>0</v>
      </c>
      <c r="DC30" s="44">
        <v>1034868</v>
      </c>
      <c r="DD30" s="48">
        <v>0</v>
      </c>
      <c r="DE30" s="49">
        <v>148079</v>
      </c>
      <c r="DF30" s="50">
        <v>1182947</v>
      </c>
      <c r="DG30" s="44">
        <v>0</v>
      </c>
      <c r="DH30" s="45">
        <v>0</v>
      </c>
      <c r="DI30" s="46">
        <v>0</v>
      </c>
      <c r="DJ30" s="46">
        <v>2870073</v>
      </c>
      <c r="DK30" s="46">
        <v>73206</v>
      </c>
      <c r="DL30" s="45">
        <v>17914</v>
      </c>
      <c r="DM30" s="45">
        <v>457846</v>
      </c>
      <c r="DN30" s="47">
        <v>22241725</v>
      </c>
      <c r="DO30" s="49">
        <v>705560</v>
      </c>
      <c r="DP30" s="45">
        <v>705560</v>
      </c>
      <c r="DQ30" s="47">
        <v>0</v>
      </c>
      <c r="DR30" s="44">
        <v>20697</v>
      </c>
      <c r="DS30" s="45">
        <v>0</v>
      </c>
      <c r="DT30" s="45">
        <v>2722</v>
      </c>
      <c r="DU30" s="47">
        <v>23419</v>
      </c>
      <c r="DV30" s="49">
        <v>0</v>
      </c>
      <c r="DW30" s="45">
        <v>0</v>
      </c>
      <c r="DX30" s="47">
        <v>0</v>
      </c>
      <c r="DY30" s="46">
        <v>57401</v>
      </c>
      <c r="DZ30" s="46">
        <v>1464</v>
      </c>
      <c r="EA30" s="45">
        <v>358</v>
      </c>
      <c r="EB30" s="45">
        <v>9157</v>
      </c>
      <c r="EC30" s="46">
        <v>797359</v>
      </c>
      <c r="ED30" s="51">
        <f t="shared" si="3"/>
        <v>3.9998324238244114E-2</v>
      </c>
      <c r="EE30" s="49">
        <v>4675377</v>
      </c>
      <c r="EF30" s="45">
        <v>0</v>
      </c>
      <c r="EG30" s="45">
        <v>0</v>
      </c>
      <c r="EH30" s="46">
        <v>4675377</v>
      </c>
      <c r="EI30" s="47">
        <v>0</v>
      </c>
      <c r="EJ30" s="44">
        <v>85082</v>
      </c>
      <c r="EK30" s="48">
        <v>0</v>
      </c>
      <c r="EL30" s="49">
        <v>0</v>
      </c>
      <c r="EM30" s="50">
        <v>85082</v>
      </c>
      <c r="EN30" s="44">
        <v>0</v>
      </c>
      <c r="EO30" s="45">
        <v>0</v>
      </c>
      <c r="EP30" s="46">
        <v>0</v>
      </c>
      <c r="EQ30" s="46">
        <v>46674</v>
      </c>
      <c r="ER30" s="46">
        <v>10846</v>
      </c>
      <c r="ES30" s="45">
        <v>7545</v>
      </c>
      <c r="ET30" s="45">
        <v>152</v>
      </c>
      <c r="EU30" s="47">
        <v>4825676</v>
      </c>
      <c r="EV30" s="49">
        <v>187012</v>
      </c>
      <c r="EW30" s="45">
        <v>187012</v>
      </c>
      <c r="EX30" s="47">
        <v>0</v>
      </c>
      <c r="EY30" s="44">
        <v>1702</v>
      </c>
      <c r="EZ30" s="45">
        <v>0</v>
      </c>
      <c r="FA30" s="45">
        <v>0</v>
      </c>
      <c r="FB30" s="47">
        <v>1702</v>
      </c>
      <c r="FC30" s="49">
        <v>0</v>
      </c>
      <c r="FD30" s="45">
        <v>0</v>
      </c>
      <c r="FE30" s="47">
        <v>0</v>
      </c>
      <c r="FF30" s="46">
        <v>933</v>
      </c>
      <c r="FG30" s="46">
        <v>217</v>
      </c>
      <c r="FH30" s="45">
        <v>151</v>
      </c>
      <c r="FI30" s="45">
        <v>3</v>
      </c>
      <c r="FJ30" s="46">
        <v>190018</v>
      </c>
      <c r="FK30" s="51">
        <f t="shared" si="4"/>
        <v>3.9999341229594962E-2</v>
      </c>
      <c r="FL30" s="49">
        <v>4675377</v>
      </c>
      <c r="FM30" s="45">
        <v>0</v>
      </c>
      <c r="FN30" s="45">
        <v>0</v>
      </c>
      <c r="FO30" s="46">
        <v>4675377</v>
      </c>
      <c r="FP30" s="47">
        <v>0</v>
      </c>
      <c r="FQ30" s="44">
        <v>85082</v>
      </c>
      <c r="FR30" s="48">
        <v>0</v>
      </c>
      <c r="FS30" s="49">
        <v>0</v>
      </c>
      <c r="FT30" s="50">
        <v>85082</v>
      </c>
      <c r="FU30" s="44">
        <v>0</v>
      </c>
      <c r="FV30" s="45">
        <v>0</v>
      </c>
      <c r="FW30" s="46">
        <v>0</v>
      </c>
      <c r="FX30" s="46">
        <v>46674</v>
      </c>
      <c r="FY30" s="46">
        <v>10846</v>
      </c>
      <c r="FZ30" s="45">
        <v>7545</v>
      </c>
      <c r="GA30" s="45">
        <v>152</v>
      </c>
      <c r="GB30" s="47">
        <v>4825676</v>
      </c>
      <c r="GC30" s="49">
        <v>187012</v>
      </c>
      <c r="GD30" s="45">
        <v>187012</v>
      </c>
      <c r="GE30" s="47">
        <v>0</v>
      </c>
      <c r="GF30" s="44">
        <v>1702</v>
      </c>
      <c r="GG30" s="45">
        <v>0</v>
      </c>
      <c r="GH30" s="45">
        <v>0</v>
      </c>
      <c r="GI30" s="47">
        <v>1702</v>
      </c>
      <c r="GJ30" s="49">
        <v>0</v>
      </c>
      <c r="GK30" s="45">
        <v>0</v>
      </c>
      <c r="GL30" s="47">
        <v>0</v>
      </c>
      <c r="GM30" s="46">
        <v>933</v>
      </c>
      <c r="GN30" s="46">
        <v>217</v>
      </c>
      <c r="GO30" s="45">
        <v>151</v>
      </c>
      <c r="GP30" s="45">
        <v>3</v>
      </c>
      <c r="GQ30" s="46">
        <v>190018</v>
      </c>
      <c r="GR30" s="51">
        <f t="shared" si="5"/>
        <v>3.9999341229594962E-2</v>
      </c>
      <c r="GS30" s="49">
        <v>309086955</v>
      </c>
      <c r="GT30" s="45">
        <v>5200</v>
      </c>
      <c r="GU30" s="45">
        <v>0</v>
      </c>
      <c r="GV30" s="46">
        <v>309092155</v>
      </c>
      <c r="GW30" s="47">
        <v>0</v>
      </c>
      <c r="GX30" s="44">
        <v>11810536</v>
      </c>
      <c r="GY30" s="48">
        <v>143865</v>
      </c>
      <c r="GZ30" s="49">
        <v>697242</v>
      </c>
      <c r="HA30" s="50">
        <v>12651643</v>
      </c>
      <c r="HB30" s="44">
        <v>123711</v>
      </c>
      <c r="HC30" s="45">
        <v>0</v>
      </c>
      <c r="HD30" s="46">
        <v>123711</v>
      </c>
      <c r="HE30" s="46">
        <v>6006372</v>
      </c>
      <c r="HF30" s="46">
        <v>1804279</v>
      </c>
      <c r="HG30" s="45">
        <v>228286</v>
      </c>
      <c r="HH30" s="45">
        <v>1148269</v>
      </c>
      <c r="HI30" s="47">
        <v>331054715</v>
      </c>
      <c r="HJ30" s="49">
        <v>12358734</v>
      </c>
      <c r="HK30" s="45">
        <v>12358734</v>
      </c>
      <c r="HL30" s="47">
        <v>0</v>
      </c>
      <c r="HM30" s="44">
        <v>236210</v>
      </c>
      <c r="HN30" s="45">
        <v>2697</v>
      </c>
      <c r="HO30" s="45">
        <v>11536</v>
      </c>
      <c r="HP30" s="47">
        <v>250443</v>
      </c>
      <c r="HQ30" s="49">
        <v>4454</v>
      </c>
      <c r="HR30" s="45">
        <v>0</v>
      </c>
      <c r="HS30" s="47">
        <v>4454</v>
      </c>
      <c r="HT30" s="46">
        <v>120127</v>
      </c>
      <c r="HU30" s="46">
        <v>36086</v>
      </c>
      <c r="HV30" s="45">
        <v>4566</v>
      </c>
      <c r="HW30" s="45">
        <v>22965</v>
      </c>
      <c r="HX30" s="46">
        <v>12797375</v>
      </c>
      <c r="HY30" s="51">
        <f t="shared" si="6"/>
        <v>3.9983978241052411E-2</v>
      </c>
      <c r="HZ30" s="34"/>
    </row>
    <row r="31" spans="1:234" s="21" customFormat="1" ht="12" customHeight="1" x14ac:dyDescent="0.2">
      <c r="A31" s="24">
        <v>19</v>
      </c>
      <c r="B31" s="25" t="s">
        <v>80</v>
      </c>
      <c r="C31" s="57">
        <v>577452474</v>
      </c>
      <c r="D31" s="53">
        <v>805</v>
      </c>
      <c r="E31" s="53">
        <v>0</v>
      </c>
      <c r="F31" s="54">
        <v>577453279</v>
      </c>
      <c r="G31" s="55">
        <v>0</v>
      </c>
      <c r="H31" s="52">
        <v>26555037</v>
      </c>
      <c r="I31" s="56">
        <v>23673</v>
      </c>
      <c r="J31" s="57">
        <v>3736671</v>
      </c>
      <c r="K31" s="58">
        <v>30315381</v>
      </c>
      <c r="L31" s="52">
        <v>260450</v>
      </c>
      <c r="M31" s="53">
        <v>0</v>
      </c>
      <c r="N31" s="54">
        <v>260450</v>
      </c>
      <c r="O31" s="54">
        <v>4532205</v>
      </c>
      <c r="P31" s="54">
        <v>1911893</v>
      </c>
      <c r="Q31" s="53">
        <v>264869</v>
      </c>
      <c r="R31" s="53">
        <v>1531937</v>
      </c>
      <c r="S31" s="55">
        <v>616270014</v>
      </c>
      <c r="T31" s="57">
        <v>23085660</v>
      </c>
      <c r="U31" s="53">
        <v>23085660</v>
      </c>
      <c r="V31" s="55">
        <v>0</v>
      </c>
      <c r="W31" s="52">
        <v>531085</v>
      </c>
      <c r="X31" s="53">
        <v>379</v>
      </c>
      <c r="Y31" s="53">
        <v>64806</v>
      </c>
      <c r="Z31" s="55">
        <v>596270</v>
      </c>
      <c r="AA31" s="57">
        <v>9376</v>
      </c>
      <c r="AB31" s="53">
        <v>0</v>
      </c>
      <c r="AC31" s="55">
        <v>9376</v>
      </c>
      <c r="AD31" s="54">
        <v>90644</v>
      </c>
      <c r="AE31" s="54">
        <v>38236</v>
      </c>
      <c r="AF31" s="53">
        <v>5297</v>
      </c>
      <c r="AG31" s="53">
        <v>30637</v>
      </c>
      <c r="AH31" s="54">
        <v>23856120</v>
      </c>
      <c r="AI31" s="59">
        <f t="shared" si="0"/>
        <v>3.9978403170518664E-2</v>
      </c>
      <c r="AJ31" s="57">
        <v>67964144</v>
      </c>
      <c r="AK31" s="53">
        <v>0</v>
      </c>
      <c r="AL31" s="53">
        <v>0</v>
      </c>
      <c r="AM31" s="54">
        <v>67964144</v>
      </c>
      <c r="AN31" s="55">
        <v>0</v>
      </c>
      <c r="AO31" s="52">
        <v>2531809</v>
      </c>
      <c r="AP31" s="56">
        <v>19538</v>
      </c>
      <c r="AQ31" s="57">
        <v>72295</v>
      </c>
      <c r="AR31" s="58">
        <v>2623642</v>
      </c>
      <c r="AS31" s="52">
        <v>60577</v>
      </c>
      <c r="AT31" s="53">
        <v>0</v>
      </c>
      <c r="AU31" s="54">
        <v>60577</v>
      </c>
      <c r="AV31" s="54">
        <v>227834</v>
      </c>
      <c r="AW31" s="54">
        <v>543847</v>
      </c>
      <c r="AX31" s="53">
        <v>49074</v>
      </c>
      <c r="AY31" s="53">
        <v>115049</v>
      </c>
      <c r="AZ31" s="55">
        <v>71584167</v>
      </c>
      <c r="BA31" s="57">
        <v>2718189</v>
      </c>
      <c r="BB31" s="53">
        <v>2718189</v>
      </c>
      <c r="BC31" s="55">
        <v>0</v>
      </c>
      <c r="BD31" s="52">
        <v>50636</v>
      </c>
      <c r="BE31" s="53">
        <v>313</v>
      </c>
      <c r="BF31" s="53">
        <v>1157</v>
      </c>
      <c r="BG31" s="55">
        <v>52106</v>
      </c>
      <c r="BH31" s="57">
        <v>2181</v>
      </c>
      <c r="BI31" s="53">
        <v>0</v>
      </c>
      <c r="BJ31" s="55">
        <v>2181</v>
      </c>
      <c r="BK31" s="54">
        <v>4557</v>
      </c>
      <c r="BL31" s="54">
        <v>10877</v>
      </c>
      <c r="BM31" s="53">
        <v>981</v>
      </c>
      <c r="BN31" s="53">
        <v>2301</v>
      </c>
      <c r="BO31" s="54">
        <v>2791192</v>
      </c>
      <c r="BP31" s="59">
        <f t="shared" si="1"/>
        <v>3.9994456488703811E-2</v>
      </c>
      <c r="BQ31" s="57">
        <v>75350156</v>
      </c>
      <c r="BR31" s="53">
        <v>0</v>
      </c>
      <c r="BS31" s="53">
        <v>0</v>
      </c>
      <c r="BT31" s="54">
        <v>75350156</v>
      </c>
      <c r="BU31" s="55">
        <v>0</v>
      </c>
      <c r="BV31" s="52">
        <v>2964891</v>
      </c>
      <c r="BW31" s="56">
        <v>6455</v>
      </c>
      <c r="BX31" s="57">
        <v>0</v>
      </c>
      <c r="BY31" s="58">
        <v>2971346</v>
      </c>
      <c r="BZ31" s="52">
        <v>110534</v>
      </c>
      <c r="CA31" s="53">
        <v>0</v>
      </c>
      <c r="CB31" s="54">
        <v>110534</v>
      </c>
      <c r="CC31" s="54">
        <v>604485</v>
      </c>
      <c r="CD31" s="54">
        <v>663834</v>
      </c>
      <c r="CE31" s="53">
        <v>102620</v>
      </c>
      <c r="CF31" s="53">
        <v>56215</v>
      </c>
      <c r="CG31" s="55">
        <v>79859190</v>
      </c>
      <c r="CH31" s="57">
        <v>3013743</v>
      </c>
      <c r="CI31" s="53">
        <v>3013743</v>
      </c>
      <c r="CJ31" s="55">
        <v>0</v>
      </c>
      <c r="CK31" s="52">
        <v>59298</v>
      </c>
      <c r="CL31" s="53">
        <v>103</v>
      </c>
      <c r="CM31" s="53">
        <v>0</v>
      </c>
      <c r="CN31" s="55">
        <v>59401</v>
      </c>
      <c r="CO31" s="57">
        <v>3979</v>
      </c>
      <c r="CP31" s="53">
        <v>0</v>
      </c>
      <c r="CQ31" s="55">
        <v>3979</v>
      </c>
      <c r="CR31" s="54">
        <v>12090</v>
      </c>
      <c r="CS31" s="54">
        <v>13277</v>
      </c>
      <c r="CT31" s="53">
        <v>2052</v>
      </c>
      <c r="CU31" s="53">
        <v>1124</v>
      </c>
      <c r="CV31" s="54">
        <v>3105666</v>
      </c>
      <c r="CW31" s="59">
        <f t="shared" si="2"/>
        <v>3.9996506443861907E-2</v>
      </c>
      <c r="CX31" s="57">
        <v>42790182</v>
      </c>
      <c r="CY31" s="53">
        <v>0</v>
      </c>
      <c r="CZ31" s="53">
        <v>0</v>
      </c>
      <c r="DA31" s="54">
        <v>42790182</v>
      </c>
      <c r="DB31" s="55">
        <v>0</v>
      </c>
      <c r="DC31" s="52">
        <v>3154267</v>
      </c>
      <c r="DD31" s="56">
        <v>2069</v>
      </c>
      <c r="DE31" s="57">
        <v>7112</v>
      </c>
      <c r="DF31" s="58">
        <v>3163448</v>
      </c>
      <c r="DG31" s="52">
        <v>0</v>
      </c>
      <c r="DH31" s="53">
        <v>0</v>
      </c>
      <c r="DI31" s="54">
        <v>0</v>
      </c>
      <c r="DJ31" s="54">
        <v>1972998</v>
      </c>
      <c r="DK31" s="54">
        <v>872440</v>
      </c>
      <c r="DL31" s="53">
        <v>119193</v>
      </c>
      <c r="DM31" s="53">
        <v>6647</v>
      </c>
      <c r="DN31" s="55">
        <v>48924908</v>
      </c>
      <c r="DO31" s="57">
        <v>1711539</v>
      </c>
      <c r="DP31" s="53">
        <v>1711539</v>
      </c>
      <c r="DQ31" s="55">
        <v>0</v>
      </c>
      <c r="DR31" s="52">
        <v>63085</v>
      </c>
      <c r="DS31" s="53">
        <v>33</v>
      </c>
      <c r="DT31" s="53">
        <v>114</v>
      </c>
      <c r="DU31" s="55">
        <v>63232</v>
      </c>
      <c r="DV31" s="57">
        <v>0</v>
      </c>
      <c r="DW31" s="53">
        <v>0</v>
      </c>
      <c r="DX31" s="55">
        <v>0</v>
      </c>
      <c r="DY31" s="54">
        <v>39460</v>
      </c>
      <c r="DZ31" s="54">
        <v>17449</v>
      </c>
      <c r="EA31" s="53">
        <v>2384</v>
      </c>
      <c r="EB31" s="53">
        <v>133</v>
      </c>
      <c r="EC31" s="54">
        <v>1834197</v>
      </c>
      <c r="ED31" s="59">
        <f t="shared" si="3"/>
        <v>3.9998404306857117E-2</v>
      </c>
      <c r="EE31" s="57">
        <v>13520059</v>
      </c>
      <c r="EF31" s="53">
        <v>0</v>
      </c>
      <c r="EG31" s="53">
        <v>0</v>
      </c>
      <c r="EH31" s="54">
        <v>13520059</v>
      </c>
      <c r="EI31" s="55">
        <v>0</v>
      </c>
      <c r="EJ31" s="52">
        <v>773266</v>
      </c>
      <c r="EK31" s="56">
        <v>0</v>
      </c>
      <c r="EL31" s="57">
        <v>800936</v>
      </c>
      <c r="EM31" s="58">
        <v>1574202</v>
      </c>
      <c r="EN31" s="52">
        <v>780</v>
      </c>
      <c r="EO31" s="53">
        <v>0</v>
      </c>
      <c r="EP31" s="54">
        <v>780</v>
      </c>
      <c r="EQ31" s="54">
        <v>459426</v>
      </c>
      <c r="ER31" s="54">
        <v>70184</v>
      </c>
      <c r="ES31" s="53">
        <v>53590</v>
      </c>
      <c r="ET31" s="53">
        <v>0</v>
      </c>
      <c r="EU31" s="55">
        <v>15678241</v>
      </c>
      <c r="EV31" s="57">
        <v>540792</v>
      </c>
      <c r="EW31" s="53">
        <v>540792</v>
      </c>
      <c r="EX31" s="55">
        <v>0</v>
      </c>
      <c r="EY31" s="52">
        <v>15465</v>
      </c>
      <c r="EZ31" s="53">
        <v>0</v>
      </c>
      <c r="FA31" s="53">
        <v>15779</v>
      </c>
      <c r="FB31" s="55">
        <v>31244</v>
      </c>
      <c r="FC31" s="57">
        <v>28</v>
      </c>
      <c r="FD31" s="53">
        <v>0</v>
      </c>
      <c r="FE31" s="55">
        <v>28</v>
      </c>
      <c r="FF31" s="54">
        <v>9188</v>
      </c>
      <c r="FG31" s="54">
        <v>1404</v>
      </c>
      <c r="FH31" s="53">
        <v>1072</v>
      </c>
      <c r="FI31" s="53">
        <v>0</v>
      </c>
      <c r="FJ31" s="54">
        <v>583728</v>
      </c>
      <c r="FK31" s="59">
        <f t="shared" si="4"/>
        <v>3.9999233731154576E-2</v>
      </c>
      <c r="FL31" s="57">
        <v>13520059</v>
      </c>
      <c r="FM31" s="53">
        <v>0</v>
      </c>
      <c r="FN31" s="53">
        <v>0</v>
      </c>
      <c r="FO31" s="54">
        <v>13520059</v>
      </c>
      <c r="FP31" s="55">
        <v>0</v>
      </c>
      <c r="FQ31" s="52">
        <v>773266</v>
      </c>
      <c r="FR31" s="56">
        <v>0</v>
      </c>
      <c r="FS31" s="57">
        <v>800936</v>
      </c>
      <c r="FT31" s="58">
        <v>1574202</v>
      </c>
      <c r="FU31" s="52">
        <v>780</v>
      </c>
      <c r="FV31" s="53">
        <v>0</v>
      </c>
      <c r="FW31" s="54">
        <v>780</v>
      </c>
      <c r="FX31" s="54">
        <v>459426</v>
      </c>
      <c r="FY31" s="54">
        <v>70184</v>
      </c>
      <c r="FZ31" s="53">
        <v>53590</v>
      </c>
      <c r="GA31" s="53">
        <v>0</v>
      </c>
      <c r="GB31" s="55">
        <v>15678241</v>
      </c>
      <c r="GC31" s="57">
        <v>540792</v>
      </c>
      <c r="GD31" s="53">
        <v>540792</v>
      </c>
      <c r="GE31" s="55">
        <v>0</v>
      </c>
      <c r="GF31" s="52">
        <v>15465</v>
      </c>
      <c r="GG31" s="53">
        <v>0</v>
      </c>
      <c r="GH31" s="53">
        <v>15779</v>
      </c>
      <c r="GI31" s="55">
        <v>31244</v>
      </c>
      <c r="GJ31" s="57">
        <v>28</v>
      </c>
      <c r="GK31" s="53">
        <v>0</v>
      </c>
      <c r="GL31" s="55">
        <v>28</v>
      </c>
      <c r="GM31" s="54">
        <v>9188</v>
      </c>
      <c r="GN31" s="54">
        <v>1404</v>
      </c>
      <c r="GO31" s="53">
        <v>1072</v>
      </c>
      <c r="GP31" s="53">
        <v>0</v>
      </c>
      <c r="GQ31" s="54">
        <v>583728</v>
      </c>
      <c r="GR31" s="59">
        <f t="shared" si="5"/>
        <v>3.9999233731154576E-2</v>
      </c>
      <c r="GS31" s="57">
        <v>789171362</v>
      </c>
      <c r="GT31" s="53">
        <v>805</v>
      </c>
      <c r="GU31" s="53">
        <v>0</v>
      </c>
      <c r="GV31" s="54">
        <v>789172167</v>
      </c>
      <c r="GW31" s="55">
        <v>0</v>
      </c>
      <c r="GX31" s="52">
        <v>36630659</v>
      </c>
      <c r="GY31" s="56">
        <v>51735</v>
      </c>
      <c r="GZ31" s="57">
        <v>4617014</v>
      </c>
      <c r="HA31" s="58">
        <v>41299408</v>
      </c>
      <c r="HB31" s="52">
        <v>432341</v>
      </c>
      <c r="HC31" s="53">
        <v>0</v>
      </c>
      <c r="HD31" s="54">
        <v>432341</v>
      </c>
      <c r="HE31" s="54">
        <v>8050242</v>
      </c>
      <c r="HF31" s="54">
        <v>4529817</v>
      </c>
      <c r="HG31" s="53">
        <v>630635</v>
      </c>
      <c r="HH31" s="53">
        <v>1709848</v>
      </c>
      <c r="HI31" s="55">
        <v>845824458</v>
      </c>
      <c r="HJ31" s="57">
        <v>31553694</v>
      </c>
      <c r="HK31" s="53">
        <v>31553694</v>
      </c>
      <c r="HL31" s="55">
        <v>0</v>
      </c>
      <c r="HM31" s="52">
        <v>732596</v>
      </c>
      <c r="HN31" s="53">
        <v>828</v>
      </c>
      <c r="HO31" s="53">
        <v>81856</v>
      </c>
      <c r="HP31" s="55">
        <v>815280</v>
      </c>
      <c r="HQ31" s="57">
        <v>15564</v>
      </c>
      <c r="HR31" s="53">
        <v>0</v>
      </c>
      <c r="HS31" s="55">
        <v>15564</v>
      </c>
      <c r="HT31" s="54">
        <v>161005</v>
      </c>
      <c r="HU31" s="54">
        <v>90595</v>
      </c>
      <c r="HV31" s="53">
        <v>12612</v>
      </c>
      <c r="HW31" s="53">
        <v>34195</v>
      </c>
      <c r="HX31" s="54">
        <v>32682945</v>
      </c>
      <c r="HY31" s="59">
        <f t="shared" si="6"/>
        <v>3.9983282887370256E-2</v>
      </c>
      <c r="HZ31" s="34"/>
    </row>
    <row r="32" spans="1:234" s="21" customFormat="1" ht="12" customHeight="1" x14ac:dyDescent="0.2">
      <c r="A32" s="22">
        <v>20</v>
      </c>
      <c r="B32" s="23" t="s">
        <v>81</v>
      </c>
      <c r="C32" s="49">
        <v>754721563</v>
      </c>
      <c r="D32" s="45">
        <v>6072</v>
      </c>
      <c r="E32" s="45">
        <v>0</v>
      </c>
      <c r="F32" s="46">
        <v>754727635</v>
      </c>
      <c r="G32" s="47">
        <v>0</v>
      </c>
      <c r="H32" s="44">
        <v>41938448</v>
      </c>
      <c r="I32" s="48">
        <v>4008792</v>
      </c>
      <c r="J32" s="49">
        <v>5242091</v>
      </c>
      <c r="K32" s="50">
        <v>51189331</v>
      </c>
      <c r="L32" s="44">
        <v>431981</v>
      </c>
      <c r="M32" s="45">
        <v>6688</v>
      </c>
      <c r="N32" s="46">
        <v>438669</v>
      </c>
      <c r="O32" s="46">
        <v>6496616</v>
      </c>
      <c r="P32" s="46">
        <v>3099497</v>
      </c>
      <c r="Q32" s="45">
        <v>892953</v>
      </c>
      <c r="R32" s="45">
        <v>1336077</v>
      </c>
      <c r="S32" s="47">
        <v>818180778</v>
      </c>
      <c r="T32" s="49">
        <v>30173703</v>
      </c>
      <c r="U32" s="45">
        <v>30173703</v>
      </c>
      <c r="V32" s="47">
        <v>0</v>
      </c>
      <c r="W32" s="44">
        <v>838527</v>
      </c>
      <c r="X32" s="45">
        <v>78726</v>
      </c>
      <c r="Y32" s="45">
        <v>89126</v>
      </c>
      <c r="Z32" s="47">
        <v>1006379</v>
      </c>
      <c r="AA32" s="49">
        <v>15551</v>
      </c>
      <c r="AB32" s="45">
        <v>134</v>
      </c>
      <c r="AC32" s="47">
        <v>15685</v>
      </c>
      <c r="AD32" s="46">
        <v>129932</v>
      </c>
      <c r="AE32" s="46">
        <v>61990</v>
      </c>
      <c r="AF32" s="45">
        <v>17859</v>
      </c>
      <c r="AG32" s="45">
        <v>26722</v>
      </c>
      <c r="AH32" s="46">
        <v>31432270</v>
      </c>
      <c r="AI32" s="51">
        <f t="shared" si="0"/>
        <v>3.9979592108085459E-2</v>
      </c>
      <c r="AJ32" s="49">
        <v>117430920</v>
      </c>
      <c r="AK32" s="45">
        <v>0</v>
      </c>
      <c r="AL32" s="45">
        <v>0</v>
      </c>
      <c r="AM32" s="46">
        <v>117430920</v>
      </c>
      <c r="AN32" s="47">
        <v>0</v>
      </c>
      <c r="AO32" s="44">
        <v>4749118</v>
      </c>
      <c r="AP32" s="48">
        <v>239480</v>
      </c>
      <c r="AQ32" s="49">
        <v>0</v>
      </c>
      <c r="AR32" s="50">
        <v>4988598</v>
      </c>
      <c r="AS32" s="44">
        <v>15595</v>
      </c>
      <c r="AT32" s="45">
        <v>4413</v>
      </c>
      <c r="AU32" s="46">
        <v>20008</v>
      </c>
      <c r="AV32" s="46">
        <v>768734</v>
      </c>
      <c r="AW32" s="46">
        <v>645274</v>
      </c>
      <c r="AX32" s="45">
        <v>115018</v>
      </c>
      <c r="AY32" s="45">
        <v>149968</v>
      </c>
      <c r="AZ32" s="47">
        <v>124118520</v>
      </c>
      <c r="BA32" s="49">
        <v>4696610</v>
      </c>
      <c r="BB32" s="45">
        <v>4696610</v>
      </c>
      <c r="BC32" s="47">
        <v>0</v>
      </c>
      <c r="BD32" s="44">
        <v>94953</v>
      </c>
      <c r="BE32" s="45">
        <v>4630</v>
      </c>
      <c r="BF32" s="45">
        <v>0</v>
      </c>
      <c r="BG32" s="47">
        <v>99583</v>
      </c>
      <c r="BH32" s="49">
        <v>562</v>
      </c>
      <c r="BI32" s="45">
        <v>88</v>
      </c>
      <c r="BJ32" s="47">
        <v>650</v>
      </c>
      <c r="BK32" s="46">
        <v>15375</v>
      </c>
      <c r="BL32" s="46">
        <v>12905</v>
      </c>
      <c r="BM32" s="45">
        <v>2300</v>
      </c>
      <c r="BN32" s="45">
        <v>2999</v>
      </c>
      <c r="BO32" s="46">
        <v>4830422</v>
      </c>
      <c r="BP32" s="51">
        <f t="shared" si="1"/>
        <v>3.9994662393856746E-2</v>
      </c>
      <c r="BQ32" s="49">
        <v>144603242</v>
      </c>
      <c r="BR32" s="45">
        <v>0</v>
      </c>
      <c r="BS32" s="45">
        <v>0</v>
      </c>
      <c r="BT32" s="46">
        <v>144603242</v>
      </c>
      <c r="BU32" s="47">
        <v>0</v>
      </c>
      <c r="BV32" s="44">
        <v>8251704</v>
      </c>
      <c r="BW32" s="48">
        <v>1555687</v>
      </c>
      <c r="BX32" s="49">
        <v>225963</v>
      </c>
      <c r="BY32" s="50">
        <v>10033354</v>
      </c>
      <c r="BZ32" s="44">
        <v>32985</v>
      </c>
      <c r="CA32" s="45">
        <v>0</v>
      </c>
      <c r="CB32" s="46">
        <v>32985</v>
      </c>
      <c r="CC32" s="46">
        <v>1658474</v>
      </c>
      <c r="CD32" s="46">
        <v>1296794</v>
      </c>
      <c r="CE32" s="45">
        <v>196722</v>
      </c>
      <c r="CF32" s="45">
        <v>215707</v>
      </c>
      <c r="CG32" s="47">
        <v>158037278</v>
      </c>
      <c r="CH32" s="49">
        <v>5783653</v>
      </c>
      <c r="CI32" s="45">
        <v>5783653</v>
      </c>
      <c r="CJ32" s="47">
        <v>0</v>
      </c>
      <c r="CK32" s="44">
        <v>165001</v>
      </c>
      <c r="CL32" s="45">
        <v>30634</v>
      </c>
      <c r="CM32" s="45">
        <v>4061</v>
      </c>
      <c r="CN32" s="47">
        <v>199696</v>
      </c>
      <c r="CO32" s="49">
        <v>1187</v>
      </c>
      <c r="CP32" s="45">
        <v>0</v>
      </c>
      <c r="CQ32" s="47">
        <v>1187</v>
      </c>
      <c r="CR32" s="46">
        <v>33170</v>
      </c>
      <c r="CS32" s="46">
        <v>25937</v>
      </c>
      <c r="CT32" s="45">
        <v>3935</v>
      </c>
      <c r="CU32" s="45">
        <v>4313</v>
      </c>
      <c r="CV32" s="46">
        <v>6051891</v>
      </c>
      <c r="CW32" s="51">
        <f t="shared" si="2"/>
        <v>3.9996703531723028E-2</v>
      </c>
      <c r="CX32" s="49">
        <v>83932969</v>
      </c>
      <c r="CY32" s="45">
        <v>3922</v>
      </c>
      <c r="CZ32" s="45">
        <v>0</v>
      </c>
      <c r="DA32" s="46">
        <v>83936891</v>
      </c>
      <c r="DB32" s="47">
        <v>0</v>
      </c>
      <c r="DC32" s="44">
        <v>5881549</v>
      </c>
      <c r="DD32" s="48">
        <v>907868</v>
      </c>
      <c r="DE32" s="49">
        <v>30243</v>
      </c>
      <c r="DF32" s="50">
        <v>6819660</v>
      </c>
      <c r="DG32" s="44">
        <v>69554</v>
      </c>
      <c r="DH32" s="45">
        <v>0</v>
      </c>
      <c r="DI32" s="46">
        <v>69554</v>
      </c>
      <c r="DJ32" s="46">
        <v>2251298</v>
      </c>
      <c r="DK32" s="46">
        <v>1290452</v>
      </c>
      <c r="DL32" s="45">
        <v>243713</v>
      </c>
      <c r="DM32" s="45">
        <v>122745</v>
      </c>
      <c r="DN32" s="47">
        <v>94734313</v>
      </c>
      <c r="DO32" s="49">
        <v>3357357</v>
      </c>
      <c r="DP32" s="45">
        <v>3357357</v>
      </c>
      <c r="DQ32" s="47">
        <v>0</v>
      </c>
      <c r="DR32" s="44">
        <v>117615</v>
      </c>
      <c r="DS32" s="45">
        <v>17917</v>
      </c>
      <c r="DT32" s="45">
        <v>484</v>
      </c>
      <c r="DU32" s="47">
        <v>136016</v>
      </c>
      <c r="DV32" s="49">
        <v>2504</v>
      </c>
      <c r="DW32" s="45">
        <v>0</v>
      </c>
      <c r="DX32" s="47">
        <v>2504</v>
      </c>
      <c r="DY32" s="46">
        <v>45026</v>
      </c>
      <c r="DZ32" s="46">
        <v>25809</v>
      </c>
      <c r="EA32" s="45">
        <v>4874</v>
      </c>
      <c r="EB32" s="45">
        <v>2455</v>
      </c>
      <c r="EC32" s="46">
        <v>3574041</v>
      </c>
      <c r="ED32" s="51">
        <f t="shared" si="3"/>
        <v>3.9998586557131358E-2</v>
      </c>
      <c r="EE32" s="49">
        <v>27786774</v>
      </c>
      <c r="EF32" s="45">
        <v>0</v>
      </c>
      <c r="EG32" s="45">
        <v>0</v>
      </c>
      <c r="EH32" s="46">
        <v>27786774</v>
      </c>
      <c r="EI32" s="47">
        <v>0</v>
      </c>
      <c r="EJ32" s="44">
        <v>674147</v>
      </c>
      <c r="EK32" s="48">
        <v>0</v>
      </c>
      <c r="EL32" s="49">
        <v>0</v>
      </c>
      <c r="EM32" s="50">
        <v>674147</v>
      </c>
      <c r="EN32" s="44">
        <v>0</v>
      </c>
      <c r="EO32" s="45">
        <v>0</v>
      </c>
      <c r="EP32" s="46">
        <v>0</v>
      </c>
      <c r="EQ32" s="46">
        <v>292318</v>
      </c>
      <c r="ER32" s="46">
        <v>2917547</v>
      </c>
      <c r="ES32" s="45">
        <v>1017730</v>
      </c>
      <c r="ET32" s="45">
        <v>576</v>
      </c>
      <c r="EU32" s="47">
        <v>32689092</v>
      </c>
      <c r="EV32" s="49">
        <v>1111457</v>
      </c>
      <c r="EW32" s="45">
        <v>1111457</v>
      </c>
      <c r="EX32" s="47">
        <v>0</v>
      </c>
      <c r="EY32" s="44">
        <v>13479</v>
      </c>
      <c r="EZ32" s="45">
        <v>0</v>
      </c>
      <c r="FA32" s="45">
        <v>0</v>
      </c>
      <c r="FB32" s="47">
        <v>13479</v>
      </c>
      <c r="FC32" s="49">
        <v>0</v>
      </c>
      <c r="FD32" s="45">
        <v>0</v>
      </c>
      <c r="FE32" s="47">
        <v>0</v>
      </c>
      <c r="FF32" s="46">
        <v>5846</v>
      </c>
      <c r="FG32" s="46">
        <v>58351</v>
      </c>
      <c r="FH32" s="45">
        <v>20355</v>
      </c>
      <c r="FI32" s="45">
        <v>12</v>
      </c>
      <c r="FJ32" s="46">
        <v>1209500</v>
      </c>
      <c r="FK32" s="51">
        <f t="shared" si="4"/>
        <v>3.9999497602708399E-2</v>
      </c>
      <c r="FL32" s="49">
        <v>27786774</v>
      </c>
      <c r="FM32" s="45">
        <v>0</v>
      </c>
      <c r="FN32" s="45">
        <v>0</v>
      </c>
      <c r="FO32" s="46">
        <v>27786774</v>
      </c>
      <c r="FP32" s="47">
        <v>0</v>
      </c>
      <c r="FQ32" s="44">
        <v>674147</v>
      </c>
      <c r="FR32" s="48">
        <v>0</v>
      </c>
      <c r="FS32" s="49">
        <v>0</v>
      </c>
      <c r="FT32" s="50">
        <v>674147</v>
      </c>
      <c r="FU32" s="44">
        <v>0</v>
      </c>
      <c r="FV32" s="45">
        <v>0</v>
      </c>
      <c r="FW32" s="46">
        <v>0</v>
      </c>
      <c r="FX32" s="46">
        <v>292318</v>
      </c>
      <c r="FY32" s="46">
        <v>2917547</v>
      </c>
      <c r="FZ32" s="45">
        <v>1017730</v>
      </c>
      <c r="GA32" s="45">
        <v>576</v>
      </c>
      <c r="GB32" s="47">
        <v>32689092</v>
      </c>
      <c r="GC32" s="49">
        <v>1111457</v>
      </c>
      <c r="GD32" s="45">
        <v>1111457</v>
      </c>
      <c r="GE32" s="47">
        <v>0</v>
      </c>
      <c r="GF32" s="44">
        <v>13479</v>
      </c>
      <c r="GG32" s="45">
        <v>0</v>
      </c>
      <c r="GH32" s="45">
        <v>0</v>
      </c>
      <c r="GI32" s="47">
        <v>13479</v>
      </c>
      <c r="GJ32" s="49">
        <v>0</v>
      </c>
      <c r="GK32" s="45">
        <v>0</v>
      </c>
      <c r="GL32" s="47">
        <v>0</v>
      </c>
      <c r="GM32" s="46">
        <v>5846</v>
      </c>
      <c r="GN32" s="46">
        <v>58351</v>
      </c>
      <c r="GO32" s="45">
        <v>20355</v>
      </c>
      <c r="GP32" s="45">
        <v>12</v>
      </c>
      <c r="GQ32" s="46">
        <v>1209500</v>
      </c>
      <c r="GR32" s="51">
        <f t="shared" si="5"/>
        <v>3.9999497602708399E-2</v>
      </c>
      <c r="GS32" s="49">
        <v>1150477257</v>
      </c>
      <c r="GT32" s="45">
        <v>9994</v>
      </c>
      <c r="GU32" s="45">
        <v>0</v>
      </c>
      <c r="GV32" s="46">
        <v>1150487251</v>
      </c>
      <c r="GW32" s="47">
        <v>0</v>
      </c>
      <c r="GX32" s="44">
        <v>61525422</v>
      </c>
      <c r="GY32" s="48">
        <v>6711827</v>
      </c>
      <c r="GZ32" s="49">
        <v>5498297</v>
      </c>
      <c r="HA32" s="50">
        <v>73735546</v>
      </c>
      <c r="HB32" s="44">
        <v>550115</v>
      </c>
      <c r="HC32" s="45">
        <v>11101</v>
      </c>
      <c r="HD32" s="46">
        <v>561216</v>
      </c>
      <c r="HE32" s="46">
        <v>11493555</v>
      </c>
      <c r="HF32" s="46">
        <v>11579181</v>
      </c>
      <c r="HG32" s="45">
        <v>2634399</v>
      </c>
      <c r="HH32" s="45">
        <v>1825099</v>
      </c>
      <c r="HI32" s="47">
        <v>1252316247</v>
      </c>
      <c r="HJ32" s="49">
        <v>45991091</v>
      </c>
      <c r="HK32" s="45">
        <v>45991091</v>
      </c>
      <c r="HL32" s="47">
        <v>0</v>
      </c>
      <c r="HM32" s="44">
        <v>1230183</v>
      </c>
      <c r="HN32" s="45">
        <v>131907</v>
      </c>
      <c r="HO32" s="45">
        <v>93671</v>
      </c>
      <c r="HP32" s="47">
        <v>1455761</v>
      </c>
      <c r="HQ32" s="49">
        <v>19804</v>
      </c>
      <c r="HR32" s="45">
        <v>222</v>
      </c>
      <c r="HS32" s="47">
        <v>20026</v>
      </c>
      <c r="HT32" s="46">
        <v>229871</v>
      </c>
      <c r="HU32" s="46">
        <v>231584</v>
      </c>
      <c r="HV32" s="45">
        <v>52688</v>
      </c>
      <c r="HW32" s="45">
        <v>36502</v>
      </c>
      <c r="HX32" s="46">
        <v>48017523</v>
      </c>
      <c r="HY32" s="51">
        <f t="shared" si="6"/>
        <v>3.9975315641285626E-2</v>
      </c>
      <c r="HZ32" s="34"/>
    </row>
    <row r="33" spans="1:234" s="21" customFormat="1" ht="12" customHeight="1" x14ac:dyDescent="0.2">
      <c r="A33" s="24">
        <v>21</v>
      </c>
      <c r="B33" s="25" t="s">
        <v>82</v>
      </c>
      <c r="C33" s="57">
        <v>633408380</v>
      </c>
      <c r="D33" s="53">
        <v>1398</v>
      </c>
      <c r="E33" s="53">
        <v>624</v>
      </c>
      <c r="F33" s="54">
        <v>633410402</v>
      </c>
      <c r="G33" s="55">
        <v>0</v>
      </c>
      <c r="H33" s="52">
        <v>28102340</v>
      </c>
      <c r="I33" s="56">
        <v>453934</v>
      </c>
      <c r="J33" s="57">
        <v>3402541</v>
      </c>
      <c r="K33" s="58">
        <v>31958815</v>
      </c>
      <c r="L33" s="52">
        <v>210706</v>
      </c>
      <c r="M33" s="53">
        <v>5913</v>
      </c>
      <c r="N33" s="54">
        <v>216619</v>
      </c>
      <c r="O33" s="54">
        <v>2024207</v>
      </c>
      <c r="P33" s="54">
        <v>1679849</v>
      </c>
      <c r="Q33" s="53">
        <v>311018</v>
      </c>
      <c r="R33" s="53">
        <v>966192</v>
      </c>
      <c r="S33" s="55">
        <v>670567102</v>
      </c>
      <c r="T33" s="57">
        <v>25322187</v>
      </c>
      <c r="U33" s="53">
        <v>25322187</v>
      </c>
      <c r="V33" s="55">
        <v>0</v>
      </c>
      <c r="W33" s="52">
        <v>562047</v>
      </c>
      <c r="X33" s="53">
        <v>8230</v>
      </c>
      <c r="Y33" s="53">
        <v>57673</v>
      </c>
      <c r="Z33" s="55">
        <v>627950</v>
      </c>
      <c r="AA33" s="57">
        <v>7585</v>
      </c>
      <c r="AB33" s="53">
        <v>118</v>
      </c>
      <c r="AC33" s="55">
        <v>7703</v>
      </c>
      <c r="AD33" s="54">
        <v>40486</v>
      </c>
      <c r="AE33" s="54">
        <v>33597</v>
      </c>
      <c r="AF33" s="53">
        <v>6221</v>
      </c>
      <c r="AG33" s="53">
        <v>19324</v>
      </c>
      <c r="AH33" s="54">
        <v>26057468</v>
      </c>
      <c r="AI33" s="59">
        <f t="shared" si="0"/>
        <v>3.9977535765192564E-2</v>
      </c>
      <c r="AJ33" s="57">
        <v>59880476</v>
      </c>
      <c r="AK33" s="53">
        <v>0</v>
      </c>
      <c r="AL33" s="53">
        <v>0</v>
      </c>
      <c r="AM33" s="54">
        <v>59880476</v>
      </c>
      <c r="AN33" s="55">
        <v>0</v>
      </c>
      <c r="AO33" s="52">
        <v>3040598</v>
      </c>
      <c r="AP33" s="56">
        <v>0</v>
      </c>
      <c r="AQ33" s="57">
        <v>6288</v>
      </c>
      <c r="AR33" s="58">
        <v>3046886</v>
      </c>
      <c r="AS33" s="52">
        <v>54278</v>
      </c>
      <c r="AT33" s="53">
        <v>0</v>
      </c>
      <c r="AU33" s="54">
        <v>54278</v>
      </c>
      <c r="AV33" s="54">
        <v>588611</v>
      </c>
      <c r="AW33" s="54">
        <v>166894</v>
      </c>
      <c r="AX33" s="53">
        <v>72402</v>
      </c>
      <c r="AY33" s="53">
        <v>69718</v>
      </c>
      <c r="AZ33" s="55">
        <v>63879265</v>
      </c>
      <c r="BA33" s="57">
        <v>2394890</v>
      </c>
      <c r="BB33" s="53">
        <v>2394890</v>
      </c>
      <c r="BC33" s="55">
        <v>0</v>
      </c>
      <c r="BD33" s="52">
        <v>60812</v>
      </c>
      <c r="BE33" s="53">
        <v>0</v>
      </c>
      <c r="BF33" s="53">
        <v>101</v>
      </c>
      <c r="BG33" s="55">
        <v>60913</v>
      </c>
      <c r="BH33" s="57">
        <v>1954</v>
      </c>
      <c r="BI33" s="53">
        <v>0</v>
      </c>
      <c r="BJ33" s="55">
        <v>1954</v>
      </c>
      <c r="BK33" s="54">
        <v>11772</v>
      </c>
      <c r="BL33" s="54">
        <v>3338</v>
      </c>
      <c r="BM33" s="53">
        <v>1448</v>
      </c>
      <c r="BN33" s="53">
        <v>1394</v>
      </c>
      <c r="BO33" s="54">
        <v>2475709</v>
      </c>
      <c r="BP33" s="59">
        <f t="shared" si="1"/>
        <v>3.9994505053700641E-2</v>
      </c>
      <c r="BQ33" s="57">
        <v>64039807</v>
      </c>
      <c r="BR33" s="53">
        <v>0</v>
      </c>
      <c r="BS33" s="53">
        <v>0</v>
      </c>
      <c r="BT33" s="54">
        <v>64039807</v>
      </c>
      <c r="BU33" s="55">
        <v>0</v>
      </c>
      <c r="BV33" s="52">
        <v>3610841</v>
      </c>
      <c r="BW33" s="56">
        <v>0</v>
      </c>
      <c r="BX33" s="57">
        <v>0</v>
      </c>
      <c r="BY33" s="58">
        <v>3610841</v>
      </c>
      <c r="BZ33" s="52">
        <v>24752</v>
      </c>
      <c r="CA33" s="53">
        <v>0</v>
      </c>
      <c r="CB33" s="54">
        <v>24752</v>
      </c>
      <c r="CC33" s="54">
        <v>7772164</v>
      </c>
      <c r="CD33" s="54">
        <v>241506</v>
      </c>
      <c r="CE33" s="53">
        <v>104312</v>
      </c>
      <c r="CF33" s="53">
        <v>51243</v>
      </c>
      <c r="CG33" s="55">
        <v>75844625</v>
      </c>
      <c r="CH33" s="57">
        <v>2561369</v>
      </c>
      <c r="CI33" s="53">
        <v>2561369</v>
      </c>
      <c r="CJ33" s="55">
        <v>0</v>
      </c>
      <c r="CK33" s="52">
        <v>72217</v>
      </c>
      <c r="CL33" s="53">
        <v>0</v>
      </c>
      <c r="CM33" s="53">
        <v>0</v>
      </c>
      <c r="CN33" s="55">
        <v>72217</v>
      </c>
      <c r="CO33" s="57">
        <v>891</v>
      </c>
      <c r="CP33" s="53">
        <v>0</v>
      </c>
      <c r="CQ33" s="55">
        <v>891</v>
      </c>
      <c r="CR33" s="54">
        <v>155443</v>
      </c>
      <c r="CS33" s="54">
        <v>4830</v>
      </c>
      <c r="CT33" s="53">
        <v>2086</v>
      </c>
      <c r="CU33" s="53">
        <v>1025</v>
      </c>
      <c r="CV33" s="54">
        <v>2797861</v>
      </c>
      <c r="CW33" s="59">
        <f t="shared" si="2"/>
        <v>3.9996513418599153E-2</v>
      </c>
      <c r="CX33" s="57">
        <v>39562544</v>
      </c>
      <c r="CY33" s="53">
        <v>0</v>
      </c>
      <c r="CZ33" s="53">
        <v>0</v>
      </c>
      <c r="DA33" s="54">
        <v>39562544</v>
      </c>
      <c r="DB33" s="55">
        <v>0</v>
      </c>
      <c r="DC33" s="52">
        <v>2705350</v>
      </c>
      <c r="DD33" s="56">
        <v>0</v>
      </c>
      <c r="DE33" s="57">
        <v>645</v>
      </c>
      <c r="DF33" s="58">
        <v>2705995</v>
      </c>
      <c r="DG33" s="52">
        <v>75608</v>
      </c>
      <c r="DH33" s="53">
        <v>0</v>
      </c>
      <c r="DI33" s="54">
        <v>75608</v>
      </c>
      <c r="DJ33" s="54">
        <v>2915071</v>
      </c>
      <c r="DK33" s="54">
        <v>313469</v>
      </c>
      <c r="DL33" s="53">
        <v>92354</v>
      </c>
      <c r="DM33" s="53">
        <v>31795</v>
      </c>
      <c r="DN33" s="55">
        <v>45696836</v>
      </c>
      <c r="DO33" s="57">
        <v>1582439</v>
      </c>
      <c r="DP33" s="53">
        <v>1582439</v>
      </c>
      <c r="DQ33" s="55">
        <v>0</v>
      </c>
      <c r="DR33" s="52">
        <v>54107</v>
      </c>
      <c r="DS33" s="53">
        <v>0</v>
      </c>
      <c r="DT33" s="53">
        <v>10</v>
      </c>
      <c r="DU33" s="55">
        <v>54117</v>
      </c>
      <c r="DV33" s="57">
        <v>2722</v>
      </c>
      <c r="DW33" s="53">
        <v>0</v>
      </c>
      <c r="DX33" s="55">
        <v>2722</v>
      </c>
      <c r="DY33" s="54">
        <v>58301</v>
      </c>
      <c r="DZ33" s="54">
        <v>6269</v>
      </c>
      <c r="EA33" s="53">
        <v>1847</v>
      </c>
      <c r="EB33" s="53">
        <v>636</v>
      </c>
      <c r="EC33" s="54">
        <v>1706331</v>
      </c>
      <c r="ED33" s="59">
        <f t="shared" si="3"/>
        <v>3.9998413651053381E-2</v>
      </c>
      <c r="EE33" s="57">
        <v>11079109</v>
      </c>
      <c r="EF33" s="53">
        <v>0</v>
      </c>
      <c r="EG33" s="53">
        <v>0</v>
      </c>
      <c r="EH33" s="54">
        <v>11079109</v>
      </c>
      <c r="EI33" s="55">
        <v>0</v>
      </c>
      <c r="EJ33" s="52">
        <v>1125122</v>
      </c>
      <c r="EK33" s="56">
        <v>0</v>
      </c>
      <c r="EL33" s="57">
        <v>0</v>
      </c>
      <c r="EM33" s="58">
        <v>1125122</v>
      </c>
      <c r="EN33" s="52">
        <v>33712</v>
      </c>
      <c r="EO33" s="53">
        <v>0</v>
      </c>
      <c r="EP33" s="54">
        <v>33712</v>
      </c>
      <c r="EQ33" s="54">
        <v>8868414</v>
      </c>
      <c r="ER33" s="54">
        <v>42951</v>
      </c>
      <c r="ES33" s="53">
        <v>66313</v>
      </c>
      <c r="ET33" s="53">
        <v>12038</v>
      </c>
      <c r="EU33" s="55">
        <v>21227659</v>
      </c>
      <c r="EV33" s="57">
        <v>443157</v>
      </c>
      <c r="EW33" s="53">
        <v>443157</v>
      </c>
      <c r="EX33" s="55">
        <v>0</v>
      </c>
      <c r="EY33" s="52">
        <v>22502</v>
      </c>
      <c r="EZ33" s="53">
        <v>0</v>
      </c>
      <c r="FA33" s="53">
        <v>0</v>
      </c>
      <c r="FB33" s="55">
        <v>22502</v>
      </c>
      <c r="FC33" s="57">
        <v>1214</v>
      </c>
      <c r="FD33" s="53">
        <v>0</v>
      </c>
      <c r="FE33" s="55">
        <v>1214</v>
      </c>
      <c r="FF33" s="54">
        <v>177368</v>
      </c>
      <c r="FG33" s="54">
        <v>859</v>
      </c>
      <c r="FH33" s="53">
        <v>1326</v>
      </c>
      <c r="FI33" s="53">
        <v>241</v>
      </c>
      <c r="FJ33" s="54">
        <v>646667</v>
      </c>
      <c r="FK33" s="59">
        <f t="shared" si="4"/>
        <v>3.9999335686651337E-2</v>
      </c>
      <c r="FL33" s="57">
        <v>11079109</v>
      </c>
      <c r="FM33" s="53">
        <v>0</v>
      </c>
      <c r="FN33" s="53">
        <v>0</v>
      </c>
      <c r="FO33" s="54">
        <v>11079109</v>
      </c>
      <c r="FP33" s="55">
        <v>0</v>
      </c>
      <c r="FQ33" s="52">
        <v>1125122</v>
      </c>
      <c r="FR33" s="56">
        <v>0</v>
      </c>
      <c r="FS33" s="57">
        <v>0</v>
      </c>
      <c r="FT33" s="58">
        <v>1125122</v>
      </c>
      <c r="FU33" s="52">
        <v>33712</v>
      </c>
      <c r="FV33" s="53">
        <v>0</v>
      </c>
      <c r="FW33" s="54">
        <v>33712</v>
      </c>
      <c r="FX33" s="54">
        <v>8868414</v>
      </c>
      <c r="FY33" s="54">
        <v>42951</v>
      </c>
      <c r="FZ33" s="53">
        <v>66313</v>
      </c>
      <c r="GA33" s="53">
        <v>12038</v>
      </c>
      <c r="GB33" s="55">
        <v>21227659</v>
      </c>
      <c r="GC33" s="57">
        <v>443157</v>
      </c>
      <c r="GD33" s="53">
        <v>443157</v>
      </c>
      <c r="GE33" s="55">
        <v>0</v>
      </c>
      <c r="GF33" s="52">
        <v>22502</v>
      </c>
      <c r="GG33" s="53">
        <v>0</v>
      </c>
      <c r="GH33" s="53">
        <v>0</v>
      </c>
      <c r="GI33" s="55">
        <v>22502</v>
      </c>
      <c r="GJ33" s="57">
        <v>1214</v>
      </c>
      <c r="GK33" s="53">
        <v>0</v>
      </c>
      <c r="GL33" s="55">
        <v>1214</v>
      </c>
      <c r="GM33" s="54">
        <v>177368</v>
      </c>
      <c r="GN33" s="54">
        <v>859</v>
      </c>
      <c r="GO33" s="53">
        <v>1326</v>
      </c>
      <c r="GP33" s="53">
        <v>241</v>
      </c>
      <c r="GQ33" s="54">
        <v>646667</v>
      </c>
      <c r="GR33" s="59">
        <f t="shared" si="5"/>
        <v>3.9999335686651337E-2</v>
      </c>
      <c r="GS33" s="57">
        <v>814558867</v>
      </c>
      <c r="GT33" s="53">
        <v>1398</v>
      </c>
      <c r="GU33" s="53">
        <v>624</v>
      </c>
      <c r="GV33" s="54">
        <v>814560889</v>
      </c>
      <c r="GW33" s="55">
        <v>0</v>
      </c>
      <c r="GX33" s="52">
        <v>38584251</v>
      </c>
      <c r="GY33" s="56">
        <v>453934</v>
      </c>
      <c r="GZ33" s="57">
        <v>3409474</v>
      </c>
      <c r="HA33" s="58">
        <v>42447659</v>
      </c>
      <c r="HB33" s="52">
        <v>399056</v>
      </c>
      <c r="HC33" s="53">
        <v>5913</v>
      </c>
      <c r="HD33" s="54">
        <v>404969</v>
      </c>
      <c r="HE33" s="54">
        <v>22667081</v>
      </c>
      <c r="HF33" s="54">
        <v>2504810</v>
      </c>
      <c r="HG33" s="53">
        <v>647608</v>
      </c>
      <c r="HH33" s="53">
        <v>1130986</v>
      </c>
      <c r="HI33" s="55">
        <v>884364002</v>
      </c>
      <c r="HJ33" s="57">
        <v>32567582</v>
      </c>
      <c r="HK33" s="53">
        <v>32567582</v>
      </c>
      <c r="HL33" s="55">
        <v>0</v>
      </c>
      <c r="HM33" s="52">
        <v>771685</v>
      </c>
      <c r="HN33" s="53">
        <v>8230</v>
      </c>
      <c r="HO33" s="53">
        <v>57784</v>
      </c>
      <c r="HP33" s="55">
        <v>837699</v>
      </c>
      <c r="HQ33" s="57">
        <v>14366</v>
      </c>
      <c r="HR33" s="53">
        <v>118</v>
      </c>
      <c r="HS33" s="55">
        <v>14484</v>
      </c>
      <c r="HT33" s="54">
        <v>453342</v>
      </c>
      <c r="HU33" s="54">
        <v>50096</v>
      </c>
      <c r="HV33" s="53">
        <v>12952</v>
      </c>
      <c r="HW33" s="53">
        <v>22620</v>
      </c>
      <c r="HX33" s="54">
        <v>33958775</v>
      </c>
      <c r="HY33" s="59">
        <f t="shared" si="6"/>
        <v>3.9981764948206343E-2</v>
      </c>
      <c r="HZ33" s="34"/>
    </row>
    <row r="34" spans="1:234" s="21" customFormat="1" ht="12" customHeight="1" x14ac:dyDescent="0.2">
      <c r="A34" s="22">
        <v>22</v>
      </c>
      <c r="B34" s="23" t="s">
        <v>83</v>
      </c>
      <c r="C34" s="49">
        <v>441445093</v>
      </c>
      <c r="D34" s="45">
        <v>3297</v>
      </c>
      <c r="E34" s="45">
        <v>0</v>
      </c>
      <c r="F34" s="46">
        <v>441448390</v>
      </c>
      <c r="G34" s="47">
        <v>0</v>
      </c>
      <c r="H34" s="44">
        <v>19818808</v>
      </c>
      <c r="I34" s="48">
        <v>20127</v>
      </c>
      <c r="J34" s="49">
        <v>1125451</v>
      </c>
      <c r="K34" s="50">
        <v>20964386</v>
      </c>
      <c r="L34" s="44">
        <v>134556</v>
      </c>
      <c r="M34" s="45">
        <v>0</v>
      </c>
      <c r="N34" s="46">
        <v>134556</v>
      </c>
      <c r="O34" s="46">
        <v>1088301</v>
      </c>
      <c r="P34" s="46">
        <v>1373620</v>
      </c>
      <c r="Q34" s="45">
        <v>206406</v>
      </c>
      <c r="R34" s="45">
        <v>584400</v>
      </c>
      <c r="S34" s="47">
        <v>465800059</v>
      </c>
      <c r="T34" s="49">
        <v>17648174</v>
      </c>
      <c r="U34" s="45">
        <v>17648174</v>
      </c>
      <c r="V34" s="47">
        <v>0</v>
      </c>
      <c r="W34" s="44">
        <v>396363</v>
      </c>
      <c r="X34" s="45">
        <v>322</v>
      </c>
      <c r="Y34" s="45">
        <v>18615</v>
      </c>
      <c r="Z34" s="47">
        <v>415300</v>
      </c>
      <c r="AA34" s="49">
        <v>4844</v>
      </c>
      <c r="AB34" s="45">
        <v>0</v>
      </c>
      <c r="AC34" s="47">
        <v>4844</v>
      </c>
      <c r="AD34" s="46">
        <v>21766</v>
      </c>
      <c r="AE34" s="46">
        <v>27470</v>
      </c>
      <c r="AF34" s="45">
        <v>4128</v>
      </c>
      <c r="AG34" s="45">
        <v>11687</v>
      </c>
      <c r="AH34" s="46">
        <v>18133369</v>
      </c>
      <c r="AI34" s="51">
        <f t="shared" si="0"/>
        <v>3.9977887335821978E-2</v>
      </c>
      <c r="AJ34" s="49">
        <v>43318543</v>
      </c>
      <c r="AK34" s="45">
        <v>0</v>
      </c>
      <c r="AL34" s="45">
        <v>0</v>
      </c>
      <c r="AM34" s="46">
        <v>43318543</v>
      </c>
      <c r="AN34" s="47">
        <v>0</v>
      </c>
      <c r="AO34" s="44">
        <v>1014234</v>
      </c>
      <c r="AP34" s="48">
        <v>42767</v>
      </c>
      <c r="AQ34" s="49">
        <v>138723</v>
      </c>
      <c r="AR34" s="50">
        <v>1195724</v>
      </c>
      <c r="AS34" s="44">
        <v>16433</v>
      </c>
      <c r="AT34" s="45">
        <v>0</v>
      </c>
      <c r="AU34" s="46">
        <v>16433</v>
      </c>
      <c r="AV34" s="46">
        <v>113883</v>
      </c>
      <c r="AW34" s="46">
        <v>221286</v>
      </c>
      <c r="AX34" s="45">
        <v>35415</v>
      </c>
      <c r="AY34" s="45">
        <v>22136</v>
      </c>
      <c r="AZ34" s="47">
        <v>44923420</v>
      </c>
      <c r="BA34" s="49">
        <v>1732496</v>
      </c>
      <c r="BB34" s="45">
        <v>1732496</v>
      </c>
      <c r="BC34" s="47">
        <v>0</v>
      </c>
      <c r="BD34" s="44">
        <v>20285</v>
      </c>
      <c r="BE34" s="45">
        <v>775</v>
      </c>
      <c r="BF34" s="45">
        <v>2219</v>
      </c>
      <c r="BG34" s="47">
        <v>23279</v>
      </c>
      <c r="BH34" s="49">
        <v>591</v>
      </c>
      <c r="BI34" s="45">
        <v>0</v>
      </c>
      <c r="BJ34" s="47">
        <v>591</v>
      </c>
      <c r="BK34" s="46">
        <v>2278</v>
      </c>
      <c r="BL34" s="46">
        <v>4426</v>
      </c>
      <c r="BM34" s="45">
        <v>708</v>
      </c>
      <c r="BN34" s="45">
        <v>443</v>
      </c>
      <c r="BO34" s="46">
        <v>1764221</v>
      </c>
      <c r="BP34" s="51">
        <f t="shared" si="1"/>
        <v>3.9994327602384964E-2</v>
      </c>
      <c r="BQ34" s="49">
        <v>44456327</v>
      </c>
      <c r="BR34" s="45">
        <v>1895</v>
      </c>
      <c r="BS34" s="45">
        <v>0</v>
      </c>
      <c r="BT34" s="46">
        <v>44458222</v>
      </c>
      <c r="BU34" s="47">
        <v>0</v>
      </c>
      <c r="BV34" s="44">
        <v>2620130</v>
      </c>
      <c r="BW34" s="48">
        <v>0</v>
      </c>
      <c r="BX34" s="49">
        <v>8536</v>
      </c>
      <c r="BY34" s="50">
        <v>2628666</v>
      </c>
      <c r="BZ34" s="44">
        <v>92217</v>
      </c>
      <c r="CA34" s="45">
        <v>0</v>
      </c>
      <c r="CB34" s="46">
        <v>92217</v>
      </c>
      <c r="CC34" s="46">
        <v>1107437</v>
      </c>
      <c r="CD34" s="46">
        <v>226342</v>
      </c>
      <c r="CE34" s="45">
        <v>88285</v>
      </c>
      <c r="CF34" s="45">
        <v>33965</v>
      </c>
      <c r="CG34" s="47">
        <v>48635134</v>
      </c>
      <c r="CH34" s="49">
        <v>1778175</v>
      </c>
      <c r="CI34" s="45">
        <v>1778175</v>
      </c>
      <c r="CJ34" s="47">
        <v>0</v>
      </c>
      <c r="CK34" s="44">
        <v>52403</v>
      </c>
      <c r="CL34" s="45">
        <v>0</v>
      </c>
      <c r="CM34" s="45">
        <v>136</v>
      </c>
      <c r="CN34" s="47">
        <v>52539</v>
      </c>
      <c r="CO34" s="49">
        <v>3320</v>
      </c>
      <c r="CP34" s="45">
        <v>0</v>
      </c>
      <c r="CQ34" s="47">
        <v>3320</v>
      </c>
      <c r="CR34" s="46">
        <v>22149</v>
      </c>
      <c r="CS34" s="46">
        <v>4527</v>
      </c>
      <c r="CT34" s="45">
        <v>1766</v>
      </c>
      <c r="CU34" s="45">
        <v>679</v>
      </c>
      <c r="CV34" s="46">
        <v>1863155</v>
      </c>
      <c r="CW34" s="51">
        <f t="shared" si="2"/>
        <v>3.9996538772963074E-2</v>
      </c>
      <c r="CX34" s="49">
        <v>26265596</v>
      </c>
      <c r="CY34" s="45">
        <v>0</v>
      </c>
      <c r="CZ34" s="45">
        <v>0</v>
      </c>
      <c r="DA34" s="46">
        <v>26265596</v>
      </c>
      <c r="DB34" s="47">
        <v>0</v>
      </c>
      <c r="DC34" s="44">
        <v>1143864</v>
      </c>
      <c r="DD34" s="48">
        <v>0</v>
      </c>
      <c r="DE34" s="49">
        <v>0</v>
      </c>
      <c r="DF34" s="50">
        <v>1143864</v>
      </c>
      <c r="DG34" s="44">
        <v>19276</v>
      </c>
      <c r="DH34" s="45">
        <v>0</v>
      </c>
      <c r="DI34" s="46">
        <v>19276</v>
      </c>
      <c r="DJ34" s="46">
        <v>715916</v>
      </c>
      <c r="DK34" s="46">
        <v>124299</v>
      </c>
      <c r="DL34" s="45">
        <v>63754</v>
      </c>
      <c r="DM34" s="45">
        <v>104171</v>
      </c>
      <c r="DN34" s="47">
        <v>28436876</v>
      </c>
      <c r="DO34" s="49">
        <v>1050583</v>
      </c>
      <c r="DP34" s="45">
        <v>1050583</v>
      </c>
      <c r="DQ34" s="47">
        <v>0</v>
      </c>
      <c r="DR34" s="44">
        <v>22877</v>
      </c>
      <c r="DS34" s="45">
        <v>0</v>
      </c>
      <c r="DT34" s="45">
        <v>0</v>
      </c>
      <c r="DU34" s="47">
        <v>22877</v>
      </c>
      <c r="DV34" s="49">
        <v>694</v>
      </c>
      <c r="DW34" s="45">
        <v>0</v>
      </c>
      <c r="DX34" s="47">
        <v>694</v>
      </c>
      <c r="DY34" s="46">
        <v>14318</v>
      </c>
      <c r="DZ34" s="46">
        <v>2486</v>
      </c>
      <c r="EA34" s="45">
        <v>1275</v>
      </c>
      <c r="EB34" s="45">
        <v>2083</v>
      </c>
      <c r="EC34" s="46">
        <v>1094316</v>
      </c>
      <c r="ED34" s="51">
        <f t="shared" si="3"/>
        <v>3.9998445114285623E-2</v>
      </c>
      <c r="EE34" s="49">
        <v>6957781</v>
      </c>
      <c r="EF34" s="45">
        <v>0</v>
      </c>
      <c r="EG34" s="45">
        <v>0</v>
      </c>
      <c r="EH34" s="46">
        <v>6957781</v>
      </c>
      <c r="EI34" s="47">
        <v>0</v>
      </c>
      <c r="EJ34" s="44">
        <v>199934</v>
      </c>
      <c r="EK34" s="48">
        <v>0</v>
      </c>
      <c r="EL34" s="49">
        <v>0</v>
      </c>
      <c r="EM34" s="50">
        <v>199934</v>
      </c>
      <c r="EN34" s="44">
        <v>0</v>
      </c>
      <c r="EO34" s="45">
        <v>0</v>
      </c>
      <c r="EP34" s="46">
        <v>0</v>
      </c>
      <c r="EQ34" s="46">
        <v>1710045</v>
      </c>
      <c r="ER34" s="46">
        <v>14896</v>
      </c>
      <c r="ES34" s="45">
        <v>5698</v>
      </c>
      <c r="ET34" s="45">
        <v>0</v>
      </c>
      <c r="EU34" s="47">
        <v>8888354</v>
      </c>
      <c r="EV34" s="49">
        <v>278307</v>
      </c>
      <c r="EW34" s="45">
        <v>278307</v>
      </c>
      <c r="EX34" s="47">
        <v>0</v>
      </c>
      <c r="EY34" s="44">
        <v>3998</v>
      </c>
      <c r="EZ34" s="45">
        <v>0</v>
      </c>
      <c r="FA34" s="45">
        <v>0</v>
      </c>
      <c r="FB34" s="47">
        <v>3998</v>
      </c>
      <c r="FC34" s="49">
        <v>0</v>
      </c>
      <c r="FD34" s="45">
        <v>0</v>
      </c>
      <c r="FE34" s="47">
        <v>0</v>
      </c>
      <c r="FF34" s="46">
        <v>34201</v>
      </c>
      <c r="FG34" s="46">
        <v>298</v>
      </c>
      <c r="FH34" s="45">
        <v>114</v>
      </c>
      <c r="FI34" s="45">
        <v>0</v>
      </c>
      <c r="FJ34" s="46">
        <v>316918</v>
      </c>
      <c r="FK34" s="51">
        <f t="shared" si="4"/>
        <v>3.9999390610310957E-2</v>
      </c>
      <c r="FL34" s="49">
        <v>6957781</v>
      </c>
      <c r="FM34" s="45">
        <v>0</v>
      </c>
      <c r="FN34" s="45">
        <v>0</v>
      </c>
      <c r="FO34" s="46">
        <v>6957781</v>
      </c>
      <c r="FP34" s="47">
        <v>0</v>
      </c>
      <c r="FQ34" s="44">
        <v>199934</v>
      </c>
      <c r="FR34" s="48">
        <v>0</v>
      </c>
      <c r="FS34" s="49">
        <v>0</v>
      </c>
      <c r="FT34" s="50">
        <v>199934</v>
      </c>
      <c r="FU34" s="44">
        <v>0</v>
      </c>
      <c r="FV34" s="45">
        <v>0</v>
      </c>
      <c r="FW34" s="46">
        <v>0</v>
      </c>
      <c r="FX34" s="46">
        <v>1710045</v>
      </c>
      <c r="FY34" s="46">
        <v>14896</v>
      </c>
      <c r="FZ34" s="45">
        <v>5698</v>
      </c>
      <c r="GA34" s="45">
        <v>0</v>
      </c>
      <c r="GB34" s="47">
        <v>8888354</v>
      </c>
      <c r="GC34" s="49">
        <v>278307</v>
      </c>
      <c r="GD34" s="45">
        <v>278307</v>
      </c>
      <c r="GE34" s="47">
        <v>0</v>
      </c>
      <c r="GF34" s="44">
        <v>3998</v>
      </c>
      <c r="GG34" s="45">
        <v>0</v>
      </c>
      <c r="GH34" s="45">
        <v>0</v>
      </c>
      <c r="GI34" s="47">
        <v>3998</v>
      </c>
      <c r="GJ34" s="49">
        <v>0</v>
      </c>
      <c r="GK34" s="45">
        <v>0</v>
      </c>
      <c r="GL34" s="47">
        <v>0</v>
      </c>
      <c r="GM34" s="46">
        <v>34201</v>
      </c>
      <c r="GN34" s="46">
        <v>298</v>
      </c>
      <c r="GO34" s="45">
        <v>114</v>
      </c>
      <c r="GP34" s="45">
        <v>0</v>
      </c>
      <c r="GQ34" s="46">
        <v>316918</v>
      </c>
      <c r="GR34" s="51">
        <f t="shared" si="5"/>
        <v>3.9999390610310957E-2</v>
      </c>
      <c r="GS34" s="49">
        <v>568627272</v>
      </c>
      <c r="GT34" s="45">
        <v>5192</v>
      </c>
      <c r="GU34" s="45">
        <v>0</v>
      </c>
      <c r="GV34" s="46">
        <v>568632464</v>
      </c>
      <c r="GW34" s="47">
        <v>0</v>
      </c>
      <c r="GX34" s="44">
        <v>24835477</v>
      </c>
      <c r="GY34" s="48">
        <v>62894</v>
      </c>
      <c r="GZ34" s="49">
        <v>1272710</v>
      </c>
      <c r="HA34" s="50">
        <v>26171081</v>
      </c>
      <c r="HB34" s="44">
        <v>262482</v>
      </c>
      <c r="HC34" s="45">
        <v>0</v>
      </c>
      <c r="HD34" s="46">
        <v>262482</v>
      </c>
      <c r="HE34" s="46">
        <v>4751906</v>
      </c>
      <c r="HF34" s="46">
        <v>1970746</v>
      </c>
      <c r="HG34" s="45">
        <v>408639</v>
      </c>
      <c r="HH34" s="45">
        <v>744672</v>
      </c>
      <c r="HI34" s="47">
        <v>602941990</v>
      </c>
      <c r="HJ34" s="49">
        <v>22735091</v>
      </c>
      <c r="HK34" s="45">
        <v>22735091</v>
      </c>
      <c r="HL34" s="47">
        <v>0</v>
      </c>
      <c r="HM34" s="44">
        <v>496697</v>
      </c>
      <c r="HN34" s="45">
        <v>1097</v>
      </c>
      <c r="HO34" s="45">
        <v>20970</v>
      </c>
      <c r="HP34" s="47">
        <v>518764</v>
      </c>
      <c r="HQ34" s="49">
        <v>9449</v>
      </c>
      <c r="HR34" s="45">
        <v>0</v>
      </c>
      <c r="HS34" s="47">
        <v>9449</v>
      </c>
      <c r="HT34" s="46">
        <v>95039</v>
      </c>
      <c r="HU34" s="46">
        <v>39413</v>
      </c>
      <c r="HV34" s="45">
        <v>8173</v>
      </c>
      <c r="HW34" s="45">
        <v>14892</v>
      </c>
      <c r="HX34" s="46">
        <v>23420821</v>
      </c>
      <c r="HY34" s="51">
        <f t="shared" si="6"/>
        <v>3.9982048932049721E-2</v>
      </c>
      <c r="HZ34" s="34"/>
    </row>
    <row r="35" spans="1:234" s="21" customFormat="1" ht="12" customHeight="1" x14ac:dyDescent="0.2">
      <c r="A35" s="24">
        <v>23</v>
      </c>
      <c r="B35" s="25" t="s">
        <v>84</v>
      </c>
      <c r="C35" s="57">
        <v>666845106</v>
      </c>
      <c r="D35" s="53">
        <v>2319</v>
      </c>
      <c r="E35" s="53">
        <v>0</v>
      </c>
      <c r="F35" s="54">
        <v>666847425</v>
      </c>
      <c r="G35" s="55">
        <v>0</v>
      </c>
      <c r="H35" s="52">
        <v>32661014</v>
      </c>
      <c r="I35" s="56">
        <v>51024</v>
      </c>
      <c r="J35" s="57">
        <v>2214541</v>
      </c>
      <c r="K35" s="58">
        <v>34926579</v>
      </c>
      <c r="L35" s="52">
        <v>370683</v>
      </c>
      <c r="M35" s="53">
        <v>0</v>
      </c>
      <c r="N35" s="54">
        <v>370683</v>
      </c>
      <c r="O35" s="54">
        <v>2496147</v>
      </c>
      <c r="P35" s="54">
        <v>2131445</v>
      </c>
      <c r="Q35" s="53">
        <v>384914</v>
      </c>
      <c r="R35" s="53">
        <v>1142323</v>
      </c>
      <c r="S35" s="55">
        <v>708299516</v>
      </c>
      <c r="T35" s="57">
        <v>26659729</v>
      </c>
      <c r="U35" s="53">
        <v>26659729</v>
      </c>
      <c r="V35" s="55">
        <v>0</v>
      </c>
      <c r="W35" s="52">
        <v>653056</v>
      </c>
      <c r="X35" s="53">
        <v>816</v>
      </c>
      <c r="Y35" s="53">
        <v>37235</v>
      </c>
      <c r="Z35" s="55">
        <v>691107</v>
      </c>
      <c r="AA35" s="57">
        <v>13345</v>
      </c>
      <c r="AB35" s="53">
        <v>0</v>
      </c>
      <c r="AC35" s="55">
        <v>13345</v>
      </c>
      <c r="AD35" s="54">
        <v>49923</v>
      </c>
      <c r="AE35" s="54">
        <v>42629</v>
      </c>
      <c r="AF35" s="53">
        <v>7698</v>
      </c>
      <c r="AG35" s="53">
        <v>22846</v>
      </c>
      <c r="AH35" s="54">
        <v>27487277</v>
      </c>
      <c r="AI35" s="59">
        <f t="shared" si="0"/>
        <v>3.9978753760652221E-2</v>
      </c>
      <c r="AJ35" s="57">
        <v>78548661</v>
      </c>
      <c r="AK35" s="53">
        <v>0</v>
      </c>
      <c r="AL35" s="53">
        <v>0</v>
      </c>
      <c r="AM35" s="54">
        <v>78548661</v>
      </c>
      <c r="AN35" s="55">
        <v>0</v>
      </c>
      <c r="AO35" s="52">
        <v>2506423</v>
      </c>
      <c r="AP35" s="56">
        <v>90667</v>
      </c>
      <c r="AQ35" s="57">
        <v>0</v>
      </c>
      <c r="AR35" s="58">
        <v>2597090</v>
      </c>
      <c r="AS35" s="52">
        <v>31669</v>
      </c>
      <c r="AT35" s="53">
        <v>0</v>
      </c>
      <c r="AU35" s="54">
        <v>31669</v>
      </c>
      <c r="AV35" s="54">
        <v>513564</v>
      </c>
      <c r="AW35" s="54">
        <v>257641</v>
      </c>
      <c r="AX35" s="53">
        <v>63398</v>
      </c>
      <c r="AY35" s="53">
        <v>108576</v>
      </c>
      <c r="AZ35" s="55">
        <v>82120599</v>
      </c>
      <c r="BA35" s="57">
        <v>3141521</v>
      </c>
      <c r="BB35" s="53">
        <v>3141521</v>
      </c>
      <c r="BC35" s="55">
        <v>0</v>
      </c>
      <c r="BD35" s="52">
        <v>50112</v>
      </c>
      <c r="BE35" s="53">
        <v>1653</v>
      </c>
      <c r="BF35" s="53">
        <v>0</v>
      </c>
      <c r="BG35" s="55">
        <v>51765</v>
      </c>
      <c r="BH35" s="57">
        <v>1140</v>
      </c>
      <c r="BI35" s="53">
        <v>0</v>
      </c>
      <c r="BJ35" s="55">
        <v>1140</v>
      </c>
      <c r="BK35" s="54">
        <v>10271</v>
      </c>
      <c r="BL35" s="54">
        <v>5153</v>
      </c>
      <c r="BM35" s="53">
        <v>1268</v>
      </c>
      <c r="BN35" s="53">
        <v>2172</v>
      </c>
      <c r="BO35" s="54">
        <v>3213290</v>
      </c>
      <c r="BP35" s="59">
        <f t="shared" si="1"/>
        <v>3.9994583739626062E-2</v>
      </c>
      <c r="BQ35" s="57">
        <v>84173489</v>
      </c>
      <c r="BR35" s="53">
        <v>0</v>
      </c>
      <c r="BS35" s="53">
        <v>0</v>
      </c>
      <c r="BT35" s="54">
        <v>84173489</v>
      </c>
      <c r="BU35" s="55">
        <v>0</v>
      </c>
      <c r="BV35" s="52">
        <v>2957203</v>
      </c>
      <c r="BW35" s="56">
        <v>0</v>
      </c>
      <c r="BX35" s="57">
        <v>27508</v>
      </c>
      <c r="BY35" s="58">
        <v>2984711</v>
      </c>
      <c r="BZ35" s="52">
        <v>108402</v>
      </c>
      <c r="CA35" s="53">
        <v>0</v>
      </c>
      <c r="CB35" s="54">
        <v>108402</v>
      </c>
      <c r="CC35" s="54">
        <v>2329375</v>
      </c>
      <c r="CD35" s="54">
        <v>788076</v>
      </c>
      <c r="CE35" s="53">
        <v>242971</v>
      </c>
      <c r="CF35" s="53">
        <v>59452</v>
      </c>
      <c r="CG35" s="55">
        <v>90686476</v>
      </c>
      <c r="CH35" s="57">
        <v>3366663</v>
      </c>
      <c r="CI35" s="53">
        <v>3366663</v>
      </c>
      <c r="CJ35" s="55">
        <v>0</v>
      </c>
      <c r="CK35" s="52">
        <v>59128</v>
      </c>
      <c r="CL35" s="53">
        <v>0</v>
      </c>
      <c r="CM35" s="53">
        <v>440</v>
      </c>
      <c r="CN35" s="55">
        <v>59568</v>
      </c>
      <c r="CO35" s="57">
        <v>3902</v>
      </c>
      <c r="CP35" s="53">
        <v>0</v>
      </c>
      <c r="CQ35" s="55">
        <v>3902</v>
      </c>
      <c r="CR35" s="54">
        <v>46587</v>
      </c>
      <c r="CS35" s="54">
        <v>15761</v>
      </c>
      <c r="CT35" s="53">
        <v>4859</v>
      </c>
      <c r="CU35" s="53">
        <v>1188</v>
      </c>
      <c r="CV35" s="54">
        <v>3498528</v>
      </c>
      <c r="CW35" s="59">
        <f t="shared" si="2"/>
        <v>3.999671440493574E-2</v>
      </c>
      <c r="CX35" s="57">
        <v>45778531</v>
      </c>
      <c r="CY35" s="53">
        <v>14226</v>
      </c>
      <c r="CZ35" s="53">
        <v>0</v>
      </c>
      <c r="DA35" s="54">
        <v>45792757</v>
      </c>
      <c r="DB35" s="55">
        <v>0</v>
      </c>
      <c r="DC35" s="52">
        <v>5965059</v>
      </c>
      <c r="DD35" s="56">
        <v>18376</v>
      </c>
      <c r="DE35" s="57">
        <v>0</v>
      </c>
      <c r="DF35" s="58">
        <v>5983435</v>
      </c>
      <c r="DG35" s="52">
        <v>72251</v>
      </c>
      <c r="DH35" s="53">
        <v>0</v>
      </c>
      <c r="DI35" s="54">
        <v>72251</v>
      </c>
      <c r="DJ35" s="54">
        <v>314998</v>
      </c>
      <c r="DK35" s="54">
        <v>165606</v>
      </c>
      <c r="DL35" s="53">
        <v>65496</v>
      </c>
      <c r="DM35" s="53">
        <v>50489</v>
      </c>
      <c r="DN35" s="55">
        <v>52445032</v>
      </c>
      <c r="DO35" s="57">
        <v>1831647</v>
      </c>
      <c r="DP35" s="53">
        <v>1831647</v>
      </c>
      <c r="DQ35" s="55">
        <v>0</v>
      </c>
      <c r="DR35" s="52">
        <v>119293</v>
      </c>
      <c r="DS35" s="53">
        <v>295</v>
      </c>
      <c r="DT35" s="53">
        <v>0</v>
      </c>
      <c r="DU35" s="55">
        <v>119588</v>
      </c>
      <c r="DV35" s="57">
        <v>2601</v>
      </c>
      <c r="DW35" s="53">
        <v>0</v>
      </c>
      <c r="DX35" s="55">
        <v>2601</v>
      </c>
      <c r="DY35" s="54">
        <v>6300</v>
      </c>
      <c r="DZ35" s="54">
        <v>3312</v>
      </c>
      <c r="EA35" s="53">
        <v>1310</v>
      </c>
      <c r="EB35" s="53">
        <v>1010</v>
      </c>
      <c r="EC35" s="54">
        <v>1965768</v>
      </c>
      <c r="ED35" s="59">
        <f t="shared" si="3"/>
        <v>3.9998618122075509E-2</v>
      </c>
      <c r="EE35" s="57">
        <v>16091972</v>
      </c>
      <c r="EF35" s="53">
        <v>0</v>
      </c>
      <c r="EG35" s="53">
        <v>0</v>
      </c>
      <c r="EH35" s="54">
        <v>16091972</v>
      </c>
      <c r="EI35" s="55">
        <v>0</v>
      </c>
      <c r="EJ35" s="52">
        <v>6254301</v>
      </c>
      <c r="EK35" s="56">
        <v>0</v>
      </c>
      <c r="EL35" s="57">
        <v>0</v>
      </c>
      <c r="EM35" s="58">
        <v>6254301</v>
      </c>
      <c r="EN35" s="52">
        <v>17254</v>
      </c>
      <c r="EO35" s="53">
        <v>0</v>
      </c>
      <c r="EP35" s="54">
        <v>17254</v>
      </c>
      <c r="EQ35" s="54">
        <v>1549045</v>
      </c>
      <c r="ER35" s="54">
        <v>47054</v>
      </c>
      <c r="ES35" s="53">
        <v>74136</v>
      </c>
      <c r="ET35" s="53">
        <v>2283</v>
      </c>
      <c r="EU35" s="55">
        <v>24036045</v>
      </c>
      <c r="EV35" s="57">
        <v>643670</v>
      </c>
      <c r="EW35" s="53">
        <v>643670</v>
      </c>
      <c r="EX35" s="55">
        <v>0</v>
      </c>
      <c r="EY35" s="52">
        <v>125083</v>
      </c>
      <c r="EZ35" s="53">
        <v>0</v>
      </c>
      <c r="FA35" s="53">
        <v>0</v>
      </c>
      <c r="FB35" s="55">
        <v>125083</v>
      </c>
      <c r="FC35" s="57">
        <v>621</v>
      </c>
      <c r="FD35" s="53">
        <v>0</v>
      </c>
      <c r="FE35" s="55">
        <v>621</v>
      </c>
      <c r="FF35" s="54">
        <v>30981</v>
      </c>
      <c r="FG35" s="54">
        <v>941</v>
      </c>
      <c r="FH35" s="53">
        <v>1483</v>
      </c>
      <c r="FI35" s="53">
        <v>46</v>
      </c>
      <c r="FJ35" s="54">
        <v>802825</v>
      </c>
      <c r="FK35" s="59">
        <f t="shared" si="4"/>
        <v>3.9999448172045045E-2</v>
      </c>
      <c r="FL35" s="57">
        <v>16091972</v>
      </c>
      <c r="FM35" s="53">
        <v>0</v>
      </c>
      <c r="FN35" s="53">
        <v>0</v>
      </c>
      <c r="FO35" s="54">
        <v>16091972</v>
      </c>
      <c r="FP35" s="55">
        <v>0</v>
      </c>
      <c r="FQ35" s="52">
        <v>6254301</v>
      </c>
      <c r="FR35" s="56">
        <v>0</v>
      </c>
      <c r="FS35" s="57">
        <v>0</v>
      </c>
      <c r="FT35" s="58">
        <v>6254301</v>
      </c>
      <c r="FU35" s="52">
        <v>17254</v>
      </c>
      <c r="FV35" s="53">
        <v>0</v>
      </c>
      <c r="FW35" s="54">
        <v>17254</v>
      </c>
      <c r="FX35" s="54">
        <v>1549045</v>
      </c>
      <c r="FY35" s="54">
        <v>47054</v>
      </c>
      <c r="FZ35" s="53">
        <v>74136</v>
      </c>
      <c r="GA35" s="53">
        <v>2283</v>
      </c>
      <c r="GB35" s="55">
        <v>24036045</v>
      </c>
      <c r="GC35" s="57">
        <v>643670</v>
      </c>
      <c r="GD35" s="53">
        <v>643670</v>
      </c>
      <c r="GE35" s="55">
        <v>0</v>
      </c>
      <c r="GF35" s="52">
        <v>125083</v>
      </c>
      <c r="GG35" s="53">
        <v>0</v>
      </c>
      <c r="GH35" s="53">
        <v>0</v>
      </c>
      <c r="GI35" s="55">
        <v>125083</v>
      </c>
      <c r="GJ35" s="57">
        <v>621</v>
      </c>
      <c r="GK35" s="53">
        <v>0</v>
      </c>
      <c r="GL35" s="55">
        <v>621</v>
      </c>
      <c r="GM35" s="54">
        <v>30981</v>
      </c>
      <c r="GN35" s="54">
        <v>941</v>
      </c>
      <c r="GO35" s="53">
        <v>1483</v>
      </c>
      <c r="GP35" s="53">
        <v>46</v>
      </c>
      <c r="GQ35" s="54">
        <v>802825</v>
      </c>
      <c r="GR35" s="59">
        <f t="shared" si="5"/>
        <v>3.9999448172045045E-2</v>
      </c>
      <c r="GS35" s="57">
        <v>902326466</v>
      </c>
      <c r="GT35" s="53">
        <v>16545</v>
      </c>
      <c r="GU35" s="53">
        <v>0</v>
      </c>
      <c r="GV35" s="54">
        <v>902343011</v>
      </c>
      <c r="GW35" s="55">
        <v>0</v>
      </c>
      <c r="GX35" s="52">
        <v>50344000</v>
      </c>
      <c r="GY35" s="56">
        <v>160067</v>
      </c>
      <c r="GZ35" s="57">
        <v>2242049</v>
      </c>
      <c r="HA35" s="58">
        <v>52746116</v>
      </c>
      <c r="HB35" s="52">
        <v>600259</v>
      </c>
      <c r="HC35" s="53">
        <v>0</v>
      </c>
      <c r="HD35" s="54">
        <v>600259</v>
      </c>
      <c r="HE35" s="54">
        <v>7430820</v>
      </c>
      <c r="HF35" s="54">
        <v>3423597</v>
      </c>
      <c r="HG35" s="53">
        <v>833655</v>
      </c>
      <c r="HH35" s="53">
        <v>1363123</v>
      </c>
      <c r="HI35" s="55">
        <v>968740581</v>
      </c>
      <c r="HJ35" s="57">
        <v>36078776</v>
      </c>
      <c r="HK35" s="53">
        <v>36078776</v>
      </c>
      <c r="HL35" s="55">
        <v>0</v>
      </c>
      <c r="HM35" s="52">
        <v>1006672</v>
      </c>
      <c r="HN35" s="53">
        <v>2764</v>
      </c>
      <c r="HO35" s="53">
        <v>37675</v>
      </c>
      <c r="HP35" s="55">
        <v>1047111</v>
      </c>
      <c r="HQ35" s="57">
        <v>21609</v>
      </c>
      <c r="HR35" s="53">
        <v>0</v>
      </c>
      <c r="HS35" s="55">
        <v>21609</v>
      </c>
      <c r="HT35" s="54">
        <v>148614</v>
      </c>
      <c r="HU35" s="54">
        <v>68472</v>
      </c>
      <c r="HV35" s="53">
        <v>16673</v>
      </c>
      <c r="HW35" s="53">
        <v>27262</v>
      </c>
      <c r="HX35" s="54">
        <v>37408517</v>
      </c>
      <c r="HY35" s="59">
        <f t="shared" si="6"/>
        <v>3.9983438182799869E-2</v>
      </c>
      <c r="HZ35" s="34"/>
    </row>
    <row r="36" spans="1:234" s="21" customFormat="1" ht="12" customHeight="1" x14ac:dyDescent="0.2">
      <c r="A36" s="22">
        <v>24</v>
      </c>
      <c r="B36" s="23" t="s">
        <v>85</v>
      </c>
      <c r="C36" s="49">
        <f t="shared" ref="C36:AH36" si="7">SUM(C13:C35)</f>
        <v>10314482546</v>
      </c>
      <c r="D36" s="45">
        <f t="shared" si="7"/>
        <v>56687</v>
      </c>
      <c r="E36" s="45">
        <f t="shared" si="7"/>
        <v>32553</v>
      </c>
      <c r="F36" s="46">
        <f t="shared" si="7"/>
        <v>10314571786</v>
      </c>
      <c r="G36" s="47">
        <f t="shared" si="7"/>
        <v>0</v>
      </c>
      <c r="H36" s="44">
        <f t="shared" si="7"/>
        <v>640258809</v>
      </c>
      <c r="I36" s="48">
        <f t="shared" si="7"/>
        <v>8835284</v>
      </c>
      <c r="J36" s="49">
        <f t="shared" si="7"/>
        <v>98689580</v>
      </c>
      <c r="K36" s="50">
        <f t="shared" si="7"/>
        <v>747783673</v>
      </c>
      <c r="L36" s="44">
        <f t="shared" si="7"/>
        <v>11078431</v>
      </c>
      <c r="M36" s="45">
        <f t="shared" si="7"/>
        <v>113118</v>
      </c>
      <c r="N36" s="46">
        <f t="shared" si="7"/>
        <v>11191549</v>
      </c>
      <c r="O36" s="46">
        <f t="shared" si="7"/>
        <v>167416344</v>
      </c>
      <c r="P36" s="46">
        <f t="shared" si="7"/>
        <v>89469516</v>
      </c>
      <c r="Q36" s="45">
        <f t="shared" si="7"/>
        <v>16994389</v>
      </c>
      <c r="R36" s="45">
        <f t="shared" si="7"/>
        <v>32657308</v>
      </c>
      <c r="S36" s="47">
        <f t="shared" si="7"/>
        <v>11380084565</v>
      </c>
      <c r="T36" s="49">
        <f t="shared" si="7"/>
        <v>412378114</v>
      </c>
      <c r="U36" s="45">
        <f t="shared" si="7"/>
        <v>412378114</v>
      </c>
      <c r="V36" s="47">
        <f t="shared" si="7"/>
        <v>0</v>
      </c>
      <c r="W36" s="44">
        <f t="shared" si="7"/>
        <v>12802220</v>
      </c>
      <c r="X36" s="45">
        <f t="shared" si="7"/>
        <v>167419</v>
      </c>
      <c r="Y36" s="45">
        <f t="shared" si="7"/>
        <v>1723200</v>
      </c>
      <c r="Z36" s="47">
        <f t="shared" si="7"/>
        <v>14692839</v>
      </c>
      <c r="AA36" s="49">
        <f t="shared" si="7"/>
        <v>398814</v>
      </c>
      <c r="AB36" s="45">
        <f t="shared" si="7"/>
        <v>2264</v>
      </c>
      <c r="AC36" s="47">
        <f t="shared" si="7"/>
        <v>401078</v>
      </c>
      <c r="AD36" s="46">
        <f t="shared" si="7"/>
        <v>3348312</v>
      </c>
      <c r="AE36" s="46">
        <f t="shared" si="7"/>
        <v>1789360</v>
      </c>
      <c r="AF36" s="45">
        <f t="shared" si="7"/>
        <v>339883</v>
      </c>
      <c r="AG36" s="45">
        <f t="shared" si="7"/>
        <v>653076</v>
      </c>
      <c r="AH36" s="46">
        <f t="shared" si="7"/>
        <v>433602662</v>
      </c>
      <c r="AI36" s="51">
        <f t="shared" si="0"/>
        <v>3.9980148721221957E-2</v>
      </c>
      <c r="AJ36" s="49">
        <f t="shared" ref="AJ36:BO36" si="8">SUM(AJ13:AJ35)</f>
        <v>1894119971</v>
      </c>
      <c r="AK36" s="45">
        <f t="shared" si="8"/>
        <v>9975</v>
      </c>
      <c r="AL36" s="45">
        <f t="shared" si="8"/>
        <v>23883</v>
      </c>
      <c r="AM36" s="46">
        <f t="shared" si="8"/>
        <v>1894153829</v>
      </c>
      <c r="AN36" s="47">
        <f t="shared" si="8"/>
        <v>0</v>
      </c>
      <c r="AO36" s="44">
        <f t="shared" si="8"/>
        <v>66569902</v>
      </c>
      <c r="AP36" s="48">
        <f t="shared" si="8"/>
        <v>4406463</v>
      </c>
      <c r="AQ36" s="49">
        <f t="shared" si="8"/>
        <v>2783752</v>
      </c>
      <c r="AR36" s="50">
        <f t="shared" si="8"/>
        <v>73760117</v>
      </c>
      <c r="AS36" s="44">
        <f t="shared" si="8"/>
        <v>1766341</v>
      </c>
      <c r="AT36" s="45">
        <f t="shared" si="8"/>
        <v>4413</v>
      </c>
      <c r="AU36" s="46">
        <f t="shared" si="8"/>
        <v>1770754</v>
      </c>
      <c r="AV36" s="46">
        <f t="shared" si="8"/>
        <v>44934740</v>
      </c>
      <c r="AW36" s="46">
        <f t="shared" si="8"/>
        <v>21491306</v>
      </c>
      <c r="AX36" s="45">
        <f t="shared" si="8"/>
        <v>4802609</v>
      </c>
      <c r="AY36" s="45">
        <f t="shared" si="8"/>
        <v>4834151</v>
      </c>
      <c r="AZ36" s="47">
        <f t="shared" si="8"/>
        <v>2045747506</v>
      </c>
      <c r="BA36" s="49">
        <f t="shared" si="8"/>
        <v>75755841</v>
      </c>
      <c r="BB36" s="45">
        <f t="shared" si="8"/>
        <v>75755841</v>
      </c>
      <c r="BC36" s="47">
        <f t="shared" si="8"/>
        <v>0</v>
      </c>
      <c r="BD36" s="44">
        <f t="shared" si="8"/>
        <v>1331146</v>
      </c>
      <c r="BE36" s="45">
        <f t="shared" si="8"/>
        <v>86804</v>
      </c>
      <c r="BF36" s="45">
        <f t="shared" si="8"/>
        <v>47878</v>
      </c>
      <c r="BG36" s="47">
        <f t="shared" si="8"/>
        <v>1465828</v>
      </c>
      <c r="BH36" s="49">
        <f t="shared" si="8"/>
        <v>63590</v>
      </c>
      <c r="BI36" s="45">
        <f t="shared" si="8"/>
        <v>88</v>
      </c>
      <c r="BJ36" s="47">
        <f t="shared" si="8"/>
        <v>63678</v>
      </c>
      <c r="BK36" s="46">
        <f t="shared" si="8"/>
        <v>898693</v>
      </c>
      <c r="BL36" s="46">
        <f t="shared" si="8"/>
        <v>429822</v>
      </c>
      <c r="BM36" s="45">
        <f t="shared" si="8"/>
        <v>96051</v>
      </c>
      <c r="BN36" s="45">
        <f t="shared" si="8"/>
        <v>96682</v>
      </c>
      <c r="BO36" s="46">
        <f t="shared" si="8"/>
        <v>78806595</v>
      </c>
      <c r="BP36" s="51">
        <f t="shared" si="1"/>
        <v>3.9994555795922107E-2</v>
      </c>
      <c r="BQ36" s="49">
        <f t="shared" ref="BQ36:CV36" si="9">SUM(BQ13:BQ35)</f>
        <v>2796964748</v>
      </c>
      <c r="BR36" s="45">
        <f t="shared" si="9"/>
        <v>31943</v>
      </c>
      <c r="BS36" s="45">
        <f t="shared" si="9"/>
        <v>100526</v>
      </c>
      <c r="BT36" s="46">
        <f t="shared" si="9"/>
        <v>2797097217</v>
      </c>
      <c r="BU36" s="47">
        <f t="shared" si="9"/>
        <v>0</v>
      </c>
      <c r="BV36" s="44">
        <f t="shared" si="9"/>
        <v>105871945</v>
      </c>
      <c r="BW36" s="48">
        <f t="shared" si="9"/>
        <v>2874186</v>
      </c>
      <c r="BX36" s="49">
        <f t="shared" si="9"/>
        <v>6443638</v>
      </c>
      <c r="BY36" s="50">
        <f t="shared" si="9"/>
        <v>115189769</v>
      </c>
      <c r="BZ36" s="44">
        <f t="shared" si="9"/>
        <v>3634223</v>
      </c>
      <c r="CA36" s="45">
        <f t="shared" si="9"/>
        <v>0</v>
      </c>
      <c r="CB36" s="46">
        <f t="shared" si="9"/>
        <v>3634223</v>
      </c>
      <c r="CC36" s="46">
        <f t="shared" si="9"/>
        <v>119392769</v>
      </c>
      <c r="CD36" s="46">
        <f t="shared" si="9"/>
        <v>57536743</v>
      </c>
      <c r="CE36" s="45">
        <f t="shared" si="9"/>
        <v>8961789</v>
      </c>
      <c r="CF36" s="45">
        <f t="shared" si="9"/>
        <v>7024533</v>
      </c>
      <c r="CG36" s="47">
        <f t="shared" si="9"/>
        <v>3108837043</v>
      </c>
      <c r="CH36" s="49">
        <f t="shared" si="9"/>
        <v>111875124</v>
      </c>
      <c r="CI36" s="45">
        <f t="shared" si="9"/>
        <v>111875124</v>
      </c>
      <c r="CJ36" s="47">
        <f t="shared" si="9"/>
        <v>0</v>
      </c>
      <c r="CK36" s="44">
        <f t="shared" si="9"/>
        <v>2118306</v>
      </c>
      <c r="CL36" s="45">
        <f t="shared" si="9"/>
        <v>56276</v>
      </c>
      <c r="CM36" s="45">
        <f t="shared" si="9"/>
        <v>114284</v>
      </c>
      <c r="CN36" s="47">
        <f t="shared" si="9"/>
        <v>2288866</v>
      </c>
      <c r="CO36" s="49">
        <f t="shared" si="9"/>
        <v>130830</v>
      </c>
      <c r="CP36" s="45">
        <f t="shared" si="9"/>
        <v>0</v>
      </c>
      <c r="CQ36" s="47">
        <f t="shared" si="9"/>
        <v>130830</v>
      </c>
      <c r="CR36" s="46">
        <f t="shared" si="9"/>
        <v>2387850</v>
      </c>
      <c r="CS36" s="46">
        <f t="shared" si="9"/>
        <v>1150506</v>
      </c>
      <c r="CT36" s="45">
        <f t="shared" si="9"/>
        <v>177909</v>
      </c>
      <c r="CU36" s="45">
        <f t="shared" si="9"/>
        <v>140541</v>
      </c>
      <c r="CV36" s="46">
        <f t="shared" si="9"/>
        <v>118151626</v>
      </c>
      <c r="CW36" s="51">
        <f t="shared" si="2"/>
        <v>3.9996866508626612E-2</v>
      </c>
      <c r="CX36" s="49">
        <f t="shared" ref="CX36:EC36" si="10">SUM(CX13:CX35)</f>
        <v>1947385523</v>
      </c>
      <c r="CY36" s="45">
        <f t="shared" si="10"/>
        <v>78971</v>
      </c>
      <c r="CZ36" s="45">
        <f t="shared" si="10"/>
        <v>159258</v>
      </c>
      <c r="DA36" s="46">
        <f t="shared" si="10"/>
        <v>1947623752</v>
      </c>
      <c r="DB36" s="47">
        <f t="shared" si="10"/>
        <v>0</v>
      </c>
      <c r="DC36" s="44">
        <f t="shared" si="10"/>
        <v>99992819</v>
      </c>
      <c r="DD36" s="48">
        <f t="shared" si="10"/>
        <v>3620814</v>
      </c>
      <c r="DE36" s="49">
        <f t="shared" si="10"/>
        <v>5685008</v>
      </c>
      <c r="DF36" s="50">
        <f t="shared" si="10"/>
        <v>109298641</v>
      </c>
      <c r="DG36" s="44">
        <f t="shared" si="10"/>
        <v>3187197</v>
      </c>
      <c r="DH36" s="45">
        <f t="shared" si="10"/>
        <v>12101</v>
      </c>
      <c r="DI36" s="46">
        <f t="shared" si="10"/>
        <v>3199298</v>
      </c>
      <c r="DJ36" s="46">
        <f t="shared" si="10"/>
        <v>155720755</v>
      </c>
      <c r="DK36" s="46">
        <f t="shared" si="10"/>
        <v>69177300</v>
      </c>
      <c r="DL36" s="45">
        <f t="shared" si="10"/>
        <v>12413452</v>
      </c>
      <c r="DM36" s="45">
        <f t="shared" si="10"/>
        <v>3848380</v>
      </c>
      <c r="DN36" s="47">
        <f t="shared" si="10"/>
        <v>2301281578</v>
      </c>
      <c r="DO36" s="49">
        <f t="shared" si="10"/>
        <v>77902432</v>
      </c>
      <c r="DP36" s="45">
        <f t="shared" si="10"/>
        <v>77902432</v>
      </c>
      <c r="DQ36" s="47">
        <f t="shared" si="10"/>
        <v>0</v>
      </c>
      <c r="DR36" s="44">
        <f t="shared" si="10"/>
        <v>1999637</v>
      </c>
      <c r="DS36" s="45">
        <f t="shared" si="10"/>
        <v>71392</v>
      </c>
      <c r="DT36" s="45">
        <f t="shared" si="10"/>
        <v>105006</v>
      </c>
      <c r="DU36" s="47">
        <f t="shared" si="10"/>
        <v>2176035</v>
      </c>
      <c r="DV36" s="49">
        <f t="shared" si="10"/>
        <v>114740</v>
      </c>
      <c r="DW36" s="45">
        <f t="shared" si="10"/>
        <v>242</v>
      </c>
      <c r="DX36" s="47">
        <f t="shared" si="10"/>
        <v>114982</v>
      </c>
      <c r="DY36" s="46">
        <f t="shared" si="10"/>
        <v>3114410</v>
      </c>
      <c r="DZ36" s="46">
        <f t="shared" si="10"/>
        <v>1382690</v>
      </c>
      <c r="EA36" s="45">
        <f t="shared" si="10"/>
        <v>247809</v>
      </c>
      <c r="EB36" s="45">
        <f t="shared" si="10"/>
        <v>76969</v>
      </c>
      <c r="EC36" s="46">
        <f t="shared" si="10"/>
        <v>85015327</v>
      </c>
      <c r="ED36" s="51">
        <f t="shared" si="3"/>
        <v>3.9998707101411443E-2</v>
      </c>
      <c r="EE36" s="49">
        <f t="shared" ref="EE36:FJ36" si="11">SUM(EE13:EE35)</f>
        <v>842191597</v>
      </c>
      <c r="EF36" s="45">
        <f t="shared" si="11"/>
        <v>305</v>
      </c>
      <c r="EG36" s="45">
        <f t="shared" si="11"/>
        <v>58657</v>
      </c>
      <c r="EH36" s="46">
        <f t="shared" si="11"/>
        <v>842250559</v>
      </c>
      <c r="EI36" s="47">
        <f t="shared" si="11"/>
        <v>0</v>
      </c>
      <c r="EJ36" s="44">
        <f t="shared" si="11"/>
        <v>33909532</v>
      </c>
      <c r="EK36" s="48">
        <f t="shared" si="11"/>
        <v>414339</v>
      </c>
      <c r="EL36" s="49">
        <f t="shared" si="11"/>
        <v>3294481</v>
      </c>
      <c r="EM36" s="50">
        <f t="shared" si="11"/>
        <v>37618352</v>
      </c>
      <c r="EN36" s="44">
        <f t="shared" si="11"/>
        <v>1744061</v>
      </c>
      <c r="EO36" s="45">
        <f t="shared" si="11"/>
        <v>14935</v>
      </c>
      <c r="EP36" s="46">
        <f t="shared" si="11"/>
        <v>1758996</v>
      </c>
      <c r="EQ36" s="46">
        <f t="shared" si="11"/>
        <v>144008740</v>
      </c>
      <c r="ER36" s="46">
        <f t="shared" si="11"/>
        <v>66940633</v>
      </c>
      <c r="ES36" s="45">
        <f t="shared" si="11"/>
        <v>8692558</v>
      </c>
      <c r="ET36" s="45">
        <f t="shared" si="11"/>
        <v>2711733</v>
      </c>
      <c r="EU36" s="47">
        <f t="shared" si="11"/>
        <v>1103981571</v>
      </c>
      <c r="EV36" s="49">
        <f t="shared" si="11"/>
        <v>33689583</v>
      </c>
      <c r="EW36" s="45">
        <f t="shared" si="11"/>
        <v>33689583</v>
      </c>
      <c r="EX36" s="47">
        <f t="shared" si="11"/>
        <v>0</v>
      </c>
      <c r="EY36" s="44">
        <f t="shared" si="11"/>
        <v>678124</v>
      </c>
      <c r="EZ36" s="45">
        <f t="shared" si="11"/>
        <v>8126</v>
      </c>
      <c r="FA36" s="45">
        <f t="shared" si="11"/>
        <v>62421</v>
      </c>
      <c r="FB36" s="47">
        <f t="shared" si="11"/>
        <v>748671</v>
      </c>
      <c r="FC36" s="49">
        <f t="shared" si="11"/>
        <v>62785</v>
      </c>
      <c r="FD36" s="45">
        <f t="shared" si="11"/>
        <v>299</v>
      </c>
      <c r="FE36" s="47">
        <f t="shared" si="11"/>
        <v>63084</v>
      </c>
      <c r="FF36" s="46">
        <f t="shared" si="11"/>
        <v>2880168</v>
      </c>
      <c r="FG36" s="46">
        <f t="shared" si="11"/>
        <v>1338814</v>
      </c>
      <c r="FH36" s="45">
        <f t="shared" si="11"/>
        <v>173852</v>
      </c>
      <c r="FI36" s="45">
        <f t="shared" si="11"/>
        <v>54236</v>
      </c>
      <c r="FJ36" s="46">
        <f t="shared" si="11"/>
        <v>38948408</v>
      </c>
      <c r="FK36" s="51">
        <f t="shared" si="4"/>
        <v>3.999947835000487E-2</v>
      </c>
      <c r="FL36" s="49">
        <f t="shared" ref="FL36:GQ36" si="12">SUM(FL13:FL35)</f>
        <v>842191597</v>
      </c>
      <c r="FM36" s="45">
        <f t="shared" si="12"/>
        <v>305</v>
      </c>
      <c r="FN36" s="45">
        <f t="shared" si="12"/>
        <v>58657</v>
      </c>
      <c r="FO36" s="46">
        <f t="shared" si="12"/>
        <v>842250559</v>
      </c>
      <c r="FP36" s="47">
        <f t="shared" si="12"/>
        <v>0</v>
      </c>
      <c r="FQ36" s="44">
        <f t="shared" si="12"/>
        <v>33909532</v>
      </c>
      <c r="FR36" s="48">
        <f t="shared" si="12"/>
        <v>414339</v>
      </c>
      <c r="FS36" s="49">
        <f t="shared" si="12"/>
        <v>3294481</v>
      </c>
      <c r="FT36" s="50">
        <f t="shared" si="12"/>
        <v>37618352</v>
      </c>
      <c r="FU36" s="44">
        <f t="shared" si="12"/>
        <v>1744061</v>
      </c>
      <c r="FV36" s="45">
        <f t="shared" si="12"/>
        <v>14935</v>
      </c>
      <c r="FW36" s="46">
        <f t="shared" si="12"/>
        <v>1758996</v>
      </c>
      <c r="FX36" s="46">
        <f t="shared" si="12"/>
        <v>144008740</v>
      </c>
      <c r="FY36" s="46">
        <f t="shared" si="12"/>
        <v>66940633</v>
      </c>
      <c r="FZ36" s="45">
        <f t="shared" si="12"/>
        <v>8692558</v>
      </c>
      <c r="GA36" s="45">
        <f t="shared" si="12"/>
        <v>2711733</v>
      </c>
      <c r="GB36" s="47">
        <f t="shared" si="12"/>
        <v>1103981571</v>
      </c>
      <c r="GC36" s="49">
        <f t="shared" si="12"/>
        <v>33689583</v>
      </c>
      <c r="GD36" s="45">
        <f t="shared" si="12"/>
        <v>33689583</v>
      </c>
      <c r="GE36" s="47">
        <f t="shared" si="12"/>
        <v>0</v>
      </c>
      <c r="GF36" s="44">
        <f t="shared" si="12"/>
        <v>678124</v>
      </c>
      <c r="GG36" s="45">
        <f t="shared" si="12"/>
        <v>8126</v>
      </c>
      <c r="GH36" s="45">
        <f t="shared" si="12"/>
        <v>62421</v>
      </c>
      <c r="GI36" s="47">
        <f t="shared" si="12"/>
        <v>748671</v>
      </c>
      <c r="GJ36" s="49">
        <f t="shared" si="12"/>
        <v>62785</v>
      </c>
      <c r="GK36" s="45">
        <f t="shared" si="12"/>
        <v>299</v>
      </c>
      <c r="GL36" s="47">
        <f t="shared" si="12"/>
        <v>63084</v>
      </c>
      <c r="GM36" s="46">
        <f t="shared" si="12"/>
        <v>2880168</v>
      </c>
      <c r="GN36" s="46">
        <f t="shared" si="12"/>
        <v>1338814</v>
      </c>
      <c r="GO36" s="45">
        <f t="shared" si="12"/>
        <v>173852</v>
      </c>
      <c r="GP36" s="45">
        <f t="shared" si="12"/>
        <v>54236</v>
      </c>
      <c r="GQ36" s="46">
        <f t="shared" si="12"/>
        <v>38948408</v>
      </c>
      <c r="GR36" s="51">
        <f t="shared" si="5"/>
        <v>3.999947835000487E-2</v>
      </c>
      <c r="GS36" s="49">
        <f t="shared" ref="GS36:HX36" si="13">SUM(GS13:GS35)</f>
        <v>19002101792</v>
      </c>
      <c r="GT36" s="45">
        <f t="shared" si="13"/>
        <v>191662</v>
      </c>
      <c r="GU36" s="45">
        <f t="shared" si="13"/>
        <v>392048</v>
      </c>
      <c r="GV36" s="46">
        <f t="shared" si="13"/>
        <v>19002685502</v>
      </c>
      <c r="GW36" s="47">
        <f t="shared" si="13"/>
        <v>0</v>
      </c>
      <c r="GX36" s="44">
        <f t="shared" si="13"/>
        <v>968330157</v>
      </c>
      <c r="GY36" s="48">
        <f t="shared" si="13"/>
        <v>20877547</v>
      </c>
      <c r="GZ36" s="49">
        <f t="shared" si="13"/>
        <v>117414945</v>
      </c>
      <c r="HA36" s="50">
        <f t="shared" si="13"/>
        <v>1106622649</v>
      </c>
      <c r="HB36" s="44">
        <f t="shared" si="13"/>
        <v>25309147</v>
      </c>
      <c r="HC36" s="45">
        <f t="shared" si="13"/>
        <v>144567</v>
      </c>
      <c r="HD36" s="46">
        <f t="shared" si="13"/>
        <v>25453714</v>
      </c>
      <c r="HE36" s="46">
        <f t="shared" si="13"/>
        <v>864216658</v>
      </c>
      <c r="HF36" s="46">
        <f t="shared" si="13"/>
        <v>519614650</v>
      </c>
      <c r="HG36" s="45">
        <f t="shared" si="13"/>
        <v>66735599</v>
      </c>
      <c r="HH36" s="45">
        <f t="shared" si="13"/>
        <v>54988113</v>
      </c>
      <c r="HI36" s="47">
        <f t="shared" si="13"/>
        <v>21640316885</v>
      </c>
      <c r="HJ36" s="49">
        <f t="shared" si="13"/>
        <v>759866802</v>
      </c>
      <c r="HK36" s="45">
        <f t="shared" si="13"/>
        <v>759866802</v>
      </c>
      <c r="HL36" s="47">
        <f t="shared" si="13"/>
        <v>0</v>
      </c>
      <c r="HM36" s="44">
        <f t="shared" si="13"/>
        <v>19363936</v>
      </c>
      <c r="HN36" s="45">
        <f t="shared" si="13"/>
        <v>404346</v>
      </c>
      <c r="HO36" s="45">
        <f t="shared" si="13"/>
        <v>2061550</v>
      </c>
      <c r="HP36" s="47">
        <f t="shared" si="13"/>
        <v>21829832</v>
      </c>
      <c r="HQ36" s="49">
        <f t="shared" si="13"/>
        <v>911119</v>
      </c>
      <c r="HR36" s="45">
        <f t="shared" si="13"/>
        <v>2893</v>
      </c>
      <c r="HS36" s="47">
        <f t="shared" si="13"/>
        <v>914012</v>
      </c>
      <c r="HT36" s="46">
        <f t="shared" si="13"/>
        <v>17284297</v>
      </c>
      <c r="HU36" s="46">
        <f t="shared" si="13"/>
        <v>10391177</v>
      </c>
      <c r="HV36" s="45">
        <f t="shared" si="13"/>
        <v>1332418</v>
      </c>
      <c r="HW36" s="45">
        <f t="shared" si="13"/>
        <v>1099745</v>
      </c>
      <c r="HX36" s="46">
        <f t="shared" si="13"/>
        <v>812718283</v>
      </c>
      <c r="HY36" s="51">
        <f t="shared" si="6"/>
        <v>3.9987337680246579E-2</v>
      </c>
      <c r="HZ36" s="34"/>
    </row>
    <row r="37" spans="1:234" s="21" customFormat="1" ht="12" customHeight="1" x14ac:dyDescent="0.2">
      <c r="A37" s="24">
        <v>25</v>
      </c>
      <c r="B37" s="25" t="s">
        <v>86</v>
      </c>
      <c r="C37" s="57">
        <v>4027861990</v>
      </c>
      <c r="D37" s="53">
        <v>65901</v>
      </c>
      <c r="E37" s="53">
        <v>12675</v>
      </c>
      <c r="F37" s="54">
        <v>4027940566</v>
      </c>
      <c r="G37" s="55"/>
      <c r="H37" s="52">
        <v>203610067</v>
      </c>
      <c r="I37" s="56">
        <v>20295459</v>
      </c>
      <c r="J37" s="57">
        <v>21206057</v>
      </c>
      <c r="K37" s="58">
        <v>245111583</v>
      </c>
      <c r="L37" s="52">
        <v>1578023</v>
      </c>
      <c r="M37" s="53">
        <v>22810</v>
      </c>
      <c r="N37" s="54">
        <v>1600833</v>
      </c>
      <c r="O37" s="54">
        <v>26735734</v>
      </c>
      <c r="P37" s="54">
        <v>24345047</v>
      </c>
      <c r="Q37" s="53">
        <v>3237434</v>
      </c>
      <c r="R37" s="53">
        <v>7005637</v>
      </c>
      <c r="S37" s="55">
        <v>4335976834</v>
      </c>
      <c r="T37" s="57">
        <v>161033853</v>
      </c>
      <c r="U37" s="53">
        <v>161033853</v>
      </c>
      <c r="V37" s="55"/>
      <c r="W37" s="52">
        <v>4071564</v>
      </c>
      <c r="X37" s="53">
        <v>392114</v>
      </c>
      <c r="Y37" s="53">
        <v>361931</v>
      </c>
      <c r="Z37" s="55">
        <v>4825609</v>
      </c>
      <c r="AA37" s="57">
        <v>56795</v>
      </c>
      <c r="AB37" s="53">
        <v>456</v>
      </c>
      <c r="AC37" s="55">
        <v>57251</v>
      </c>
      <c r="AD37" s="54">
        <v>534703</v>
      </c>
      <c r="AE37" s="54">
        <v>486883</v>
      </c>
      <c r="AF37" s="53">
        <v>64702</v>
      </c>
      <c r="AG37" s="53">
        <v>140114</v>
      </c>
      <c r="AH37" s="54">
        <v>167143115</v>
      </c>
      <c r="AI37" s="60">
        <f t="shared" si="0"/>
        <v>3.9979202860958997E-2</v>
      </c>
      <c r="AJ37" s="57">
        <v>524735637</v>
      </c>
      <c r="AK37" s="53">
        <v>9448</v>
      </c>
      <c r="AL37" s="53">
        <v>0</v>
      </c>
      <c r="AM37" s="54">
        <v>524745085</v>
      </c>
      <c r="AN37" s="55"/>
      <c r="AO37" s="52">
        <v>19753113</v>
      </c>
      <c r="AP37" s="56">
        <v>5718106</v>
      </c>
      <c r="AQ37" s="57">
        <v>370846</v>
      </c>
      <c r="AR37" s="58">
        <v>25842065</v>
      </c>
      <c r="AS37" s="52">
        <v>179704</v>
      </c>
      <c r="AT37" s="53">
        <v>0</v>
      </c>
      <c r="AU37" s="54">
        <v>179704</v>
      </c>
      <c r="AV37" s="54">
        <v>8253663</v>
      </c>
      <c r="AW37" s="54">
        <v>2701208</v>
      </c>
      <c r="AX37" s="53">
        <v>633165</v>
      </c>
      <c r="AY37" s="53">
        <v>569499</v>
      </c>
      <c r="AZ37" s="55">
        <v>562924389</v>
      </c>
      <c r="BA37" s="57">
        <v>20987039</v>
      </c>
      <c r="BB37" s="53">
        <v>20987039</v>
      </c>
      <c r="BC37" s="55"/>
      <c r="BD37" s="52">
        <v>395017</v>
      </c>
      <c r="BE37" s="53">
        <v>112578</v>
      </c>
      <c r="BF37" s="53">
        <v>6263</v>
      </c>
      <c r="BG37" s="55">
        <v>513858</v>
      </c>
      <c r="BH37" s="57">
        <v>6469</v>
      </c>
      <c r="BI37" s="53">
        <v>0</v>
      </c>
      <c r="BJ37" s="55">
        <v>6469</v>
      </c>
      <c r="BK37" s="54">
        <v>165072</v>
      </c>
      <c r="BL37" s="54">
        <v>54024</v>
      </c>
      <c r="BM37" s="53">
        <v>12664</v>
      </c>
      <c r="BN37" s="53">
        <v>11389</v>
      </c>
      <c r="BO37" s="54">
        <v>21750515</v>
      </c>
      <c r="BP37" s="60">
        <f t="shared" si="1"/>
        <v>3.9994731918260848E-2</v>
      </c>
      <c r="BQ37" s="57">
        <v>569967751</v>
      </c>
      <c r="BR37" s="53">
        <v>6175</v>
      </c>
      <c r="BS37" s="53">
        <v>58010</v>
      </c>
      <c r="BT37" s="54">
        <v>570031936</v>
      </c>
      <c r="BU37" s="55"/>
      <c r="BV37" s="52">
        <v>26369348</v>
      </c>
      <c r="BW37" s="56">
        <v>8012665</v>
      </c>
      <c r="BX37" s="57">
        <v>461328</v>
      </c>
      <c r="BY37" s="58">
        <v>34843341</v>
      </c>
      <c r="BZ37" s="52">
        <v>516542</v>
      </c>
      <c r="CA37" s="53">
        <v>0</v>
      </c>
      <c r="CB37" s="54">
        <v>516542</v>
      </c>
      <c r="CC37" s="54">
        <v>9565532</v>
      </c>
      <c r="CD37" s="54">
        <v>3852644</v>
      </c>
      <c r="CE37" s="53">
        <v>805134</v>
      </c>
      <c r="CF37" s="53">
        <v>706865</v>
      </c>
      <c r="CG37" s="55">
        <v>620321994</v>
      </c>
      <c r="CH37" s="57">
        <v>22799407</v>
      </c>
      <c r="CI37" s="53">
        <v>22799407</v>
      </c>
      <c r="CJ37" s="55"/>
      <c r="CK37" s="52">
        <v>527316</v>
      </c>
      <c r="CL37" s="53">
        <v>157683</v>
      </c>
      <c r="CM37" s="53">
        <v>7731</v>
      </c>
      <c r="CN37" s="55">
        <v>692730</v>
      </c>
      <c r="CO37" s="57">
        <v>18596</v>
      </c>
      <c r="CP37" s="53">
        <v>0</v>
      </c>
      <c r="CQ37" s="55">
        <v>18596</v>
      </c>
      <c r="CR37" s="54">
        <v>191310</v>
      </c>
      <c r="CS37" s="54">
        <v>77055</v>
      </c>
      <c r="CT37" s="53">
        <v>16101</v>
      </c>
      <c r="CU37" s="53">
        <v>14138</v>
      </c>
      <c r="CV37" s="54">
        <v>23809337</v>
      </c>
      <c r="CW37" s="60">
        <f t="shared" si="2"/>
        <v>3.9996718710160126E-2</v>
      </c>
      <c r="CX37" s="57">
        <v>314080844</v>
      </c>
      <c r="CY37" s="53">
        <v>12673</v>
      </c>
      <c r="CZ37" s="53">
        <v>0</v>
      </c>
      <c r="DA37" s="54">
        <v>314093517</v>
      </c>
      <c r="DB37" s="55"/>
      <c r="DC37" s="52">
        <v>15394457</v>
      </c>
      <c r="DD37" s="56">
        <v>2983308</v>
      </c>
      <c r="DE37" s="57">
        <v>108411</v>
      </c>
      <c r="DF37" s="58">
        <v>18486176</v>
      </c>
      <c r="DG37" s="52">
        <v>233059</v>
      </c>
      <c r="DH37" s="53">
        <v>0</v>
      </c>
      <c r="DI37" s="54">
        <v>233059</v>
      </c>
      <c r="DJ37" s="54">
        <v>16669279</v>
      </c>
      <c r="DK37" s="54">
        <v>5918928</v>
      </c>
      <c r="DL37" s="53">
        <v>1037235</v>
      </c>
      <c r="DM37" s="53">
        <v>637029</v>
      </c>
      <c r="DN37" s="55">
        <v>357075223</v>
      </c>
      <c r="DO37" s="57">
        <v>12563280</v>
      </c>
      <c r="DP37" s="53">
        <v>12563280</v>
      </c>
      <c r="DQ37" s="55"/>
      <c r="DR37" s="52">
        <v>307862</v>
      </c>
      <c r="DS37" s="53">
        <v>58688</v>
      </c>
      <c r="DT37" s="53">
        <v>1760</v>
      </c>
      <c r="DU37" s="55">
        <v>368310</v>
      </c>
      <c r="DV37" s="57">
        <v>8390</v>
      </c>
      <c r="DW37" s="53">
        <v>0</v>
      </c>
      <c r="DX37" s="55">
        <v>8390</v>
      </c>
      <c r="DY37" s="54">
        <v>333381</v>
      </c>
      <c r="DZ37" s="54">
        <v>118379</v>
      </c>
      <c r="EA37" s="53">
        <v>20744</v>
      </c>
      <c r="EB37" s="53">
        <v>12740</v>
      </c>
      <c r="EC37" s="54">
        <v>13425224</v>
      </c>
      <c r="ED37" s="60">
        <f t="shared" si="3"/>
        <v>3.9998533303060822E-2</v>
      </c>
      <c r="EE37" s="57">
        <v>104039888</v>
      </c>
      <c r="EF37" s="53">
        <v>0</v>
      </c>
      <c r="EG37" s="53">
        <v>0</v>
      </c>
      <c r="EH37" s="54">
        <v>104039888</v>
      </c>
      <c r="EI37" s="55"/>
      <c r="EJ37" s="52">
        <v>5290189</v>
      </c>
      <c r="EK37" s="56">
        <v>0</v>
      </c>
      <c r="EL37" s="57">
        <v>0</v>
      </c>
      <c r="EM37" s="58">
        <v>5290189</v>
      </c>
      <c r="EN37" s="52">
        <v>169659</v>
      </c>
      <c r="EO37" s="53">
        <v>0</v>
      </c>
      <c r="EP37" s="54">
        <v>169659</v>
      </c>
      <c r="EQ37" s="54">
        <v>5428111</v>
      </c>
      <c r="ER37" s="54">
        <v>1141629</v>
      </c>
      <c r="ES37" s="53">
        <v>408901</v>
      </c>
      <c r="ET37" s="53">
        <v>93768</v>
      </c>
      <c r="EU37" s="55">
        <v>116572145</v>
      </c>
      <c r="EV37" s="57">
        <v>4161532</v>
      </c>
      <c r="EW37" s="53">
        <v>4161532</v>
      </c>
      <c r="EX37" s="55"/>
      <c r="EY37" s="52">
        <v>105802</v>
      </c>
      <c r="EZ37" s="53">
        <v>0</v>
      </c>
      <c r="FA37" s="53">
        <v>0</v>
      </c>
      <c r="FB37" s="55">
        <v>105802</v>
      </c>
      <c r="FC37" s="57">
        <v>6108</v>
      </c>
      <c r="FD37" s="53">
        <v>0</v>
      </c>
      <c r="FE37" s="55">
        <v>6108</v>
      </c>
      <c r="FF37" s="54">
        <v>108563</v>
      </c>
      <c r="FG37" s="54">
        <v>22831</v>
      </c>
      <c r="FH37" s="53">
        <v>8177</v>
      </c>
      <c r="FI37" s="53">
        <v>1876</v>
      </c>
      <c r="FJ37" s="54">
        <v>4414889</v>
      </c>
      <c r="FK37" s="60">
        <f t="shared" si="4"/>
        <v>3.9999389464932908E-2</v>
      </c>
      <c r="FL37" s="57">
        <v>73833702</v>
      </c>
      <c r="FM37" s="53">
        <v>0</v>
      </c>
      <c r="FN37" s="53">
        <v>0</v>
      </c>
      <c r="FO37" s="54">
        <v>73833702</v>
      </c>
      <c r="FP37" s="55"/>
      <c r="FQ37" s="52">
        <v>1487554</v>
      </c>
      <c r="FR37" s="56">
        <v>340010</v>
      </c>
      <c r="FS37" s="57">
        <v>6882</v>
      </c>
      <c r="FT37" s="58">
        <v>1834446</v>
      </c>
      <c r="FU37" s="52">
        <v>0</v>
      </c>
      <c r="FV37" s="53">
        <v>0</v>
      </c>
      <c r="FW37" s="54">
        <v>0</v>
      </c>
      <c r="FX37" s="54">
        <v>4054138</v>
      </c>
      <c r="FY37" s="54">
        <v>1908246</v>
      </c>
      <c r="FZ37" s="53">
        <v>238969</v>
      </c>
      <c r="GA37" s="53">
        <v>137302</v>
      </c>
      <c r="GB37" s="55">
        <v>82006803</v>
      </c>
      <c r="GC37" s="57">
        <v>2953333</v>
      </c>
      <c r="GD37" s="53">
        <v>2953333</v>
      </c>
      <c r="GE37" s="55"/>
      <c r="GF37" s="52">
        <v>29748</v>
      </c>
      <c r="GG37" s="53">
        <v>6720</v>
      </c>
      <c r="GH37" s="53">
        <v>110</v>
      </c>
      <c r="GI37" s="55">
        <v>36578</v>
      </c>
      <c r="GJ37" s="57">
        <v>0</v>
      </c>
      <c r="GK37" s="53">
        <v>0</v>
      </c>
      <c r="GL37" s="55">
        <v>0</v>
      </c>
      <c r="GM37" s="54">
        <v>81083</v>
      </c>
      <c r="GN37" s="54">
        <v>38165</v>
      </c>
      <c r="GO37" s="53">
        <v>4780</v>
      </c>
      <c r="GP37" s="53">
        <v>2746</v>
      </c>
      <c r="GQ37" s="54">
        <v>3116685</v>
      </c>
      <c r="GR37" s="60">
        <f t="shared" si="5"/>
        <v>3.9999795757227508E-2</v>
      </c>
      <c r="GS37" s="57">
        <v>5614519812</v>
      </c>
      <c r="GT37" s="53">
        <v>94197</v>
      </c>
      <c r="GU37" s="53">
        <v>70685</v>
      </c>
      <c r="GV37" s="54">
        <v>5614684694</v>
      </c>
      <c r="GW37" s="55"/>
      <c r="GX37" s="52">
        <v>271904728</v>
      </c>
      <c r="GY37" s="56">
        <v>37349548</v>
      </c>
      <c r="GZ37" s="57">
        <v>22153524</v>
      </c>
      <c r="HA37" s="58">
        <v>331407800</v>
      </c>
      <c r="HB37" s="52">
        <v>2676987</v>
      </c>
      <c r="HC37" s="53">
        <v>22810</v>
      </c>
      <c r="HD37" s="54">
        <v>2699797</v>
      </c>
      <c r="HE37" s="54">
        <v>70706457</v>
      </c>
      <c r="HF37" s="54">
        <v>39867702</v>
      </c>
      <c r="HG37" s="53">
        <v>6360838</v>
      </c>
      <c r="HH37" s="53">
        <v>9150100</v>
      </c>
      <c r="HI37" s="55">
        <v>6074877388</v>
      </c>
      <c r="HJ37" s="57">
        <v>224498444</v>
      </c>
      <c r="HK37" s="53">
        <v>224498444</v>
      </c>
      <c r="HL37" s="55"/>
      <c r="HM37" s="52">
        <v>5437309</v>
      </c>
      <c r="HN37" s="53">
        <v>727783</v>
      </c>
      <c r="HO37" s="53">
        <v>377795</v>
      </c>
      <c r="HP37" s="55">
        <v>6542887</v>
      </c>
      <c r="HQ37" s="57">
        <v>96358</v>
      </c>
      <c r="HR37" s="53">
        <v>456</v>
      </c>
      <c r="HS37" s="55">
        <v>96814</v>
      </c>
      <c r="HT37" s="54">
        <v>1414112</v>
      </c>
      <c r="HU37" s="54">
        <v>797337</v>
      </c>
      <c r="HV37" s="53">
        <v>127168</v>
      </c>
      <c r="HW37" s="53">
        <v>183003</v>
      </c>
      <c r="HX37" s="54">
        <v>233659765</v>
      </c>
      <c r="HY37" s="60">
        <f t="shared" si="6"/>
        <v>3.9984158725761568E-2</v>
      </c>
      <c r="HZ37" s="34"/>
    </row>
    <row r="38" spans="1:234" s="21" customFormat="1" ht="12" customHeight="1" x14ac:dyDescent="0.2">
      <c r="A38" s="26">
        <v>26</v>
      </c>
      <c r="B38" s="27" t="s">
        <v>87</v>
      </c>
      <c r="C38" s="66">
        <f t="shared" ref="C38:AH38" si="14">C36+C37</f>
        <v>14342344536</v>
      </c>
      <c r="D38" s="62">
        <f t="shared" si="14"/>
        <v>122588</v>
      </c>
      <c r="E38" s="62">
        <f t="shared" si="14"/>
        <v>45228</v>
      </c>
      <c r="F38" s="63">
        <f t="shared" si="14"/>
        <v>14342512352</v>
      </c>
      <c r="G38" s="64">
        <f t="shared" si="14"/>
        <v>0</v>
      </c>
      <c r="H38" s="61">
        <f t="shared" si="14"/>
        <v>843868876</v>
      </c>
      <c r="I38" s="65">
        <f t="shared" si="14"/>
        <v>29130743</v>
      </c>
      <c r="J38" s="66">
        <f t="shared" si="14"/>
        <v>119895637</v>
      </c>
      <c r="K38" s="67">
        <f t="shared" si="14"/>
        <v>992895256</v>
      </c>
      <c r="L38" s="61">
        <f t="shared" si="14"/>
        <v>12656454</v>
      </c>
      <c r="M38" s="62">
        <f t="shared" si="14"/>
        <v>135928</v>
      </c>
      <c r="N38" s="63">
        <f t="shared" si="14"/>
        <v>12792382</v>
      </c>
      <c r="O38" s="63">
        <f t="shared" si="14"/>
        <v>194152078</v>
      </c>
      <c r="P38" s="63">
        <f t="shared" si="14"/>
        <v>113814563</v>
      </c>
      <c r="Q38" s="62">
        <f t="shared" si="14"/>
        <v>20231823</v>
      </c>
      <c r="R38" s="62">
        <f t="shared" si="14"/>
        <v>39662945</v>
      </c>
      <c r="S38" s="64">
        <f t="shared" si="14"/>
        <v>15716061399</v>
      </c>
      <c r="T38" s="66">
        <f t="shared" si="14"/>
        <v>573411967</v>
      </c>
      <c r="U38" s="62">
        <f t="shared" si="14"/>
        <v>573411967</v>
      </c>
      <c r="V38" s="64">
        <f t="shared" si="14"/>
        <v>0</v>
      </c>
      <c r="W38" s="61">
        <f t="shared" si="14"/>
        <v>16873784</v>
      </c>
      <c r="X38" s="62">
        <f t="shared" si="14"/>
        <v>559533</v>
      </c>
      <c r="Y38" s="62">
        <f t="shared" si="14"/>
        <v>2085131</v>
      </c>
      <c r="Z38" s="64">
        <f t="shared" si="14"/>
        <v>19518448</v>
      </c>
      <c r="AA38" s="66">
        <f t="shared" si="14"/>
        <v>455609</v>
      </c>
      <c r="AB38" s="62">
        <f t="shared" si="14"/>
        <v>2720</v>
      </c>
      <c r="AC38" s="64">
        <f t="shared" si="14"/>
        <v>458329</v>
      </c>
      <c r="AD38" s="63">
        <f t="shared" si="14"/>
        <v>3883015</v>
      </c>
      <c r="AE38" s="63">
        <f t="shared" si="14"/>
        <v>2276243</v>
      </c>
      <c r="AF38" s="62">
        <f t="shared" si="14"/>
        <v>404585</v>
      </c>
      <c r="AG38" s="62">
        <f t="shared" si="14"/>
        <v>793190</v>
      </c>
      <c r="AH38" s="63">
        <f t="shared" si="14"/>
        <v>600745777</v>
      </c>
      <c r="AI38" s="68">
        <f t="shared" si="0"/>
        <v>3.9979883086524955E-2</v>
      </c>
      <c r="AJ38" s="66">
        <f t="shared" ref="AJ38:BO38" si="15">AJ36+AJ37</f>
        <v>2418855608</v>
      </c>
      <c r="AK38" s="62">
        <f t="shared" si="15"/>
        <v>19423</v>
      </c>
      <c r="AL38" s="62">
        <f t="shared" si="15"/>
        <v>23883</v>
      </c>
      <c r="AM38" s="63">
        <f t="shared" si="15"/>
        <v>2418898914</v>
      </c>
      <c r="AN38" s="64">
        <f t="shared" si="15"/>
        <v>0</v>
      </c>
      <c r="AO38" s="61">
        <f t="shared" si="15"/>
        <v>86323015</v>
      </c>
      <c r="AP38" s="65">
        <f t="shared" si="15"/>
        <v>10124569</v>
      </c>
      <c r="AQ38" s="66">
        <f t="shared" si="15"/>
        <v>3154598</v>
      </c>
      <c r="AR38" s="67">
        <f t="shared" si="15"/>
        <v>99602182</v>
      </c>
      <c r="AS38" s="61">
        <f t="shared" si="15"/>
        <v>1946045</v>
      </c>
      <c r="AT38" s="62">
        <f t="shared" si="15"/>
        <v>4413</v>
      </c>
      <c r="AU38" s="63">
        <f t="shared" si="15"/>
        <v>1950458</v>
      </c>
      <c r="AV38" s="63">
        <f t="shared" si="15"/>
        <v>53188403</v>
      </c>
      <c r="AW38" s="63">
        <f t="shared" si="15"/>
        <v>24192514</v>
      </c>
      <c r="AX38" s="62">
        <f t="shared" si="15"/>
        <v>5435774</v>
      </c>
      <c r="AY38" s="62">
        <f t="shared" si="15"/>
        <v>5403650</v>
      </c>
      <c r="AZ38" s="64">
        <f t="shared" si="15"/>
        <v>2608671895</v>
      </c>
      <c r="BA38" s="66">
        <f t="shared" si="15"/>
        <v>96742880</v>
      </c>
      <c r="BB38" s="62">
        <f t="shared" si="15"/>
        <v>96742880</v>
      </c>
      <c r="BC38" s="64">
        <f t="shared" si="15"/>
        <v>0</v>
      </c>
      <c r="BD38" s="61">
        <f t="shared" si="15"/>
        <v>1726163</v>
      </c>
      <c r="BE38" s="62">
        <f t="shared" si="15"/>
        <v>199382</v>
      </c>
      <c r="BF38" s="62">
        <f t="shared" si="15"/>
        <v>54141</v>
      </c>
      <c r="BG38" s="64">
        <f t="shared" si="15"/>
        <v>1979686</v>
      </c>
      <c r="BH38" s="66">
        <f t="shared" si="15"/>
        <v>70059</v>
      </c>
      <c r="BI38" s="62">
        <f t="shared" si="15"/>
        <v>88</v>
      </c>
      <c r="BJ38" s="64">
        <f t="shared" si="15"/>
        <v>70147</v>
      </c>
      <c r="BK38" s="63">
        <f t="shared" si="15"/>
        <v>1063765</v>
      </c>
      <c r="BL38" s="63">
        <f t="shared" si="15"/>
        <v>483846</v>
      </c>
      <c r="BM38" s="62">
        <f t="shared" si="15"/>
        <v>108715</v>
      </c>
      <c r="BN38" s="62">
        <f t="shared" si="15"/>
        <v>108071</v>
      </c>
      <c r="BO38" s="63">
        <f t="shared" si="15"/>
        <v>100557110</v>
      </c>
      <c r="BP38" s="68">
        <f t="shared" si="1"/>
        <v>3.9994594003112609E-2</v>
      </c>
      <c r="BQ38" s="66">
        <f t="shared" ref="BQ38:CV38" si="16">BQ36+BQ37</f>
        <v>3366932499</v>
      </c>
      <c r="BR38" s="62">
        <f t="shared" si="16"/>
        <v>38118</v>
      </c>
      <c r="BS38" s="62">
        <f t="shared" si="16"/>
        <v>158536</v>
      </c>
      <c r="BT38" s="63">
        <f t="shared" si="16"/>
        <v>3367129153</v>
      </c>
      <c r="BU38" s="64">
        <f t="shared" si="16"/>
        <v>0</v>
      </c>
      <c r="BV38" s="61">
        <f t="shared" si="16"/>
        <v>132241293</v>
      </c>
      <c r="BW38" s="65">
        <f t="shared" si="16"/>
        <v>10886851</v>
      </c>
      <c r="BX38" s="66">
        <f t="shared" si="16"/>
        <v>6904966</v>
      </c>
      <c r="BY38" s="67">
        <f t="shared" si="16"/>
        <v>150033110</v>
      </c>
      <c r="BZ38" s="61">
        <f t="shared" si="16"/>
        <v>4150765</v>
      </c>
      <c r="CA38" s="62">
        <f t="shared" si="16"/>
        <v>0</v>
      </c>
      <c r="CB38" s="63">
        <f t="shared" si="16"/>
        <v>4150765</v>
      </c>
      <c r="CC38" s="63">
        <f t="shared" si="16"/>
        <v>128958301</v>
      </c>
      <c r="CD38" s="63">
        <f t="shared" si="16"/>
        <v>61389387</v>
      </c>
      <c r="CE38" s="62">
        <f t="shared" si="16"/>
        <v>9766923</v>
      </c>
      <c r="CF38" s="62">
        <f t="shared" si="16"/>
        <v>7731398</v>
      </c>
      <c r="CG38" s="64">
        <f t="shared" si="16"/>
        <v>3729159037</v>
      </c>
      <c r="CH38" s="66">
        <f t="shared" si="16"/>
        <v>134674531</v>
      </c>
      <c r="CI38" s="62">
        <f t="shared" si="16"/>
        <v>134674531</v>
      </c>
      <c r="CJ38" s="64">
        <f t="shared" si="16"/>
        <v>0</v>
      </c>
      <c r="CK38" s="61">
        <f t="shared" si="16"/>
        <v>2645622</v>
      </c>
      <c r="CL38" s="62">
        <f t="shared" si="16"/>
        <v>213959</v>
      </c>
      <c r="CM38" s="62">
        <f t="shared" si="16"/>
        <v>122015</v>
      </c>
      <c r="CN38" s="64">
        <f t="shared" si="16"/>
        <v>2981596</v>
      </c>
      <c r="CO38" s="66">
        <f t="shared" si="16"/>
        <v>149426</v>
      </c>
      <c r="CP38" s="62">
        <f t="shared" si="16"/>
        <v>0</v>
      </c>
      <c r="CQ38" s="64">
        <f t="shared" si="16"/>
        <v>149426</v>
      </c>
      <c r="CR38" s="63">
        <f t="shared" si="16"/>
        <v>2579160</v>
      </c>
      <c r="CS38" s="63">
        <f t="shared" si="16"/>
        <v>1227561</v>
      </c>
      <c r="CT38" s="62">
        <f t="shared" si="16"/>
        <v>194010</v>
      </c>
      <c r="CU38" s="62">
        <f t="shared" si="16"/>
        <v>154679</v>
      </c>
      <c r="CV38" s="63">
        <f t="shared" si="16"/>
        <v>141960963</v>
      </c>
      <c r="CW38" s="68">
        <f t="shared" si="2"/>
        <v>3.9996841487357111E-2</v>
      </c>
      <c r="CX38" s="66">
        <f t="shared" ref="CX38:EC38" si="17">CX36+CX37</f>
        <v>2261466367</v>
      </c>
      <c r="CY38" s="62">
        <f t="shared" si="17"/>
        <v>91644</v>
      </c>
      <c r="CZ38" s="62">
        <f t="shared" si="17"/>
        <v>159258</v>
      </c>
      <c r="DA38" s="63">
        <f t="shared" si="17"/>
        <v>2261717269</v>
      </c>
      <c r="DB38" s="64">
        <f t="shared" si="17"/>
        <v>0</v>
      </c>
      <c r="DC38" s="61">
        <f t="shared" si="17"/>
        <v>115387276</v>
      </c>
      <c r="DD38" s="65">
        <f t="shared" si="17"/>
        <v>6604122</v>
      </c>
      <c r="DE38" s="66">
        <f t="shared" si="17"/>
        <v>5793419</v>
      </c>
      <c r="DF38" s="67">
        <f t="shared" si="17"/>
        <v>127784817</v>
      </c>
      <c r="DG38" s="61">
        <f t="shared" si="17"/>
        <v>3420256</v>
      </c>
      <c r="DH38" s="62">
        <f t="shared" si="17"/>
        <v>12101</v>
      </c>
      <c r="DI38" s="63">
        <f t="shared" si="17"/>
        <v>3432357</v>
      </c>
      <c r="DJ38" s="63">
        <f t="shared" si="17"/>
        <v>172390034</v>
      </c>
      <c r="DK38" s="63">
        <f t="shared" si="17"/>
        <v>75096228</v>
      </c>
      <c r="DL38" s="62">
        <f t="shared" si="17"/>
        <v>13450687</v>
      </c>
      <c r="DM38" s="62">
        <f t="shared" si="17"/>
        <v>4485409</v>
      </c>
      <c r="DN38" s="64">
        <f t="shared" si="17"/>
        <v>2658356801</v>
      </c>
      <c r="DO38" s="66">
        <f t="shared" si="17"/>
        <v>90465712</v>
      </c>
      <c r="DP38" s="62">
        <f t="shared" si="17"/>
        <v>90465712</v>
      </c>
      <c r="DQ38" s="64">
        <f t="shared" si="17"/>
        <v>0</v>
      </c>
      <c r="DR38" s="61">
        <f t="shared" si="17"/>
        <v>2307499</v>
      </c>
      <c r="DS38" s="62">
        <f t="shared" si="17"/>
        <v>130080</v>
      </c>
      <c r="DT38" s="62">
        <f t="shared" si="17"/>
        <v>106766</v>
      </c>
      <c r="DU38" s="64">
        <f t="shared" si="17"/>
        <v>2544345</v>
      </c>
      <c r="DV38" s="66">
        <f t="shared" si="17"/>
        <v>123130</v>
      </c>
      <c r="DW38" s="62">
        <f t="shared" si="17"/>
        <v>242</v>
      </c>
      <c r="DX38" s="64">
        <f t="shared" si="17"/>
        <v>123372</v>
      </c>
      <c r="DY38" s="63">
        <f t="shared" si="17"/>
        <v>3447791</v>
      </c>
      <c r="DZ38" s="63">
        <f t="shared" si="17"/>
        <v>1501069</v>
      </c>
      <c r="EA38" s="62">
        <f t="shared" si="17"/>
        <v>268553</v>
      </c>
      <c r="EB38" s="62">
        <f t="shared" si="17"/>
        <v>89709</v>
      </c>
      <c r="EC38" s="63">
        <f t="shared" si="17"/>
        <v>98440551</v>
      </c>
      <c r="ED38" s="68">
        <f t="shared" si="3"/>
        <v>3.9998682965355206E-2</v>
      </c>
      <c r="EE38" s="66">
        <f t="shared" ref="EE38:FJ38" si="18">EE36+EE37</f>
        <v>946231485</v>
      </c>
      <c r="EF38" s="62">
        <f t="shared" si="18"/>
        <v>305</v>
      </c>
      <c r="EG38" s="62">
        <f t="shared" si="18"/>
        <v>58657</v>
      </c>
      <c r="EH38" s="63">
        <f t="shared" si="18"/>
        <v>946290447</v>
      </c>
      <c r="EI38" s="64">
        <f t="shared" si="18"/>
        <v>0</v>
      </c>
      <c r="EJ38" s="61">
        <f t="shared" si="18"/>
        <v>39199721</v>
      </c>
      <c r="EK38" s="65">
        <f t="shared" si="18"/>
        <v>414339</v>
      </c>
      <c r="EL38" s="66">
        <f t="shared" si="18"/>
        <v>3294481</v>
      </c>
      <c r="EM38" s="67">
        <f t="shared" si="18"/>
        <v>42908541</v>
      </c>
      <c r="EN38" s="61">
        <f t="shared" si="18"/>
        <v>1913720</v>
      </c>
      <c r="EO38" s="62">
        <f t="shared" si="18"/>
        <v>14935</v>
      </c>
      <c r="EP38" s="63">
        <f t="shared" si="18"/>
        <v>1928655</v>
      </c>
      <c r="EQ38" s="63">
        <f t="shared" si="18"/>
        <v>149436851</v>
      </c>
      <c r="ER38" s="63">
        <f t="shared" si="18"/>
        <v>68082262</v>
      </c>
      <c r="ES38" s="62">
        <f t="shared" si="18"/>
        <v>9101459</v>
      </c>
      <c r="ET38" s="62">
        <f t="shared" si="18"/>
        <v>2805501</v>
      </c>
      <c r="EU38" s="64">
        <f t="shared" si="18"/>
        <v>1220553716</v>
      </c>
      <c r="EV38" s="66">
        <f t="shared" si="18"/>
        <v>37851115</v>
      </c>
      <c r="EW38" s="62">
        <f t="shared" si="18"/>
        <v>37851115</v>
      </c>
      <c r="EX38" s="64">
        <f t="shared" si="18"/>
        <v>0</v>
      </c>
      <c r="EY38" s="61">
        <f t="shared" si="18"/>
        <v>783926</v>
      </c>
      <c r="EZ38" s="62">
        <f t="shared" si="18"/>
        <v>8126</v>
      </c>
      <c r="FA38" s="62">
        <f t="shared" si="18"/>
        <v>62421</v>
      </c>
      <c r="FB38" s="64">
        <f t="shared" si="18"/>
        <v>854473</v>
      </c>
      <c r="FC38" s="66">
        <f t="shared" si="18"/>
        <v>68893</v>
      </c>
      <c r="FD38" s="62">
        <f t="shared" si="18"/>
        <v>299</v>
      </c>
      <c r="FE38" s="64">
        <f t="shared" si="18"/>
        <v>69192</v>
      </c>
      <c r="FF38" s="63">
        <f t="shared" si="18"/>
        <v>2988731</v>
      </c>
      <c r="FG38" s="63">
        <f t="shared" si="18"/>
        <v>1361645</v>
      </c>
      <c r="FH38" s="62">
        <f t="shared" si="18"/>
        <v>182029</v>
      </c>
      <c r="FI38" s="62">
        <f t="shared" si="18"/>
        <v>56112</v>
      </c>
      <c r="FJ38" s="63">
        <f t="shared" si="18"/>
        <v>43363297</v>
      </c>
      <c r="FK38" s="68">
        <f t="shared" si="4"/>
        <v>3.9999468577537063E-2</v>
      </c>
      <c r="FL38" s="66">
        <f t="shared" ref="FL38:GQ38" si="19">FL36+FL37</f>
        <v>916025299</v>
      </c>
      <c r="FM38" s="62">
        <f t="shared" si="19"/>
        <v>305</v>
      </c>
      <c r="FN38" s="62">
        <f t="shared" si="19"/>
        <v>58657</v>
      </c>
      <c r="FO38" s="63">
        <f t="shared" si="19"/>
        <v>916084261</v>
      </c>
      <c r="FP38" s="64">
        <f t="shared" si="19"/>
        <v>0</v>
      </c>
      <c r="FQ38" s="61">
        <f t="shared" si="19"/>
        <v>35397086</v>
      </c>
      <c r="FR38" s="65">
        <f t="shared" si="19"/>
        <v>754349</v>
      </c>
      <c r="FS38" s="66">
        <f t="shared" si="19"/>
        <v>3301363</v>
      </c>
      <c r="FT38" s="67">
        <f t="shared" si="19"/>
        <v>39452798</v>
      </c>
      <c r="FU38" s="61">
        <f t="shared" si="19"/>
        <v>1744061</v>
      </c>
      <c r="FV38" s="62">
        <f t="shared" si="19"/>
        <v>14935</v>
      </c>
      <c r="FW38" s="63">
        <f t="shared" si="19"/>
        <v>1758996</v>
      </c>
      <c r="FX38" s="63">
        <f t="shared" si="19"/>
        <v>148062878</v>
      </c>
      <c r="FY38" s="63">
        <f t="shared" si="19"/>
        <v>68848879</v>
      </c>
      <c r="FZ38" s="62">
        <f t="shared" si="19"/>
        <v>8931527</v>
      </c>
      <c r="GA38" s="62">
        <f t="shared" si="19"/>
        <v>2849035</v>
      </c>
      <c r="GB38" s="64">
        <f t="shared" si="19"/>
        <v>1185988374</v>
      </c>
      <c r="GC38" s="66">
        <f t="shared" si="19"/>
        <v>36642916</v>
      </c>
      <c r="GD38" s="62">
        <f t="shared" si="19"/>
        <v>36642916</v>
      </c>
      <c r="GE38" s="64">
        <f t="shared" si="19"/>
        <v>0</v>
      </c>
      <c r="GF38" s="61">
        <f t="shared" si="19"/>
        <v>707872</v>
      </c>
      <c r="GG38" s="62">
        <f t="shared" si="19"/>
        <v>14846</v>
      </c>
      <c r="GH38" s="62">
        <f t="shared" si="19"/>
        <v>62531</v>
      </c>
      <c r="GI38" s="64">
        <f t="shared" si="19"/>
        <v>785249</v>
      </c>
      <c r="GJ38" s="66">
        <f t="shared" si="19"/>
        <v>62785</v>
      </c>
      <c r="GK38" s="62">
        <f t="shared" si="19"/>
        <v>299</v>
      </c>
      <c r="GL38" s="64">
        <f t="shared" si="19"/>
        <v>63084</v>
      </c>
      <c r="GM38" s="63">
        <f t="shared" si="19"/>
        <v>2961251</v>
      </c>
      <c r="GN38" s="63">
        <f t="shared" si="19"/>
        <v>1376979</v>
      </c>
      <c r="GO38" s="62">
        <f t="shared" si="19"/>
        <v>178632</v>
      </c>
      <c r="GP38" s="62">
        <f t="shared" si="19"/>
        <v>56982</v>
      </c>
      <c r="GQ38" s="63">
        <f t="shared" si="19"/>
        <v>42065093</v>
      </c>
      <c r="GR38" s="68">
        <f t="shared" si="5"/>
        <v>3.9999503932095171E-2</v>
      </c>
      <c r="GS38" s="66">
        <f t="shared" ref="GS38:HX38" si="20">GS36+GS37</f>
        <v>24616621604</v>
      </c>
      <c r="GT38" s="62">
        <f t="shared" si="20"/>
        <v>285859</v>
      </c>
      <c r="GU38" s="62">
        <f t="shared" si="20"/>
        <v>462733</v>
      </c>
      <c r="GV38" s="63">
        <f t="shared" si="20"/>
        <v>24617370196</v>
      </c>
      <c r="GW38" s="64">
        <f t="shared" si="20"/>
        <v>0</v>
      </c>
      <c r="GX38" s="61">
        <f t="shared" si="20"/>
        <v>1240234885</v>
      </c>
      <c r="GY38" s="65">
        <f t="shared" si="20"/>
        <v>58227095</v>
      </c>
      <c r="GZ38" s="66">
        <f t="shared" si="20"/>
        <v>139568469</v>
      </c>
      <c r="HA38" s="67">
        <f t="shared" si="20"/>
        <v>1438030449</v>
      </c>
      <c r="HB38" s="61">
        <f t="shared" si="20"/>
        <v>27986134</v>
      </c>
      <c r="HC38" s="62">
        <f t="shared" si="20"/>
        <v>167377</v>
      </c>
      <c r="HD38" s="63">
        <f t="shared" si="20"/>
        <v>28153511</v>
      </c>
      <c r="HE38" s="63">
        <f t="shared" si="20"/>
        <v>934923115</v>
      </c>
      <c r="HF38" s="63">
        <f t="shared" si="20"/>
        <v>559482352</v>
      </c>
      <c r="HG38" s="62">
        <f t="shared" si="20"/>
        <v>73096437</v>
      </c>
      <c r="HH38" s="62">
        <f t="shared" si="20"/>
        <v>64138213</v>
      </c>
      <c r="HI38" s="64">
        <f t="shared" si="20"/>
        <v>27715194273</v>
      </c>
      <c r="HJ38" s="66">
        <f t="shared" si="20"/>
        <v>984365246</v>
      </c>
      <c r="HK38" s="62">
        <f t="shared" si="20"/>
        <v>984365246</v>
      </c>
      <c r="HL38" s="64">
        <f t="shared" si="20"/>
        <v>0</v>
      </c>
      <c r="HM38" s="61">
        <f t="shared" si="20"/>
        <v>24801245</v>
      </c>
      <c r="HN38" s="62">
        <f t="shared" si="20"/>
        <v>1132129</v>
      </c>
      <c r="HO38" s="62">
        <f t="shared" si="20"/>
        <v>2439345</v>
      </c>
      <c r="HP38" s="64">
        <f t="shared" si="20"/>
        <v>28372719</v>
      </c>
      <c r="HQ38" s="66">
        <f t="shared" si="20"/>
        <v>1007477</v>
      </c>
      <c r="HR38" s="62">
        <f t="shared" si="20"/>
        <v>3349</v>
      </c>
      <c r="HS38" s="64">
        <f t="shared" si="20"/>
        <v>1010826</v>
      </c>
      <c r="HT38" s="63">
        <f t="shared" si="20"/>
        <v>18698409</v>
      </c>
      <c r="HU38" s="63">
        <f t="shared" si="20"/>
        <v>11188514</v>
      </c>
      <c r="HV38" s="62">
        <f t="shared" si="20"/>
        <v>1459586</v>
      </c>
      <c r="HW38" s="62">
        <f t="shared" si="20"/>
        <v>1282748</v>
      </c>
      <c r="HX38" s="63">
        <f t="shared" si="20"/>
        <v>1046378048</v>
      </c>
      <c r="HY38" s="68">
        <f t="shared" si="6"/>
        <v>3.9986612630131646E-2</v>
      </c>
      <c r="HZ38" s="34"/>
    </row>
  </sheetData>
  <mergeCells count="444">
    <mergeCell ref="HT4:HX4"/>
    <mergeCell ref="A5:B6"/>
    <mergeCell ref="GF4:GI4"/>
    <mergeCell ref="GJ4:GL4"/>
    <mergeCell ref="GM4:GQ4"/>
    <mergeCell ref="GS4:GW4"/>
    <mergeCell ref="W4:Z4"/>
    <mergeCell ref="AA4:AC4"/>
    <mergeCell ref="BK4:BO4"/>
    <mergeCell ref="FL4:FP4"/>
    <mergeCell ref="AQ4:AR4"/>
    <mergeCell ref="C4:G4"/>
    <mergeCell ref="H4:I4"/>
    <mergeCell ref="J4:K4"/>
    <mergeCell ref="BD4:BG4"/>
    <mergeCell ref="BH4:BJ4"/>
    <mergeCell ref="AS4:AZ4"/>
    <mergeCell ref="BA4:BC4"/>
    <mergeCell ref="A4:B4"/>
    <mergeCell ref="L4:S4"/>
    <mergeCell ref="T4:V4"/>
    <mergeCell ref="AD4:AH4"/>
    <mergeCell ref="AJ4:AN4"/>
    <mergeCell ref="AO4:AP4"/>
    <mergeCell ref="HB4:HI4"/>
    <mergeCell ref="HJ4:HL4"/>
    <mergeCell ref="HM4:HP4"/>
    <mergeCell ref="HQ4:HS4"/>
    <mergeCell ref="FQ4:FR4"/>
    <mergeCell ref="FS4:FT4"/>
    <mergeCell ref="FU4:GB4"/>
    <mergeCell ref="GC4:GE4"/>
    <mergeCell ref="GX4:GY4"/>
    <mergeCell ref="GZ4:HA4"/>
    <mergeCell ref="HJ5:HL5"/>
    <mergeCell ref="HM5:HP5"/>
    <mergeCell ref="AA5:AC5"/>
    <mergeCell ref="AD5:AI5"/>
    <mergeCell ref="FS5:FT5"/>
    <mergeCell ref="FU5:GB5"/>
    <mergeCell ref="HQ5:HS5"/>
    <mergeCell ref="HT5:HY5"/>
    <mergeCell ref="GC5:GE5"/>
    <mergeCell ref="GF5:GI5"/>
    <mergeCell ref="GJ5:GL5"/>
    <mergeCell ref="GM5:GR5"/>
    <mergeCell ref="GZ5:HA5"/>
    <mergeCell ref="HB5:HI5"/>
    <mergeCell ref="FC5:FE5"/>
    <mergeCell ref="FF5:FK5"/>
    <mergeCell ref="AJ5:AN5"/>
    <mergeCell ref="AO5:AP5"/>
    <mergeCell ref="AQ5:AR5"/>
    <mergeCell ref="AS5:AZ5"/>
    <mergeCell ref="BH5:BJ5"/>
    <mergeCell ref="BK5:BP5"/>
    <mergeCell ref="FL5:FP5"/>
    <mergeCell ref="FQ5:FR5"/>
    <mergeCell ref="DY5:ED5"/>
    <mergeCell ref="CR5:CW5"/>
    <mergeCell ref="GS5:GW5"/>
    <mergeCell ref="GX5:GY5"/>
    <mergeCell ref="C6:G6"/>
    <mergeCell ref="H6:I6"/>
    <mergeCell ref="J6:K6"/>
    <mergeCell ref="L6:S6"/>
    <mergeCell ref="T6:V6"/>
    <mergeCell ref="W6:Z6"/>
    <mergeCell ref="AA6:AC6"/>
    <mergeCell ref="AD6:AI6"/>
    <mergeCell ref="BA5:BC5"/>
    <mergeCell ref="BD5:BG5"/>
    <mergeCell ref="C5:G5"/>
    <mergeCell ref="H5:I5"/>
    <mergeCell ref="J5:K5"/>
    <mergeCell ref="L5:S5"/>
    <mergeCell ref="T5:V5"/>
    <mergeCell ref="W5:Z5"/>
    <mergeCell ref="EE6:EI6"/>
    <mergeCell ref="EL6:EM6"/>
    <mergeCell ref="EN6:EU6"/>
    <mergeCell ref="A7:B12"/>
    <mergeCell ref="GJ6:GL6"/>
    <mergeCell ref="GM6:GR6"/>
    <mergeCell ref="GS6:GW6"/>
    <mergeCell ref="GX6:GY6"/>
    <mergeCell ref="GZ6:HA6"/>
    <mergeCell ref="BH6:BJ6"/>
    <mergeCell ref="BK6:BP6"/>
    <mergeCell ref="HB6:HI6"/>
    <mergeCell ref="FL6:FP6"/>
    <mergeCell ref="FQ6:FR6"/>
    <mergeCell ref="FS6:FT6"/>
    <mergeCell ref="FU6:GB6"/>
    <mergeCell ref="GC6:GE6"/>
    <mergeCell ref="GF6:GI6"/>
    <mergeCell ref="EJ6:EK6"/>
    <mergeCell ref="AJ6:AN6"/>
    <mergeCell ref="AO6:AP6"/>
    <mergeCell ref="AQ6:AR6"/>
    <mergeCell ref="AS6:AZ6"/>
    <mergeCell ref="BA6:BC6"/>
    <mergeCell ref="BD6:BG6"/>
    <mergeCell ref="C7:C11"/>
    <mergeCell ref="D7:D11"/>
    <mergeCell ref="E7:E11"/>
    <mergeCell ref="F7:F11"/>
    <mergeCell ref="G7:G11"/>
    <mergeCell ref="HJ6:HL6"/>
    <mergeCell ref="HM6:HP6"/>
    <mergeCell ref="HQ6:HS6"/>
    <mergeCell ref="HT6:HY6"/>
    <mergeCell ref="U7:U8"/>
    <mergeCell ref="V7:V11"/>
    <mergeCell ref="W7:Z7"/>
    <mergeCell ref="Z8:Z11"/>
    <mergeCell ref="H7:I7"/>
    <mergeCell ref="J7:K7"/>
    <mergeCell ref="L7:N7"/>
    <mergeCell ref="O7:O11"/>
    <mergeCell ref="P7:P11"/>
    <mergeCell ref="Q7:Q11"/>
    <mergeCell ref="H8:H11"/>
    <mergeCell ref="I8:I11"/>
    <mergeCell ref="J8:J11"/>
    <mergeCell ref="K8:K11"/>
    <mergeCell ref="AI7:AI11"/>
    <mergeCell ref="AJ7:AJ11"/>
    <mergeCell ref="AK7:AK11"/>
    <mergeCell ref="AL7:AL11"/>
    <mergeCell ref="AM7:AM11"/>
    <mergeCell ref="AN7:AN11"/>
    <mergeCell ref="AA7:AC7"/>
    <mergeCell ref="AD7:AD11"/>
    <mergeCell ref="AE7:AE11"/>
    <mergeCell ref="AF7:AF11"/>
    <mergeCell ref="AG7:AG11"/>
    <mergeCell ref="AH7:AH11"/>
    <mergeCell ref="AA8:AA11"/>
    <mergeCell ref="AB8:AB11"/>
    <mergeCell ref="AC8:AC11"/>
    <mergeCell ref="AV7:AV11"/>
    <mergeCell ref="AW7:AW11"/>
    <mergeCell ref="AX7:AX11"/>
    <mergeCell ref="AO8:AO11"/>
    <mergeCell ref="AP8:AP11"/>
    <mergeCell ref="AQ8:AQ11"/>
    <mergeCell ref="AR8:AR11"/>
    <mergeCell ref="AS8:AS11"/>
    <mergeCell ref="AT8:AT11"/>
    <mergeCell ref="AU8:AU11"/>
    <mergeCell ref="BH7:BJ7"/>
    <mergeCell ref="BK7:BK11"/>
    <mergeCell ref="BL7:BL11"/>
    <mergeCell ref="BM7:BM11"/>
    <mergeCell ref="BN7:BN11"/>
    <mergeCell ref="BO7:BO11"/>
    <mergeCell ref="BH8:BH11"/>
    <mergeCell ref="BI8:BI11"/>
    <mergeCell ref="BJ8:BJ11"/>
    <mergeCell ref="BP7:BP11"/>
    <mergeCell ref="FL7:FL11"/>
    <mergeCell ref="FM7:FM11"/>
    <mergeCell ref="FN7:FN11"/>
    <mergeCell ref="FO7:FO11"/>
    <mergeCell ref="FP7:FP11"/>
    <mergeCell ref="EQ7:EQ11"/>
    <mergeCell ref="ER7:ER11"/>
    <mergeCell ref="ES7:ES11"/>
    <mergeCell ref="ET7:ET11"/>
    <mergeCell ref="EE7:EE11"/>
    <mergeCell ref="EF7:EF11"/>
    <mergeCell ref="EG7:EG11"/>
    <mergeCell ref="EH7:EH11"/>
    <mergeCell ref="EI7:EI11"/>
    <mergeCell ref="EJ7:EK7"/>
    <mergeCell ref="EL7:EM7"/>
    <mergeCell ref="EN7:EP7"/>
    <mergeCell ref="FI7:FI11"/>
    <mergeCell ref="FJ7:FJ11"/>
    <mergeCell ref="FK7:FK11"/>
    <mergeCell ref="EX7:EX11"/>
    <mergeCell ref="EY7:FB7"/>
    <mergeCell ref="FC7:FE7"/>
    <mergeCell ref="FQ7:FR7"/>
    <mergeCell ref="FS7:FT7"/>
    <mergeCell ref="FU7:FW7"/>
    <mergeCell ref="FX7:FX11"/>
    <mergeCell ref="FY7:FY11"/>
    <mergeCell ref="FZ7:FZ11"/>
    <mergeCell ref="FQ8:FQ11"/>
    <mergeCell ref="FR8:FR11"/>
    <mergeCell ref="FS8:FS11"/>
    <mergeCell ref="FT8:FT11"/>
    <mergeCell ref="FU8:FU11"/>
    <mergeCell ref="FV8:FV11"/>
    <mergeCell ref="FW8:FW11"/>
    <mergeCell ref="GR7:GR11"/>
    <mergeCell ref="GS7:GS11"/>
    <mergeCell ref="GT7:GT11"/>
    <mergeCell ref="GU7:GU11"/>
    <mergeCell ref="GV7:GV11"/>
    <mergeCell ref="GW7:GW11"/>
    <mergeCell ref="GJ7:GL7"/>
    <mergeCell ref="GM7:GM11"/>
    <mergeCell ref="GN7:GN11"/>
    <mergeCell ref="GO7:GO11"/>
    <mergeCell ref="GP7:GP11"/>
    <mergeCell ref="GQ7:GQ11"/>
    <mergeCell ref="GJ8:GJ11"/>
    <mergeCell ref="GK8:GK11"/>
    <mergeCell ref="GL8:GL11"/>
    <mergeCell ref="GX7:GY7"/>
    <mergeCell ref="GZ7:HA7"/>
    <mergeCell ref="HB7:HD7"/>
    <mergeCell ref="HE7:HE11"/>
    <mergeCell ref="HF7:HF11"/>
    <mergeCell ref="HG7:HG11"/>
    <mergeCell ref="GX8:GX11"/>
    <mergeCell ref="GY8:GY11"/>
    <mergeCell ref="GZ8:GZ11"/>
    <mergeCell ref="HA8:HA11"/>
    <mergeCell ref="HB8:HB11"/>
    <mergeCell ref="HC8:HC11"/>
    <mergeCell ref="HD8:HD11"/>
    <mergeCell ref="HY7:HY11"/>
    <mergeCell ref="HQ7:HS7"/>
    <mergeCell ref="HT7:HT11"/>
    <mergeCell ref="HU7:HU11"/>
    <mergeCell ref="HV7:HV11"/>
    <mergeCell ref="HW7:HW11"/>
    <mergeCell ref="HX7:HX11"/>
    <mergeCell ref="HQ8:HQ11"/>
    <mergeCell ref="HR8:HR11"/>
    <mergeCell ref="HS8:HS11"/>
    <mergeCell ref="BD8:BD11"/>
    <mergeCell ref="BE8:BE11"/>
    <mergeCell ref="BF8:BF11"/>
    <mergeCell ref="BB9:BB11"/>
    <mergeCell ref="L8:L11"/>
    <mergeCell ref="M8:M11"/>
    <mergeCell ref="N8:N11"/>
    <mergeCell ref="W8:W11"/>
    <mergeCell ref="X8:X11"/>
    <mergeCell ref="Y8:Y11"/>
    <mergeCell ref="U9:U11"/>
    <mergeCell ref="R7:R11"/>
    <mergeCell ref="S7:S11"/>
    <mergeCell ref="T7:T11"/>
    <mergeCell ref="AY7:AY11"/>
    <mergeCell ref="AZ7:AZ11"/>
    <mergeCell ref="BA7:BA11"/>
    <mergeCell ref="BB7:BB8"/>
    <mergeCell ref="BC7:BC11"/>
    <mergeCell ref="BD7:BG7"/>
    <mergeCell ref="BG8:BG11"/>
    <mergeCell ref="AO7:AP7"/>
    <mergeCell ref="AQ7:AR7"/>
    <mergeCell ref="AS7:AU7"/>
    <mergeCell ref="GF8:GF11"/>
    <mergeCell ref="GG8:GG11"/>
    <mergeCell ref="GH8:GH11"/>
    <mergeCell ref="GD9:GD11"/>
    <mergeCell ref="GA7:GA11"/>
    <mergeCell ref="GB7:GB11"/>
    <mergeCell ref="GC7:GC11"/>
    <mergeCell ref="GD7:GD8"/>
    <mergeCell ref="GE7:GE11"/>
    <mergeCell ref="GF7:GI7"/>
    <mergeCell ref="GI8:GI11"/>
    <mergeCell ref="HM8:HM11"/>
    <mergeCell ref="HN8:HN11"/>
    <mergeCell ref="HO8:HO11"/>
    <mergeCell ref="HK9:HK11"/>
    <mergeCell ref="HH7:HH11"/>
    <mergeCell ref="HI7:HI11"/>
    <mergeCell ref="HJ7:HJ11"/>
    <mergeCell ref="HK7:HK8"/>
    <mergeCell ref="HL7:HL11"/>
    <mergeCell ref="HM7:HP7"/>
    <mergeCell ref="HP8:HP11"/>
    <mergeCell ref="EV4:EX4"/>
    <mergeCell ref="EY4:FB4"/>
    <mergeCell ref="EL4:EM4"/>
    <mergeCell ref="EN4:EU4"/>
    <mergeCell ref="FC4:FE4"/>
    <mergeCell ref="FF4:FJ4"/>
    <mergeCell ref="EE5:EI5"/>
    <mergeCell ref="EJ5:EK5"/>
    <mergeCell ref="EL5:EM5"/>
    <mergeCell ref="EN5:EU5"/>
    <mergeCell ref="EV5:EX5"/>
    <mergeCell ref="EY5:FB5"/>
    <mergeCell ref="EE4:EI4"/>
    <mergeCell ref="EJ4:EK4"/>
    <mergeCell ref="FD8:FD11"/>
    <mergeCell ref="FE8:FE11"/>
    <mergeCell ref="FC6:FE6"/>
    <mergeCell ref="FF6:FK6"/>
    <mergeCell ref="EV6:EX6"/>
    <mergeCell ref="EY6:FB6"/>
    <mergeCell ref="EJ8:EJ11"/>
    <mergeCell ref="EK8:EK11"/>
    <mergeCell ref="EL8:EL11"/>
    <mergeCell ref="EM8:EM11"/>
    <mergeCell ref="EN8:EN11"/>
    <mergeCell ref="EO8:EO11"/>
    <mergeCell ref="FF7:FF11"/>
    <mergeCell ref="FG7:FG11"/>
    <mergeCell ref="FH7:FH11"/>
    <mergeCell ref="EP8:EP11"/>
    <mergeCell ref="EY8:EY11"/>
    <mergeCell ref="EZ8:EZ11"/>
    <mergeCell ref="FA8:FA11"/>
    <mergeCell ref="FB8:FB11"/>
    <mergeCell ref="FC8:FC11"/>
    <mergeCell ref="EW9:EW11"/>
    <mergeCell ref="EU7:EU11"/>
    <mergeCell ref="EV7:EV11"/>
    <mergeCell ref="EW7:EW8"/>
    <mergeCell ref="DV4:DX4"/>
    <mergeCell ref="DY4:EC4"/>
    <mergeCell ref="CX5:DB5"/>
    <mergeCell ref="DC5:DD5"/>
    <mergeCell ref="DE5:DF5"/>
    <mergeCell ref="DG5:DN5"/>
    <mergeCell ref="DO5:DQ5"/>
    <mergeCell ref="DR5:DU5"/>
    <mergeCell ref="DV5:DX5"/>
    <mergeCell ref="CX4:DB4"/>
    <mergeCell ref="DC4:DD4"/>
    <mergeCell ref="DE4:DF4"/>
    <mergeCell ref="DG4:DN4"/>
    <mergeCell ref="DO4:DQ4"/>
    <mergeCell ref="DR4:DU4"/>
    <mergeCell ref="DV6:DX6"/>
    <mergeCell ref="DY6:ED6"/>
    <mergeCell ref="CX7:CX11"/>
    <mergeCell ref="CY7:CY11"/>
    <mergeCell ref="CZ7:CZ11"/>
    <mergeCell ref="DA7:DA11"/>
    <mergeCell ref="DB7:DB11"/>
    <mergeCell ref="DC7:DD7"/>
    <mergeCell ref="DE7:DF7"/>
    <mergeCell ref="DV7:DX7"/>
    <mergeCell ref="DG7:DI7"/>
    <mergeCell ref="CX6:DB6"/>
    <mergeCell ref="DC6:DD6"/>
    <mergeCell ref="DE6:DF6"/>
    <mergeCell ref="DG6:DN6"/>
    <mergeCell ref="DO6:DQ6"/>
    <mergeCell ref="DO7:DO11"/>
    <mergeCell ref="DI8:DI11"/>
    <mergeCell ref="DR6:DU6"/>
    <mergeCell ref="DP7:DP8"/>
    <mergeCell ref="DQ7:DQ11"/>
    <mergeCell ref="DR7:DU7"/>
    <mergeCell ref="EB7:EB11"/>
    <mergeCell ref="EC7:EC11"/>
    <mergeCell ref="ED7:ED11"/>
    <mergeCell ref="DC8:DC11"/>
    <mergeCell ref="DD8:DD11"/>
    <mergeCell ref="DE8:DE11"/>
    <mergeCell ref="DF8:DF11"/>
    <mergeCell ref="DG8:DG11"/>
    <mergeCell ref="DH8:DH11"/>
    <mergeCell ref="DY7:DY11"/>
    <mergeCell ref="DZ7:DZ11"/>
    <mergeCell ref="DW8:DW11"/>
    <mergeCell ref="DX8:DX11"/>
    <mergeCell ref="DJ7:DJ11"/>
    <mergeCell ref="DK7:DK11"/>
    <mergeCell ref="DL7:DL11"/>
    <mergeCell ref="DM7:DM11"/>
    <mergeCell ref="DN7:DN11"/>
    <mergeCell ref="DR8:DR11"/>
    <mergeCell ref="DS8:DS11"/>
    <mergeCell ref="DT8:DT11"/>
    <mergeCell ref="DU8:DU11"/>
    <mergeCell ref="DV8:DV11"/>
    <mergeCell ref="DP9:DP11"/>
    <mergeCell ref="EA7:EA11"/>
    <mergeCell ref="CO4:CQ4"/>
    <mergeCell ref="CR4:CV4"/>
    <mergeCell ref="BQ5:BU5"/>
    <mergeCell ref="BV5:BW5"/>
    <mergeCell ref="BX5:BY5"/>
    <mergeCell ref="BZ5:CG5"/>
    <mergeCell ref="CH5:CJ5"/>
    <mergeCell ref="CK5:CN5"/>
    <mergeCell ref="CO5:CQ5"/>
    <mergeCell ref="BQ4:BU4"/>
    <mergeCell ref="BV4:BW4"/>
    <mergeCell ref="BX4:BY4"/>
    <mergeCell ref="BZ4:CG4"/>
    <mergeCell ref="CH4:CJ4"/>
    <mergeCell ref="CK4:CN4"/>
    <mergeCell ref="CO6:CQ6"/>
    <mergeCell ref="CR6:CW6"/>
    <mergeCell ref="BQ7:BQ11"/>
    <mergeCell ref="BR7:BR11"/>
    <mergeCell ref="BS7:BS11"/>
    <mergeCell ref="BT7:BT11"/>
    <mergeCell ref="BU7:BU11"/>
    <mergeCell ref="BV7:BW7"/>
    <mergeCell ref="CI9:CI11"/>
    <mergeCell ref="BX7:BY7"/>
    <mergeCell ref="CO7:CQ7"/>
    <mergeCell ref="BZ7:CB7"/>
    <mergeCell ref="BQ6:BU6"/>
    <mergeCell ref="BV6:BW6"/>
    <mergeCell ref="BX6:BY6"/>
    <mergeCell ref="BZ6:CG6"/>
    <mergeCell ref="CH6:CJ6"/>
    <mergeCell ref="CH7:CH11"/>
    <mergeCell ref="CB8:CB11"/>
    <mergeCell ref="CK6:CN6"/>
    <mergeCell ref="CI7:CI8"/>
    <mergeCell ref="CJ7:CJ11"/>
    <mergeCell ref="CK7:CN7"/>
    <mergeCell ref="CT7:CT11"/>
    <mergeCell ref="CU7:CU11"/>
    <mergeCell ref="CV7:CV11"/>
    <mergeCell ref="CW7:CW11"/>
    <mergeCell ref="BV8:BV11"/>
    <mergeCell ref="BW8:BW11"/>
    <mergeCell ref="BX8:BX11"/>
    <mergeCell ref="BY8:BY11"/>
    <mergeCell ref="BZ8:BZ11"/>
    <mergeCell ref="CA8:CA11"/>
    <mergeCell ref="CR7:CR11"/>
    <mergeCell ref="CS7:CS11"/>
    <mergeCell ref="CP8:CP11"/>
    <mergeCell ref="CQ8:CQ11"/>
    <mergeCell ref="CC7:CC11"/>
    <mergeCell ref="CD7:CD11"/>
    <mergeCell ref="CE7:CE11"/>
    <mergeCell ref="CF7:CF11"/>
    <mergeCell ref="CG7:CG11"/>
    <mergeCell ref="CK8:CK11"/>
    <mergeCell ref="CL8:CL11"/>
    <mergeCell ref="CM8:CM11"/>
    <mergeCell ref="CN8:CN11"/>
    <mergeCell ref="CO8:CO11"/>
  </mergeCells>
  <phoneticPr fontId="10"/>
  <dataValidations count="8">
    <dataValidation type="whole" allowBlank="1" showInputMessage="1" showErrorMessage="1" errorTitle="入力エラー" error="数値以外の入力または、13桁以上の入力は行えません。" sqref="C13:C38 AJ13:AJ38 FL13:FL38 GS13:GS38 EE13:EE38 CX13:CX38 BQ13:BQ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L13:AL38 FN13:FN38 GU13:GU38 EG13:EG38 CZ13:CZ38 BS13:BS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AZ13:AZ38 GB13:GB38 HI13:HI38 EU13:EU38 DN13:DN38 CG13:CG38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3:AB38 BH13:BI38 GJ13:GK38 HQ13:HR38 FC13:FD38 DV13:DW38 CO13:CP38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3:M38 D13:D38 AS13:AT38 AK13:AK38 FU13:FV38 FM13:FM38 HB13:HC38 GT13:GT38 EN13:EO38 EF13:EF38 DG13:DH38 CY13:CY38 BZ13:CA38 BR13:BR38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FX13:GA38 H13:J38 AO13:AQ38 O13:R38 FQ13:FS38 AV13:AY38 GX13:GZ38 HE13:HH38 EQ13:ET38 EJ13:EL38 DJ13:DM38 DC13:DE38 CC13:CF38 BV13:BX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HM13:HO38 T13:U38 W13:Y38 BA13:BB38 AD13:AG38 BD13:BF38 GC13:GD38 BK13:BN38 GF13:GH38 HJ13:HK38 GM13:GP38 HT13:HW38 EV13:EW38 EY13:FA38 FF13:FI38 DO13:DP38 DR13:DT38 DY13:EB38 CH13:CI38 CK13:CM38 CR13:CU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3:AH38 BO13:BO38 GQ13:GQ38 HX13:HX38 FJ13:FJ38 EC13:EC38 CV13:CV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14" manualBreakCount="14">
    <brk id="2" max="37" man="1"/>
    <brk id="9" max="37" man="1"/>
    <brk id="19" max="37" man="1"/>
    <brk id="26" max="37" man="1"/>
    <brk id="35" max="37" man="1"/>
    <brk id="42" max="37" man="1"/>
    <brk id="52" max="37" man="1"/>
    <brk id="59" max="37" man="1"/>
    <brk id="167" max="37" man="1"/>
    <brk id="174" max="37" man="1"/>
    <brk id="184" max="37" man="1"/>
    <brk id="191" max="37" man="1"/>
    <brk id="200" max="37" man="1"/>
    <brk id="207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AJ38"/>
  <sheetViews>
    <sheetView showGridLines="0" view="pageBreakPreview" topLeftCell="T1" zoomScale="80" zoomScaleNormal="70" zoomScaleSheetLayoutView="80" workbookViewId="0">
      <selection activeCell="GS13" sqref="GS13:HX3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7" width="15" style="1" customWidth="1"/>
    <col min="8" max="10" width="16" style="1" customWidth="1"/>
    <col min="11" max="11" width="20" style="1" customWidth="1"/>
    <col min="12" max="14" width="10" style="1" customWidth="1"/>
    <col min="15" max="18" width="11.664062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2" width="11" style="1" customWidth="1"/>
    <col min="33" max="33" width="11.6640625" style="1" customWidth="1"/>
    <col min="34" max="34" width="10" style="1" customWidth="1"/>
    <col min="35" max="35" width="8" style="1" customWidth="1"/>
    <col min="36" max="36" width="2.21875" style="1" bestFit="1" customWidth="1"/>
    <col min="37" max="37" width="1" style="1"/>
    <col min="38" max="38" width="2.21875" style="1" bestFit="1" customWidth="1"/>
    <col min="39" max="39" width="1" style="1"/>
    <col min="40" max="40" width="2.21875" style="1" bestFit="1" customWidth="1"/>
    <col min="41" max="41" width="1" style="1"/>
    <col min="42" max="42" width="2.21875" style="1" bestFit="1" customWidth="1"/>
    <col min="43" max="16384" width="1" style="1"/>
  </cols>
  <sheetData>
    <row r="1" spans="1:36" ht="13.5" customHeight="1" x14ac:dyDescent="0.2">
      <c r="C1" s="2"/>
      <c r="D1" s="2"/>
      <c r="E1" s="2"/>
      <c r="F1" s="2"/>
      <c r="G1" s="2"/>
    </row>
    <row r="2" spans="1:36" ht="13.5" customHeight="1" x14ac:dyDescent="0.2">
      <c r="C2" s="3"/>
      <c r="D2" s="3"/>
      <c r="E2" s="3"/>
      <c r="F2" s="3"/>
    </row>
    <row r="3" spans="1:36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</row>
    <row r="4" spans="1:36" ht="13.5" customHeight="1" x14ac:dyDescent="0.2">
      <c r="A4" s="159" t="s">
        <v>18</v>
      </c>
      <c r="B4" s="160"/>
      <c r="C4" s="164">
        <v>250</v>
      </c>
      <c r="D4" s="155"/>
      <c r="E4" s="155"/>
      <c r="F4" s="155"/>
      <c r="G4" s="156"/>
      <c r="H4" s="155">
        <v>251</v>
      </c>
      <c r="I4" s="156"/>
      <c r="J4" s="155">
        <v>251</v>
      </c>
      <c r="K4" s="156"/>
      <c r="L4" s="155">
        <v>252</v>
      </c>
      <c r="M4" s="155"/>
      <c r="N4" s="155"/>
      <c r="O4" s="155"/>
      <c r="P4" s="155"/>
      <c r="Q4" s="155"/>
      <c r="R4" s="155"/>
      <c r="S4" s="156"/>
      <c r="T4" s="155">
        <v>253</v>
      </c>
      <c r="U4" s="155"/>
      <c r="V4" s="156"/>
      <c r="W4" s="155">
        <v>254</v>
      </c>
      <c r="X4" s="155"/>
      <c r="Y4" s="155"/>
      <c r="Z4" s="156"/>
      <c r="AA4" s="155">
        <v>254</v>
      </c>
      <c r="AB4" s="155"/>
      <c r="AC4" s="156"/>
      <c r="AD4" s="157">
        <v>255</v>
      </c>
      <c r="AE4" s="157"/>
      <c r="AF4" s="157"/>
      <c r="AG4" s="157"/>
      <c r="AH4" s="158"/>
      <c r="AI4" s="5"/>
    </row>
    <row r="5" spans="1:36" ht="13.5" customHeight="1" x14ac:dyDescent="0.2">
      <c r="A5" s="151" t="s">
        <v>19</v>
      </c>
      <c r="B5" s="152"/>
      <c r="C5" s="148" t="s">
        <v>21</v>
      </c>
      <c r="D5" s="148"/>
      <c r="E5" s="148"/>
      <c r="F5" s="148"/>
      <c r="G5" s="149"/>
      <c r="H5" s="148" t="s">
        <v>98</v>
      </c>
      <c r="I5" s="149"/>
      <c r="J5" s="148" t="s">
        <v>98</v>
      </c>
      <c r="K5" s="149"/>
      <c r="L5" s="148" t="s">
        <v>98</v>
      </c>
      <c r="M5" s="148"/>
      <c r="N5" s="148"/>
      <c r="O5" s="148"/>
      <c r="P5" s="148"/>
      <c r="Q5" s="148"/>
      <c r="R5" s="148"/>
      <c r="S5" s="149"/>
      <c r="T5" s="148" t="s">
        <v>98</v>
      </c>
      <c r="U5" s="148"/>
      <c r="V5" s="149"/>
      <c r="W5" s="148" t="s">
        <v>98</v>
      </c>
      <c r="X5" s="148"/>
      <c r="Y5" s="148"/>
      <c r="Z5" s="149"/>
      <c r="AA5" s="148" t="s">
        <v>98</v>
      </c>
      <c r="AB5" s="148"/>
      <c r="AC5" s="149"/>
      <c r="AD5" s="148" t="s">
        <v>98</v>
      </c>
      <c r="AE5" s="148"/>
      <c r="AF5" s="148"/>
      <c r="AG5" s="148"/>
      <c r="AH5" s="148"/>
      <c r="AI5" s="150"/>
    </row>
    <row r="6" spans="1:36" ht="13.5" customHeight="1" x14ac:dyDescent="0.2">
      <c r="A6" s="153"/>
      <c r="B6" s="154"/>
      <c r="C6" s="146" t="s">
        <v>169</v>
      </c>
      <c r="D6" s="146"/>
      <c r="E6" s="146"/>
      <c r="F6" s="146"/>
      <c r="G6" s="147"/>
      <c r="H6" s="146" t="s">
        <v>169</v>
      </c>
      <c r="I6" s="147"/>
      <c r="J6" s="146" t="s">
        <v>169</v>
      </c>
      <c r="K6" s="147"/>
      <c r="L6" s="146" t="s">
        <v>169</v>
      </c>
      <c r="M6" s="146"/>
      <c r="N6" s="146"/>
      <c r="O6" s="146"/>
      <c r="P6" s="146"/>
      <c r="Q6" s="146"/>
      <c r="R6" s="146"/>
      <c r="S6" s="147"/>
      <c r="T6" s="146" t="s">
        <v>169</v>
      </c>
      <c r="U6" s="146"/>
      <c r="V6" s="147"/>
      <c r="W6" s="146" t="s">
        <v>169</v>
      </c>
      <c r="X6" s="146"/>
      <c r="Y6" s="146"/>
      <c r="Z6" s="147"/>
      <c r="AA6" s="146" t="s">
        <v>169</v>
      </c>
      <c r="AB6" s="146"/>
      <c r="AC6" s="147"/>
      <c r="AD6" s="146" t="s">
        <v>169</v>
      </c>
      <c r="AE6" s="146"/>
      <c r="AF6" s="146"/>
      <c r="AG6" s="146"/>
      <c r="AH6" s="146"/>
      <c r="AI6" s="147"/>
    </row>
    <row r="7" spans="1:36" ht="15" customHeight="1" x14ac:dyDescent="0.2">
      <c r="A7" s="140" t="s">
        <v>33</v>
      </c>
      <c r="B7" s="141"/>
      <c r="C7" s="112" t="s">
        <v>34</v>
      </c>
      <c r="D7" s="114" t="s">
        <v>35</v>
      </c>
      <c r="E7" s="114" t="s">
        <v>36</v>
      </c>
      <c r="F7" s="114" t="s">
        <v>37</v>
      </c>
      <c r="G7" s="107" t="s">
        <v>38</v>
      </c>
      <c r="H7" s="130" t="s">
        <v>39</v>
      </c>
      <c r="I7" s="131"/>
      <c r="J7" s="136" t="s">
        <v>99</v>
      </c>
      <c r="K7" s="137"/>
      <c r="L7" s="125" t="s">
        <v>40</v>
      </c>
      <c r="M7" s="126"/>
      <c r="N7" s="127"/>
      <c r="O7" s="105" t="s">
        <v>137</v>
      </c>
      <c r="P7" s="105" t="s">
        <v>138</v>
      </c>
      <c r="Q7" s="105" t="s">
        <v>139</v>
      </c>
      <c r="R7" s="105" t="s">
        <v>140</v>
      </c>
      <c r="S7" s="132" t="s">
        <v>41</v>
      </c>
      <c r="T7" s="118" t="s">
        <v>42</v>
      </c>
      <c r="U7" s="112"/>
      <c r="V7" s="107" t="s">
        <v>43</v>
      </c>
      <c r="W7" s="119" t="s">
        <v>44</v>
      </c>
      <c r="X7" s="128"/>
      <c r="Y7" s="128"/>
      <c r="Z7" s="129"/>
      <c r="AA7" s="115" t="s">
        <v>45</v>
      </c>
      <c r="AB7" s="116"/>
      <c r="AC7" s="117"/>
      <c r="AD7" s="134" t="s">
        <v>144</v>
      </c>
      <c r="AE7" s="123" t="s">
        <v>145</v>
      </c>
      <c r="AF7" s="123" t="s">
        <v>141</v>
      </c>
      <c r="AG7" s="123" t="s">
        <v>142</v>
      </c>
      <c r="AH7" s="114" t="s">
        <v>41</v>
      </c>
      <c r="AI7" s="138" t="s">
        <v>46</v>
      </c>
    </row>
    <row r="8" spans="1:36" ht="10.5" customHeight="1" x14ac:dyDescent="0.2">
      <c r="A8" s="142"/>
      <c r="B8" s="143"/>
      <c r="C8" s="112"/>
      <c r="D8" s="114"/>
      <c r="E8" s="114"/>
      <c r="F8" s="114"/>
      <c r="G8" s="108"/>
      <c r="H8" s="111" t="s">
        <v>47</v>
      </c>
      <c r="I8" s="120" t="s">
        <v>48</v>
      </c>
      <c r="J8" s="111" t="s">
        <v>49</v>
      </c>
      <c r="K8" s="120" t="s">
        <v>37</v>
      </c>
      <c r="L8" s="111" t="s">
        <v>47</v>
      </c>
      <c r="M8" s="121" t="s">
        <v>50</v>
      </c>
      <c r="N8" s="113" t="s">
        <v>37</v>
      </c>
      <c r="O8" s="114"/>
      <c r="P8" s="114"/>
      <c r="Q8" s="114"/>
      <c r="R8" s="114"/>
      <c r="S8" s="133"/>
      <c r="T8" s="118"/>
      <c r="U8" s="119"/>
      <c r="V8" s="108"/>
      <c r="W8" s="111" t="s">
        <v>51</v>
      </c>
      <c r="X8" s="113" t="s">
        <v>52</v>
      </c>
      <c r="Y8" s="113" t="s">
        <v>53</v>
      </c>
      <c r="Z8" s="120" t="s">
        <v>37</v>
      </c>
      <c r="AA8" s="111" t="s">
        <v>51</v>
      </c>
      <c r="AB8" s="121" t="s">
        <v>54</v>
      </c>
      <c r="AC8" s="120" t="s">
        <v>37</v>
      </c>
      <c r="AD8" s="135"/>
      <c r="AE8" s="124"/>
      <c r="AF8" s="124"/>
      <c r="AG8" s="124"/>
      <c r="AH8" s="114"/>
      <c r="AI8" s="139"/>
    </row>
    <row r="9" spans="1:36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14"/>
      <c r="P9" s="114"/>
      <c r="Q9" s="114"/>
      <c r="R9" s="114"/>
      <c r="S9" s="133"/>
      <c r="T9" s="112"/>
      <c r="U9" s="109" t="s">
        <v>55</v>
      </c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</row>
    <row r="10" spans="1:36" ht="15" customHeight="1" x14ac:dyDescent="0.2">
      <c r="A10" s="142"/>
      <c r="B10" s="143"/>
      <c r="C10" s="112"/>
      <c r="D10" s="114"/>
      <c r="E10" s="114"/>
      <c r="F10" s="114"/>
      <c r="G10" s="108"/>
      <c r="H10" s="112"/>
      <c r="I10" s="108"/>
      <c r="J10" s="112"/>
      <c r="K10" s="108"/>
      <c r="L10" s="112"/>
      <c r="M10" s="122"/>
      <c r="N10" s="114"/>
      <c r="O10" s="114"/>
      <c r="P10" s="114"/>
      <c r="Q10" s="114"/>
      <c r="R10" s="114"/>
      <c r="S10" s="133"/>
      <c r="T10" s="112"/>
      <c r="U10" s="110"/>
      <c r="V10" s="108"/>
      <c r="W10" s="112"/>
      <c r="X10" s="114"/>
      <c r="Y10" s="114"/>
      <c r="Z10" s="108"/>
      <c r="AA10" s="112"/>
      <c r="AB10" s="122"/>
      <c r="AC10" s="108"/>
      <c r="AD10" s="135"/>
      <c r="AE10" s="124"/>
      <c r="AF10" s="124"/>
      <c r="AG10" s="124"/>
      <c r="AH10" s="114"/>
      <c r="AI10" s="139"/>
    </row>
    <row r="11" spans="1:36" ht="15" customHeight="1" x14ac:dyDescent="0.2">
      <c r="A11" s="142"/>
      <c r="B11" s="143"/>
      <c r="C11" s="112"/>
      <c r="D11" s="114"/>
      <c r="E11" s="114"/>
      <c r="F11" s="114"/>
      <c r="G11" s="108"/>
      <c r="H11" s="112"/>
      <c r="I11" s="108"/>
      <c r="J11" s="112"/>
      <c r="K11" s="108"/>
      <c r="L11" s="112"/>
      <c r="M11" s="122"/>
      <c r="N11" s="114"/>
      <c r="O11" s="114"/>
      <c r="P11" s="114"/>
      <c r="Q11" s="114"/>
      <c r="R11" s="114"/>
      <c r="S11" s="133"/>
      <c r="T11" s="112"/>
      <c r="U11" s="110"/>
      <c r="V11" s="108"/>
      <c r="W11" s="112"/>
      <c r="X11" s="114"/>
      <c r="Y11" s="114"/>
      <c r="Z11" s="108"/>
      <c r="AA11" s="112"/>
      <c r="AB11" s="122"/>
      <c r="AC11" s="108"/>
      <c r="AD11" s="135"/>
      <c r="AE11" s="124"/>
      <c r="AF11" s="124"/>
      <c r="AG11" s="124"/>
      <c r="AH11" s="114"/>
      <c r="AI11" s="139"/>
    </row>
    <row r="12" spans="1:36" ht="15" customHeight="1" x14ac:dyDescent="0.2">
      <c r="A12" s="144"/>
      <c r="B12" s="145"/>
      <c r="C12" s="6" t="s">
        <v>56</v>
      </c>
      <c r="D12" s="7" t="s">
        <v>56</v>
      </c>
      <c r="E12" s="7" t="s">
        <v>56</v>
      </c>
      <c r="F12" s="8" t="s">
        <v>57</v>
      </c>
      <c r="G12" s="9" t="s">
        <v>56</v>
      </c>
      <c r="H12" s="10" t="s">
        <v>56</v>
      </c>
      <c r="I12" s="11" t="s">
        <v>56</v>
      </c>
      <c r="J12" s="10" t="s">
        <v>56</v>
      </c>
      <c r="K12" s="11" t="s">
        <v>56</v>
      </c>
      <c r="L12" s="12" t="s">
        <v>56</v>
      </c>
      <c r="M12" s="13" t="s">
        <v>56</v>
      </c>
      <c r="N12" s="13" t="s">
        <v>56</v>
      </c>
      <c r="O12" s="102" t="s">
        <v>136</v>
      </c>
      <c r="P12" s="102" t="s">
        <v>136</v>
      </c>
      <c r="Q12" s="102" t="s">
        <v>136</v>
      </c>
      <c r="R12" s="102" t="s">
        <v>136</v>
      </c>
      <c r="S12" s="14" t="s">
        <v>56</v>
      </c>
      <c r="T12" s="15" t="s">
        <v>58</v>
      </c>
      <c r="U12" s="16" t="s">
        <v>59</v>
      </c>
      <c r="V12" s="17" t="s">
        <v>60</v>
      </c>
      <c r="W12" s="12" t="s">
        <v>56</v>
      </c>
      <c r="X12" s="13" t="s">
        <v>56</v>
      </c>
      <c r="Y12" s="13" t="s">
        <v>56</v>
      </c>
      <c r="Z12" s="14" t="s">
        <v>56</v>
      </c>
      <c r="AA12" s="12" t="s">
        <v>56</v>
      </c>
      <c r="AB12" s="13" t="s">
        <v>56</v>
      </c>
      <c r="AC12" s="14" t="s">
        <v>56</v>
      </c>
      <c r="AD12" s="18" t="s">
        <v>56</v>
      </c>
      <c r="AE12" s="18" t="s">
        <v>56</v>
      </c>
      <c r="AF12" s="18" t="s">
        <v>56</v>
      </c>
      <c r="AG12" s="18" t="s">
        <v>56</v>
      </c>
      <c r="AH12" s="18" t="s">
        <v>56</v>
      </c>
      <c r="AI12" s="17" t="s">
        <v>61</v>
      </c>
    </row>
    <row r="13" spans="1:36" s="21" customFormat="1" ht="12" customHeight="1" x14ac:dyDescent="0.2">
      <c r="A13" s="19">
        <v>1</v>
      </c>
      <c r="B13" s="20" t="s">
        <v>62</v>
      </c>
      <c r="C13" s="41">
        <v>0</v>
      </c>
      <c r="D13" s="37">
        <v>0</v>
      </c>
      <c r="E13" s="37">
        <v>0</v>
      </c>
      <c r="F13" s="38">
        <v>212241833</v>
      </c>
      <c r="G13" s="39">
        <v>0</v>
      </c>
      <c r="H13" s="36">
        <v>0</v>
      </c>
      <c r="I13" s="40">
        <v>0</v>
      </c>
      <c r="J13" s="41">
        <v>0</v>
      </c>
      <c r="K13" s="42">
        <v>0</v>
      </c>
      <c r="L13" s="36">
        <v>0</v>
      </c>
      <c r="M13" s="37">
        <v>0</v>
      </c>
      <c r="N13" s="38">
        <v>0</v>
      </c>
      <c r="O13" s="38">
        <v>0</v>
      </c>
      <c r="P13" s="38">
        <v>0</v>
      </c>
      <c r="Q13" s="37">
        <v>0</v>
      </c>
      <c r="R13" s="37">
        <v>0</v>
      </c>
      <c r="S13" s="39">
        <v>0</v>
      </c>
      <c r="T13" s="41">
        <v>0</v>
      </c>
      <c r="U13" s="37">
        <v>8490675</v>
      </c>
      <c r="V13" s="39">
        <v>0</v>
      </c>
      <c r="W13" s="36">
        <v>0</v>
      </c>
      <c r="X13" s="37">
        <v>0</v>
      </c>
      <c r="Y13" s="37">
        <v>0</v>
      </c>
      <c r="Z13" s="39">
        <v>0</v>
      </c>
      <c r="AA13" s="41">
        <v>0</v>
      </c>
      <c r="AB13" s="37">
        <v>0</v>
      </c>
      <c r="AC13" s="39">
        <v>0</v>
      </c>
      <c r="AD13" s="38">
        <v>0</v>
      </c>
      <c r="AE13" s="38">
        <v>0</v>
      </c>
      <c r="AF13" s="37">
        <v>0</v>
      </c>
      <c r="AG13" s="37">
        <v>0</v>
      </c>
      <c r="AH13" s="38">
        <v>0</v>
      </c>
      <c r="AI13" s="43">
        <f t="shared" ref="AI13:AI38" si="0">T13/F13</f>
        <v>0</v>
      </c>
      <c r="AJ13" s="34"/>
    </row>
    <row r="14" spans="1:36" s="21" customFormat="1" ht="12" customHeight="1" x14ac:dyDescent="0.2">
      <c r="A14" s="22">
        <v>2</v>
      </c>
      <c r="B14" s="23" t="s">
        <v>63</v>
      </c>
      <c r="C14" s="49">
        <v>0</v>
      </c>
      <c r="D14" s="45">
        <v>0</v>
      </c>
      <c r="E14" s="45">
        <v>0</v>
      </c>
      <c r="F14" s="46">
        <v>284197533</v>
      </c>
      <c r="G14" s="47">
        <v>0</v>
      </c>
      <c r="H14" s="44">
        <v>0</v>
      </c>
      <c r="I14" s="48">
        <v>0</v>
      </c>
      <c r="J14" s="49">
        <v>0</v>
      </c>
      <c r="K14" s="50">
        <v>0</v>
      </c>
      <c r="L14" s="44">
        <v>0</v>
      </c>
      <c r="M14" s="45">
        <v>0</v>
      </c>
      <c r="N14" s="46">
        <v>0</v>
      </c>
      <c r="O14" s="46">
        <v>0</v>
      </c>
      <c r="P14" s="46">
        <v>0</v>
      </c>
      <c r="Q14" s="45">
        <v>0</v>
      </c>
      <c r="R14" s="45">
        <v>0</v>
      </c>
      <c r="S14" s="47">
        <v>0</v>
      </c>
      <c r="T14" s="49">
        <v>0</v>
      </c>
      <c r="U14" s="45">
        <v>11367340</v>
      </c>
      <c r="V14" s="47">
        <v>0</v>
      </c>
      <c r="W14" s="44">
        <v>0</v>
      </c>
      <c r="X14" s="45">
        <v>0</v>
      </c>
      <c r="Y14" s="45">
        <v>0</v>
      </c>
      <c r="Z14" s="47">
        <v>0</v>
      </c>
      <c r="AA14" s="49">
        <v>0</v>
      </c>
      <c r="AB14" s="45">
        <v>0</v>
      </c>
      <c r="AC14" s="47">
        <v>0</v>
      </c>
      <c r="AD14" s="46">
        <v>0</v>
      </c>
      <c r="AE14" s="46">
        <v>0</v>
      </c>
      <c r="AF14" s="45">
        <v>0</v>
      </c>
      <c r="AG14" s="45">
        <v>0</v>
      </c>
      <c r="AH14" s="46">
        <v>0</v>
      </c>
      <c r="AI14" s="51">
        <f t="shared" si="0"/>
        <v>0</v>
      </c>
      <c r="AJ14" s="34"/>
    </row>
    <row r="15" spans="1:36" s="21" customFormat="1" ht="12" customHeight="1" x14ac:dyDescent="0.2">
      <c r="A15" s="24">
        <v>3</v>
      </c>
      <c r="B15" s="25" t="s">
        <v>64</v>
      </c>
      <c r="C15" s="57">
        <v>0</v>
      </c>
      <c r="D15" s="53">
        <v>0</v>
      </c>
      <c r="E15" s="53">
        <v>0</v>
      </c>
      <c r="F15" s="54">
        <v>988386564</v>
      </c>
      <c r="G15" s="55">
        <v>0</v>
      </c>
      <c r="H15" s="52">
        <v>0</v>
      </c>
      <c r="I15" s="56">
        <v>0</v>
      </c>
      <c r="J15" s="57">
        <v>0</v>
      </c>
      <c r="K15" s="58">
        <v>0</v>
      </c>
      <c r="L15" s="52">
        <v>0</v>
      </c>
      <c r="M15" s="53">
        <v>0</v>
      </c>
      <c r="N15" s="54">
        <v>0</v>
      </c>
      <c r="O15" s="54">
        <v>0</v>
      </c>
      <c r="P15" s="54">
        <v>0</v>
      </c>
      <c r="Q15" s="53">
        <v>0</v>
      </c>
      <c r="R15" s="53">
        <v>0</v>
      </c>
      <c r="S15" s="55">
        <v>0</v>
      </c>
      <c r="T15" s="57">
        <v>0</v>
      </c>
      <c r="U15" s="53">
        <v>39535147</v>
      </c>
      <c r="V15" s="55">
        <v>0</v>
      </c>
      <c r="W15" s="52">
        <v>0</v>
      </c>
      <c r="X15" s="53">
        <v>0</v>
      </c>
      <c r="Y15" s="53">
        <v>0</v>
      </c>
      <c r="Z15" s="55">
        <v>0</v>
      </c>
      <c r="AA15" s="57">
        <v>0</v>
      </c>
      <c r="AB15" s="53">
        <v>0</v>
      </c>
      <c r="AC15" s="55">
        <v>0</v>
      </c>
      <c r="AD15" s="54">
        <v>0</v>
      </c>
      <c r="AE15" s="54">
        <v>0</v>
      </c>
      <c r="AF15" s="53">
        <v>0</v>
      </c>
      <c r="AG15" s="53">
        <v>0</v>
      </c>
      <c r="AH15" s="54">
        <v>0</v>
      </c>
      <c r="AI15" s="59">
        <f t="shared" si="0"/>
        <v>0</v>
      </c>
      <c r="AJ15" s="34"/>
    </row>
    <row r="16" spans="1:36" s="21" customFormat="1" ht="12" customHeight="1" x14ac:dyDescent="0.2">
      <c r="A16" s="22">
        <v>4</v>
      </c>
      <c r="B16" s="23" t="s">
        <v>65</v>
      </c>
      <c r="C16" s="49">
        <v>0</v>
      </c>
      <c r="D16" s="45">
        <v>0</v>
      </c>
      <c r="E16" s="45">
        <v>0</v>
      </c>
      <c r="F16" s="46">
        <v>345536130</v>
      </c>
      <c r="G16" s="47">
        <v>0</v>
      </c>
      <c r="H16" s="44">
        <v>0</v>
      </c>
      <c r="I16" s="48">
        <v>0</v>
      </c>
      <c r="J16" s="49">
        <v>0</v>
      </c>
      <c r="K16" s="50">
        <v>0</v>
      </c>
      <c r="L16" s="44">
        <v>0</v>
      </c>
      <c r="M16" s="45">
        <v>0</v>
      </c>
      <c r="N16" s="46">
        <v>0</v>
      </c>
      <c r="O16" s="46">
        <v>0</v>
      </c>
      <c r="P16" s="46">
        <v>0</v>
      </c>
      <c r="Q16" s="45">
        <v>0</v>
      </c>
      <c r="R16" s="45">
        <v>0</v>
      </c>
      <c r="S16" s="47">
        <v>0</v>
      </c>
      <c r="T16" s="49">
        <v>0</v>
      </c>
      <c r="U16" s="45">
        <v>13820810</v>
      </c>
      <c r="V16" s="47">
        <v>0</v>
      </c>
      <c r="W16" s="44">
        <v>0</v>
      </c>
      <c r="X16" s="45">
        <v>0</v>
      </c>
      <c r="Y16" s="45">
        <v>0</v>
      </c>
      <c r="Z16" s="47">
        <v>0</v>
      </c>
      <c r="AA16" s="49">
        <v>0</v>
      </c>
      <c r="AB16" s="45">
        <v>0</v>
      </c>
      <c r="AC16" s="47">
        <v>0</v>
      </c>
      <c r="AD16" s="46">
        <v>0</v>
      </c>
      <c r="AE16" s="46">
        <v>0</v>
      </c>
      <c r="AF16" s="45">
        <v>0</v>
      </c>
      <c r="AG16" s="45">
        <v>0</v>
      </c>
      <c r="AH16" s="46">
        <v>0</v>
      </c>
      <c r="AI16" s="51">
        <f t="shared" si="0"/>
        <v>0</v>
      </c>
      <c r="AJ16" s="34"/>
    </row>
    <row r="17" spans="1:36" s="21" customFormat="1" ht="12" customHeight="1" x14ac:dyDescent="0.2">
      <c r="A17" s="24">
        <v>5</v>
      </c>
      <c r="B17" s="25" t="s">
        <v>66</v>
      </c>
      <c r="C17" s="57">
        <v>0</v>
      </c>
      <c r="D17" s="53">
        <v>0</v>
      </c>
      <c r="E17" s="53">
        <v>0</v>
      </c>
      <c r="F17" s="54">
        <v>309027601</v>
      </c>
      <c r="G17" s="55">
        <v>0</v>
      </c>
      <c r="H17" s="52">
        <v>0</v>
      </c>
      <c r="I17" s="56">
        <v>0</v>
      </c>
      <c r="J17" s="57">
        <v>0</v>
      </c>
      <c r="K17" s="58">
        <v>0</v>
      </c>
      <c r="L17" s="52">
        <v>0</v>
      </c>
      <c r="M17" s="53">
        <v>0</v>
      </c>
      <c r="N17" s="54">
        <v>0</v>
      </c>
      <c r="O17" s="54">
        <v>0</v>
      </c>
      <c r="P17" s="54">
        <v>0</v>
      </c>
      <c r="Q17" s="53">
        <v>0</v>
      </c>
      <c r="R17" s="53">
        <v>0</v>
      </c>
      <c r="S17" s="55">
        <v>0</v>
      </c>
      <c r="T17" s="57">
        <v>0</v>
      </c>
      <c r="U17" s="53">
        <v>12360428</v>
      </c>
      <c r="V17" s="55">
        <v>0</v>
      </c>
      <c r="W17" s="52">
        <v>0</v>
      </c>
      <c r="X17" s="53">
        <v>0</v>
      </c>
      <c r="Y17" s="53">
        <v>0</v>
      </c>
      <c r="Z17" s="55">
        <v>0</v>
      </c>
      <c r="AA17" s="57">
        <v>0</v>
      </c>
      <c r="AB17" s="53">
        <v>0</v>
      </c>
      <c r="AC17" s="55">
        <v>0</v>
      </c>
      <c r="AD17" s="54">
        <v>0</v>
      </c>
      <c r="AE17" s="54">
        <v>0</v>
      </c>
      <c r="AF17" s="53">
        <v>0</v>
      </c>
      <c r="AG17" s="53">
        <v>0</v>
      </c>
      <c r="AH17" s="54">
        <v>0</v>
      </c>
      <c r="AI17" s="59">
        <f t="shared" si="0"/>
        <v>0</v>
      </c>
      <c r="AJ17" s="34"/>
    </row>
    <row r="18" spans="1:36" s="21" customFormat="1" ht="12" customHeight="1" x14ac:dyDescent="0.2">
      <c r="A18" s="22">
        <v>6</v>
      </c>
      <c r="B18" s="23" t="s">
        <v>67</v>
      </c>
      <c r="C18" s="49">
        <v>0</v>
      </c>
      <c r="D18" s="45">
        <v>0</v>
      </c>
      <c r="E18" s="45">
        <v>0</v>
      </c>
      <c r="F18" s="46">
        <v>97568220</v>
      </c>
      <c r="G18" s="47">
        <v>0</v>
      </c>
      <c r="H18" s="44">
        <v>0</v>
      </c>
      <c r="I18" s="48">
        <v>0</v>
      </c>
      <c r="J18" s="49">
        <v>0</v>
      </c>
      <c r="K18" s="50">
        <v>0</v>
      </c>
      <c r="L18" s="44">
        <v>0</v>
      </c>
      <c r="M18" s="45">
        <v>0</v>
      </c>
      <c r="N18" s="46">
        <v>0</v>
      </c>
      <c r="O18" s="46">
        <v>0</v>
      </c>
      <c r="P18" s="46">
        <v>0</v>
      </c>
      <c r="Q18" s="45">
        <v>0</v>
      </c>
      <c r="R18" s="45">
        <v>0</v>
      </c>
      <c r="S18" s="47">
        <v>0</v>
      </c>
      <c r="T18" s="49">
        <v>0</v>
      </c>
      <c r="U18" s="45">
        <v>3902493</v>
      </c>
      <c r="V18" s="47">
        <v>0</v>
      </c>
      <c r="W18" s="44">
        <v>0</v>
      </c>
      <c r="X18" s="45">
        <v>0</v>
      </c>
      <c r="Y18" s="45">
        <v>0</v>
      </c>
      <c r="Z18" s="47">
        <v>0</v>
      </c>
      <c r="AA18" s="49">
        <v>0</v>
      </c>
      <c r="AB18" s="45">
        <v>0</v>
      </c>
      <c r="AC18" s="47">
        <v>0</v>
      </c>
      <c r="AD18" s="46">
        <v>0</v>
      </c>
      <c r="AE18" s="46">
        <v>0</v>
      </c>
      <c r="AF18" s="45">
        <v>0</v>
      </c>
      <c r="AG18" s="45">
        <v>0</v>
      </c>
      <c r="AH18" s="46">
        <v>0</v>
      </c>
      <c r="AI18" s="51">
        <f t="shared" si="0"/>
        <v>0</v>
      </c>
      <c r="AJ18" s="34"/>
    </row>
    <row r="19" spans="1:36" s="21" customFormat="1" ht="12" customHeight="1" x14ac:dyDescent="0.2">
      <c r="A19" s="24">
        <v>7</v>
      </c>
      <c r="B19" s="25" t="s">
        <v>68</v>
      </c>
      <c r="C19" s="57">
        <v>0</v>
      </c>
      <c r="D19" s="53">
        <v>0</v>
      </c>
      <c r="E19" s="53">
        <v>0</v>
      </c>
      <c r="F19" s="54">
        <v>75288790</v>
      </c>
      <c r="G19" s="55">
        <v>0</v>
      </c>
      <c r="H19" s="52">
        <v>0</v>
      </c>
      <c r="I19" s="56">
        <v>0</v>
      </c>
      <c r="J19" s="57">
        <v>0</v>
      </c>
      <c r="K19" s="58">
        <v>0</v>
      </c>
      <c r="L19" s="52">
        <v>0</v>
      </c>
      <c r="M19" s="53">
        <v>0</v>
      </c>
      <c r="N19" s="54">
        <v>0</v>
      </c>
      <c r="O19" s="54">
        <v>0</v>
      </c>
      <c r="P19" s="54">
        <v>0</v>
      </c>
      <c r="Q19" s="53">
        <v>0</v>
      </c>
      <c r="R19" s="53">
        <v>0</v>
      </c>
      <c r="S19" s="55">
        <v>0</v>
      </c>
      <c r="T19" s="57">
        <v>0</v>
      </c>
      <c r="U19" s="53">
        <v>3011369</v>
      </c>
      <c r="V19" s="55">
        <v>0</v>
      </c>
      <c r="W19" s="52">
        <v>0</v>
      </c>
      <c r="X19" s="53">
        <v>0</v>
      </c>
      <c r="Y19" s="53">
        <v>0</v>
      </c>
      <c r="Z19" s="55">
        <v>0</v>
      </c>
      <c r="AA19" s="57">
        <v>0</v>
      </c>
      <c r="AB19" s="53">
        <v>0</v>
      </c>
      <c r="AC19" s="55">
        <v>0</v>
      </c>
      <c r="AD19" s="54">
        <v>0</v>
      </c>
      <c r="AE19" s="54">
        <v>0</v>
      </c>
      <c r="AF19" s="53">
        <v>0</v>
      </c>
      <c r="AG19" s="53">
        <v>0</v>
      </c>
      <c r="AH19" s="54">
        <v>0</v>
      </c>
      <c r="AI19" s="59">
        <f t="shared" si="0"/>
        <v>0</v>
      </c>
      <c r="AJ19" s="34"/>
    </row>
    <row r="20" spans="1:36" s="21" customFormat="1" ht="12" customHeight="1" x14ac:dyDescent="0.2">
      <c r="A20" s="22">
        <v>8</v>
      </c>
      <c r="B20" s="23" t="s">
        <v>69</v>
      </c>
      <c r="C20" s="49">
        <v>0</v>
      </c>
      <c r="D20" s="45">
        <v>0</v>
      </c>
      <c r="E20" s="45">
        <v>0</v>
      </c>
      <c r="F20" s="46">
        <v>267530045</v>
      </c>
      <c r="G20" s="47">
        <v>0</v>
      </c>
      <c r="H20" s="44">
        <v>0</v>
      </c>
      <c r="I20" s="48">
        <v>0</v>
      </c>
      <c r="J20" s="49">
        <v>0</v>
      </c>
      <c r="K20" s="50">
        <v>0</v>
      </c>
      <c r="L20" s="44">
        <v>0</v>
      </c>
      <c r="M20" s="45">
        <v>0</v>
      </c>
      <c r="N20" s="46">
        <v>0</v>
      </c>
      <c r="O20" s="46">
        <v>0</v>
      </c>
      <c r="P20" s="46">
        <v>0</v>
      </c>
      <c r="Q20" s="45">
        <v>0</v>
      </c>
      <c r="R20" s="45">
        <v>0</v>
      </c>
      <c r="S20" s="47">
        <v>0</v>
      </c>
      <c r="T20" s="49">
        <v>0</v>
      </c>
      <c r="U20" s="45">
        <v>10700513</v>
      </c>
      <c r="V20" s="47">
        <v>0</v>
      </c>
      <c r="W20" s="44">
        <v>0</v>
      </c>
      <c r="X20" s="45">
        <v>0</v>
      </c>
      <c r="Y20" s="45">
        <v>0</v>
      </c>
      <c r="Z20" s="47">
        <v>0</v>
      </c>
      <c r="AA20" s="49">
        <v>0</v>
      </c>
      <c r="AB20" s="45">
        <v>0</v>
      </c>
      <c r="AC20" s="47">
        <v>0</v>
      </c>
      <c r="AD20" s="46">
        <v>0</v>
      </c>
      <c r="AE20" s="46">
        <v>0</v>
      </c>
      <c r="AF20" s="45">
        <v>0</v>
      </c>
      <c r="AG20" s="45">
        <v>0</v>
      </c>
      <c r="AH20" s="46">
        <v>0</v>
      </c>
      <c r="AI20" s="51">
        <f t="shared" si="0"/>
        <v>0</v>
      </c>
      <c r="AJ20" s="34"/>
    </row>
    <row r="21" spans="1:36" s="21" customFormat="1" ht="12" customHeight="1" x14ac:dyDescent="0.2">
      <c r="A21" s="24">
        <v>9</v>
      </c>
      <c r="B21" s="25" t="s">
        <v>70</v>
      </c>
      <c r="C21" s="57">
        <v>0</v>
      </c>
      <c r="D21" s="53">
        <v>0</v>
      </c>
      <c r="E21" s="53">
        <v>0</v>
      </c>
      <c r="F21" s="54">
        <v>314166469</v>
      </c>
      <c r="G21" s="55">
        <v>0</v>
      </c>
      <c r="H21" s="52">
        <v>0</v>
      </c>
      <c r="I21" s="56">
        <v>0</v>
      </c>
      <c r="J21" s="57">
        <v>0</v>
      </c>
      <c r="K21" s="58">
        <v>0</v>
      </c>
      <c r="L21" s="52">
        <v>0</v>
      </c>
      <c r="M21" s="53">
        <v>0</v>
      </c>
      <c r="N21" s="54">
        <v>0</v>
      </c>
      <c r="O21" s="54">
        <v>0</v>
      </c>
      <c r="P21" s="54">
        <v>0</v>
      </c>
      <c r="Q21" s="53">
        <v>0</v>
      </c>
      <c r="R21" s="53">
        <v>0</v>
      </c>
      <c r="S21" s="55">
        <v>0</v>
      </c>
      <c r="T21" s="57">
        <v>0</v>
      </c>
      <c r="U21" s="53">
        <v>12563444</v>
      </c>
      <c r="V21" s="55">
        <v>0</v>
      </c>
      <c r="W21" s="52">
        <v>0</v>
      </c>
      <c r="X21" s="53">
        <v>0</v>
      </c>
      <c r="Y21" s="53">
        <v>0</v>
      </c>
      <c r="Z21" s="55">
        <v>0</v>
      </c>
      <c r="AA21" s="57">
        <v>0</v>
      </c>
      <c r="AB21" s="53">
        <v>0</v>
      </c>
      <c r="AC21" s="55">
        <v>0</v>
      </c>
      <c r="AD21" s="54">
        <v>0</v>
      </c>
      <c r="AE21" s="54">
        <v>0</v>
      </c>
      <c r="AF21" s="53">
        <v>0</v>
      </c>
      <c r="AG21" s="53">
        <v>0</v>
      </c>
      <c r="AH21" s="54">
        <v>0</v>
      </c>
      <c r="AI21" s="59">
        <f t="shared" si="0"/>
        <v>0</v>
      </c>
      <c r="AJ21" s="34"/>
    </row>
    <row r="22" spans="1:36" s="21" customFormat="1" ht="12" customHeight="1" x14ac:dyDescent="0.2">
      <c r="A22" s="22">
        <v>10</v>
      </c>
      <c r="B22" s="23" t="s">
        <v>71</v>
      </c>
      <c r="C22" s="49">
        <v>0</v>
      </c>
      <c r="D22" s="45">
        <v>0</v>
      </c>
      <c r="E22" s="45">
        <v>0</v>
      </c>
      <c r="F22" s="46">
        <v>395492303</v>
      </c>
      <c r="G22" s="47">
        <v>0</v>
      </c>
      <c r="H22" s="44">
        <v>0</v>
      </c>
      <c r="I22" s="48">
        <v>0</v>
      </c>
      <c r="J22" s="49">
        <v>0</v>
      </c>
      <c r="K22" s="50">
        <v>0</v>
      </c>
      <c r="L22" s="44">
        <v>0</v>
      </c>
      <c r="M22" s="45">
        <v>0</v>
      </c>
      <c r="N22" s="46">
        <v>0</v>
      </c>
      <c r="O22" s="46">
        <v>0</v>
      </c>
      <c r="P22" s="46">
        <v>0</v>
      </c>
      <c r="Q22" s="45">
        <v>0</v>
      </c>
      <c r="R22" s="45">
        <v>0</v>
      </c>
      <c r="S22" s="47">
        <v>0</v>
      </c>
      <c r="T22" s="49">
        <v>0</v>
      </c>
      <c r="U22" s="45">
        <v>15818935</v>
      </c>
      <c r="V22" s="47">
        <v>0</v>
      </c>
      <c r="W22" s="44">
        <v>0</v>
      </c>
      <c r="X22" s="45">
        <v>0</v>
      </c>
      <c r="Y22" s="45">
        <v>0</v>
      </c>
      <c r="Z22" s="47">
        <v>0</v>
      </c>
      <c r="AA22" s="49">
        <v>0</v>
      </c>
      <c r="AB22" s="45">
        <v>0</v>
      </c>
      <c r="AC22" s="47">
        <v>0</v>
      </c>
      <c r="AD22" s="46">
        <v>0</v>
      </c>
      <c r="AE22" s="46">
        <v>0</v>
      </c>
      <c r="AF22" s="45">
        <v>0</v>
      </c>
      <c r="AG22" s="45">
        <v>0</v>
      </c>
      <c r="AH22" s="46">
        <v>0</v>
      </c>
      <c r="AI22" s="51">
        <f t="shared" si="0"/>
        <v>0</v>
      </c>
      <c r="AJ22" s="34"/>
    </row>
    <row r="23" spans="1:36" s="21" customFormat="1" ht="12" customHeight="1" x14ac:dyDescent="0.2">
      <c r="A23" s="24">
        <v>11</v>
      </c>
      <c r="B23" s="25" t="s">
        <v>72</v>
      </c>
      <c r="C23" s="57">
        <v>0</v>
      </c>
      <c r="D23" s="53">
        <v>0</v>
      </c>
      <c r="E23" s="53">
        <v>0</v>
      </c>
      <c r="F23" s="54">
        <v>327228148</v>
      </c>
      <c r="G23" s="55">
        <v>0</v>
      </c>
      <c r="H23" s="52">
        <v>0</v>
      </c>
      <c r="I23" s="56">
        <v>0</v>
      </c>
      <c r="J23" s="57">
        <v>0</v>
      </c>
      <c r="K23" s="58">
        <v>0</v>
      </c>
      <c r="L23" s="52">
        <v>0</v>
      </c>
      <c r="M23" s="53">
        <v>0</v>
      </c>
      <c r="N23" s="54">
        <v>0</v>
      </c>
      <c r="O23" s="54">
        <v>0</v>
      </c>
      <c r="P23" s="54">
        <v>0</v>
      </c>
      <c r="Q23" s="53">
        <v>0</v>
      </c>
      <c r="R23" s="53">
        <v>0</v>
      </c>
      <c r="S23" s="55">
        <v>0</v>
      </c>
      <c r="T23" s="57">
        <v>0</v>
      </c>
      <c r="U23" s="53">
        <v>13088403</v>
      </c>
      <c r="V23" s="55">
        <v>0</v>
      </c>
      <c r="W23" s="52">
        <v>0</v>
      </c>
      <c r="X23" s="53">
        <v>0</v>
      </c>
      <c r="Y23" s="53">
        <v>0</v>
      </c>
      <c r="Z23" s="55">
        <v>0</v>
      </c>
      <c r="AA23" s="57">
        <v>0</v>
      </c>
      <c r="AB23" s="53">
        <v>0</v>
      </c>
      <c r="AC23" s="55">
        <v>0</v>
      </c>
      <c r="AD23" s="54">
        <v>0</v>
      </c>
      <c r="AE23" s="54">
        <v>0</v>
      </c>
      <c r="AF23" s="53">
        <v>0</v>
      </c>
      <c r="AG23" s="53">
        <v>0</v>
      </c>
      <c r="AH23" s="54">
        <v>0</v>
      </c>
      <c r="AI23" s="59">
        <f t="shared" si="0"/>
        <v>0</v>
      </c>
      <c r="AJ23" s="34"/>
    </row>
    <row r="24" spans="1:36" s="21" customFormat="1" ht="12" customHeight="1" x14ac:dyDescent="0.2">
      <c r="A24" s="22">
        <v>12</v>
      </c>
      <c r="B24" s="23" t="s">
        <v>73</v>
      </c>
      <c r="C24" s="49">
        <v>0</v>
      </c>
      <c r="D24" s="45">
        <v>0</v>
      </c>
      <c r="E24" s="45">
        <v>0</v>
      </c>
      <c r="F24" s="46">
        <v>955273695</v>
      </c>
      <c r="G24" s="47">
        <v>0</v>
      </c>
      <c r="H24" s="44">
        <v>0</v>
      </c>
      <c r="I24" s="48">
        <v>0</v>
      </c>
      <c r="J24" s="49">
        <v>0</v>
      </c>
      <c r="K24" s="50">
        <v>0</v>
      </c>
      <c r="L24" s="44">
        <v>0</v>
      </c>
      <c r="M24" s="45">
        <v>0</v>
      </c>
      <c r="N24" s="46">
        <v>0</v>
      </c>
      <c r="O24" s="46">
        <v>0</v>
      </c>
      <c r="P24" s="46">
        <v>0</v>
      </c>
      <c r="Q24" s="45">
        <v>0</v>
      </c>
      <c r="R24" s="45">
        <v>0</v>
      </c>
      <c r="S24" s="47">
        <v>0</v>
      </c>
      <c r="T24" s="49">
        <v>0</v>
      </c>
      <c r="U24" s="45">
        <v>38208704</v>
      </c>
      <c r="V24" s="47">
        <v>0</v>
      </c>
      <c r="W24" s="44">
        <v>0</v>
      </c>
      <c r="X24" s="45">
        <v>0</v>
      </c>
      <c r="Y24" s="45">
        <v>0</v>
      </c>
      <c r="Z24" s="47">
        <v>0</v>
      </c>
      <c r="AA24" s="49">
        <v>0</v>
      </c>
      <c r="AB24" s="45">
        <v>0</v>
      </c>
      <c r="AC24" s="47">
        <v>0</v>
      </c>
      <c r="AD24" s="46">
        <v>0</v>
      </c>
      <c r="AE24" s="46">
        <v>0</v>
      </c>
      <c r="AF24" s="45">
        <v>0</v>
      </c>
      <c r="AG24" s="45">
        <v>0</v>
      </c>
      <c r="AH24" s="46">
        <v>0</v>
      </c>
      <c r="AI24" s="51">
        <f t="shared" si="0"/>
        <v>0</v>
      </c>
      <c r="AJ24" s="34"/>
    </row>
    <row r="25" spans="1:36" s="21" customFormat="1" ht="12" customHeight="1" x14ac:dyDescent="0.2">
      <c r="A25" s="24">
        <v>13</v>
      </c>
      <c r="B25" s="25" t="s">
        <v>74</v>
      </c>
      <c r="C25" s="57">
        <v>0</v>
      </c>
      <c r="D25" s="53">
        <v>0</v>
      </c>
      <c r="E25" s="53">
        <v>0</v>
      </c>
      <c r="F25" s="54">
        <v>574959258</v>
      </c>
      <c r="G25" s="55">
        <v>0</v>
      </c>
      <c r="H25" s="52">
        <v>0</v>
      </c>
      <c r="I25" s="56">
        <v>0</v>
      </c>
      <c r="J25" s="57">
        <v>0</v>
      </c>
      <c r="K25" s="58">
        <v>0</v>
      </c>
      <c r="L25" s="52">
        <v>0</v>
      </c>
      <c r="M25" s="53">
        <v>0</v>
      </c>
      <c r="N25" s="54">
        <v>0</v>
      </c>
      <c r="O25" s="54">
        <v>0</v>
      </c>
      <c r="P25" s="54">
        <v>0</v>
      </c>
      <c r="Q25" s="53">
        <v>0</v>
      </c>
      <c r="R25" s="53">
        <v>0</v>
      </c>
      <c r="S25" s="55">
        <v>0</v>
      </c>
      <c r="T25" s="57">
        <v>0</v>
      </c>
      <c r="U25" s="53">
        <v>22997589</v>
      </c>
      <c r="V25" s="55">
        <v>0</v>
      </c>
      <c r="W25" s="52">
        <v>0</v>
      </c>
      <c r="X25" s="53">
        <v>0</v>
      </c>
      <c r="Y25" s="53">
        <v>0</v>
      </c>
      <c r="Z25" s="55">
        <v>0</v>
      </c>
      <c r="AA25" s="57">
        <v>0</v>
      </c>
      <c r="AB25" s="53">
        <v>0</v>
      </c>
      <c r="AC25" s="55">
        <v>0</v>
      </c>
      <c r="AD25" s="54">
        <v>0</v>
      </c>
      <c r="AE25" s="54">
        <v>0</v>
      </c>
      <c r="AF25" s="53">
        <v>0</v>
      </c>
      <c r="AG25" s="53">
        <v>0</v>
      </c>
      <c r="AH25" s="54">
        <v>0</v>
      </c>
      <c r="AI25" s="59">
        <f t="shared" si="0"/>
        <v>0</v>
      </c>
      <c r="AJ25" s="34"/>
    </row>
    <row r="26" spans="1:36" s="21" customFormat="1" ht="12" customHeight="1" x14ac:dyDescent="0.2">
      <c r="A26" s="22">
        <v>14</v>
      </c>
      <c r="B26" s="23" t="s">
        <v>75</v>
      </c>
      <c r="C26" s="49">
        <v>0</v>
      </c>
      <c r="D26" s="45">
        <v>0</v>
      </c>
      <c r="E26" s="45">
        <v>0</v>
      </c>
      <c r="F26" s="46">
        <v>157133750</v>
      </c>
      <c r="G26" s="47">
        <v>0</v>
      </c>
      <c r="H26" s="44">
        <v>0</v>
      </c>
      <c r="I26" s="48">
        <v>0</v>
      </c>
      <c r="J26" s="49">
        <v>0</v>
      </c>
      <c r="K26" s="50">
        <v>0</v>
      </c>
      <c r="L26" s="44">
        <v>0</v>
      </c>
      <c r="M26" s="45">
        <v>0</v>
      </c>
      <c r="N26" s="46">
        <v>0</v>
      </c>
      <c r="O26" s="46">
        <v>0</v>
      </c>
      <c r="P26" s="46">
        <v>0</v>
      </c>
      <c r="Q26" s="45">
        <v>0</v>
      </c>
      <c r="R26" s="45">
        <v>0</v>
      </c>
      <c r="S26" s="47">
        <v>0</v>
      </c>
      <c r="T26" s="49">
        <v>0</v>
      </c>
      <c r="U26" s="45">
        <v>6284982</v>
      </c>
      <c r="V26" s="47">
        <v>0</v>
      </c>
      <c r="W26" s="44">
        <v>0</v>
      </c>
      <c r="X26" s="45">
        <v>0</v>
      </c>
      <c r="Y26" s="45">
        <v>0</v>
      </c>
      <c r="Z26" s="47">
        <v>0</v>
      </c>
      <c r="AA26" s="49">
        <v>0</v>
      </c>
      <c r="AB26" s="45">
        <v>0</v>
      </c>
      <c r="AC26" s="47">
        <v>0</v>
      </c>
      <c r="AD26" s="46">
        <v>0</v>
      </c>
      <c r="AE26" s="46">
        <v>0</v>
      </c>
      <c r="AF26" s="45">
        <v>0</v>
      </c>
      <c r="AG26" s="45">
        <v>0</v>
      </c>
      <c r="AH26" s="46">
        <v>0</v>
      </c>
      <c r="AI26" s="51">
        <f t="shared" si="0"/>
        <v>0</v>
      </c>
      <c r="AJ26" s="34"/>
    </row>
    <row r="27" spans="1:36" s="21" customFormat="1" ht="12" customHeight="1" x14ac:dyDescent="0.2">
      <c r="A27" s="24">
        <v>15</v>
      </c>
      <c r="B27" s="25" t="s">
        <v>76</v>
      </c>
      <c r="C27" s="57">
        <v>0</v>
      </c>
      <c r="D27" s="53">
        <v>0</v>
      </c>
      <c r="E27" s="53">
        <v>0</v>
      </c>
      <c r="F27" s="54">
        <v>375177546</v>
      </c>
      <c r="G27" s="55">
        <v>0</v>
      </c>
      <c r="H27" s="52">
        <v>0</v>
      </c>
      <c r="I27" s="56">
        <v>0</v>
      </c>
      <c r="J27" s="57">
        <v>0</v>
      </c>
      <c r="K27" s="58">
        <v>0</v>
      </c>
      <c r="L27" s="52">
        <v>0</v>
      </c>
      <c r="M27" s="53">
        <v>0</v>
      </c>
      <c r="N27" s="54">
        <v>0</v>
      </c>
      <c r="O27" s="54">
        <v>0</v>
      </c>
      <c r="P27" s="54">
        <v>0</v>
      </c>
      <c r="Q27" s="53">
        <v>0</v>
      </c>
      <c r="R27" s="53">
        <v>0</v>
      </c>
      <c r="S27" s="55">
        <v>0</v>
      </c>
      <c r="T27" s="57">
        <v>0</v>
      </c>
      <c r="U27" s="53">
        <v>15006266</v>
      </c>
      <c r="V27" s="55">
        <v>0</v>
      </c>
      <c r="W27" s="52">
        <v>0</v>
      </c>
      <c r="X27" s="53">
        <v>0</v>
      </c>
      <c r="Y27" s="53">
        <v>0</v>
      </c>
      <c r="Z27" s="55">
        <v>0</v>
      </c>
      <c r="AA27" s="57">
        <v>0</v>
      </c>
      <c r="AB27" s="53">
        <v>0</v>
      </c>
      <c r="AC27" s="55">
        <v>0</v>
      </c>
      <c r="AD27" s="54">
        <v>0</v>
      </c>
      <c r="AE27" s="54">
        <v>0</v>
      </c>
      <c r="AF27" s="53">
        <v>0</v>
      </c>
      <c r="AG27" s="53">
        <v>0</v>
      </c>
      <c r="AH27" s="54">
        <v>0</v>
      </c>
      <c r="AI27" s="59">
        <f t="shared" si="0"/>
        <v>0</v>
      </c>
      <c r="AJ27" s="34"/>
    </row>
    <row r="28" spans="1:36" s="21" customFormat="1" ht="12" customHeight="1" x14ac:dyDescent="0.2">
      <c r="A28" s="22">
        <v>16</v>
      </c>
      <c r="B28" s="23" t="s">
        <v>77</v>
      </c>
      <c r="C28" s="49">
        <v>0</v>
      </c>
      <c r="D28" s="45">
        <v>0</v>
      </c>
      <c r="E28" s="45">
        <v>0</v>
      </c>
      <c r="F28" s="46">
        <v>180024110</v>
      </c>
      <c r="G28" s="47">
        <v>0</v>
      </c>
      <c r="H28" s="44">
        <v>0</v>
      </c>
      <c r="I28" s="48">
        <v>0</v>
      </c>
      <c r="J28" s="49">
        <v>0</v>
      </c>
      <c r="K28" s="50">
        <v>0</v>
      </c>
      <c r="L28" s="44">
        <v>0</v>
      </c>
      <c r="M28" s="45">
        <v>0</v>
      </c>
      <c r="N28" s="46">
        <v>0</v>
      </c>
      <c r="O28" s="46">
        <v>0</v>
      </c>
      <c r="P28" s="46">
        <v>0</v>
      </c>
      <c r="Q28" s="45">
        <v>0</v>
      </c>
      <c r="R28" s="45">
        <v>0</v>
      </c>
      <c r="S28" s="47">
        <v>0</v>
      </c>
      <c r="T28" s="49">
        <v>0</v>
      </c>
      <c r="U28" s="45">
        <v>7200574</v>
      </c>
      <c r="V28" s="47">
        <v>0</v>
      </c>
      <c r="W28" s="44">
        <v>0</v>
      </c>
      <c r="X28" s="45">
        <v>0</v>
      </c>
      <c r="Y28" s="45">
        <v>0</v>
      </c>
      <c r="Z28" s="47">
        <v>0</v>
      </c>
      <c r="AA28" s="49">
        <v>0</v>
      </c>
      <c r="AB28" s="45">
        <v>0</v>
      </c>
      <c r="AC28" s="47">
        <v>0</v>
      </c>
      <c r="AD28" s="46">
        <v>0</v>
      </c>
      <c r="AE28" s="46">
        <v>0</v>
      </c>
      <c r="AF28" s="45">
        <v>0</v>
      </c>
      <c r="AG28" s="45">
        <v>0</v>
      </c>
      <c r="AH28" s="46">
        <v>0</v>
      </c>
      <c r="AI28" s="51">
        <f t="shared" si="0"/>
        <v>0</v>
      </c>
      <c r="AJ28" s="34"/>
    </row>
    <row r="29" spans="1:36" s="21" customFormat="1" ht="12" customHeight="1" x14ac:dyDescent="0.2">
      <c r="A29" s="24">
        <v>17</v>
      </c>
      <c r="B29" s="25" t="s">
        <v>78</v>
      </c>
      <c r="C29" s="57">
        <v>0</v>
      </c>
      <c r="D29" s="53">
        <v>0</v>
      </c>
      <c r="E29" s="53">
        <v>0</v>
      </c>
      <c r="F29" s="54">
        <v>93417294</v>
      </c>
      <c r="G29" s="55">
        <v>0</v>
      </c>
      <c r="H29" s="52">
        <v>0</v>
      </c>
      <c r="I29" s="56">
        <v>0</v>
      </c>
      <c r="J29" s="57">
        <v>0</v>
      </c>
      <c r="K29" s="58">
        <v>0</v>
      </c>
      <c r="L29" s="52">
        <v>0</v>
      </c>
      <c r="M29" s="53">
        <v>0</v>
      </c>
      <c r="N29" s="54">
        <v>0</v>
      </c>
      <c r="O29" s="54">
        <v>0</v>
      </c>
      <c r="P29" s="54">
        <v>0</v>
      </c>
      <c r="Q29" s="53">
        <v>0</v>
      </c>
      <c r="R29" s="53">
        <v>0</v>
      </c>
      <c r="S29" s="55">
        <v>0</v>
      </c>
      <c r="T29" s="57">
        <v>0</v>
      </c>
      <c r="U29" s="53">
        <v>3736458</v>
      </c>
      <c r="V29" s="55">
        <v>0</v>
      </c>
      <c r="W29" s="52">
        <v>0</v>
      </c>
      <c r="X29" s="53">
        <v>0</v>
      </c>
      <c r="Y29" s="53">
        <v>0</v>
      </c>
      <c r="Z29" s="55">
        <v>0</v>
      </c>
      <c r="AA29" s="57">
        <v>0</v>
      </c>
      <c r="AB29" s="53">
        <v>0</v>
      </c>
      <c r="AC29" s="55">
        <v>0</v>
      </c>
      <c r="AD29" s="54">
        <v>0</v>
      </c>
      <c r="AE29" s="54">
        <v>0</v>
      </c>
      <c r="AF29" s="53">
        <v>0</v>
      </c>
      <c r="AG29" s="53">
        <v>0</v>
      </c>
      <c r="AH29" s="54">
        <v>0</v>
      </c>
      <c r="AI29" s="59">
        <f t="shared" si="0"/>
        <v>0</v>
      </c>
      <c r="AJ29" s="34"/>
    </row>
    <row r="30" spans="1:36" s="21" customFormat="1" ht="12" customHeight="1" x14ac:dyDescent="0.2">
      <c r="A30" s="22">
        <v>18</v>
      </c>
      <c r="B30" s="23" t="s">
        <v>79</v>
      </c>
      <c r="C30" s="49">
        <v>0</v>
      </c>
      <c r="D30" s="45">
        <v>0</v>
      </c>
      <c r="E30" s="45">
        <v>0</v>
      </c>
      <c r="F30" s="46">
        <v>57144691</v>
      </c>
      <c r="G30" s="47">
        <v>0</v>
      </c>
      <c r="H30" s="44">
        <v>0</v>
      </c>
      <c r="I30" s="48">
        <v>0</v>
      </c>
      <c r="J30" s="49">
        <v>0</v>
      </c>
      <c r="K30" s="50">
        <v>0</v>
      </c>
      <c r="L30" s="44">
        <v>0</v>
      </c>
      <c r="M30" s="45">
        <v>0</v>
      </c>
      <c r="N30" s="46">
        <v>0</v>
      </c>
      <c r="O30" s="46">
        <v>0</v>
      </c>
      <c r="P30" s="46">
        <v>0</v>
      </c>
      <c r="Q30" s="45">
        <v>0</v>
      </c>
      <c r="R30" s="45">
        <v>0</v>
      </c>
      <c r="S30" s="47">
        <v>0</v>
      </c>
      <c r="T30" s="49">
        <v>0</v>
      </c>
      <c r="U30" s="45">
        <v>2285642</v>
      </c>
      <c r="V30" s="47">
        <v>0</v>
      </c>
      <c r="W30" s="44">
        <v>0</v>
      </c>
      <c r="X30" s="45">
        <v>0</v>
      </c>
      <c r="Y30" s="45">
        <v>0</v>
      </c>
      <c r="Z30" s="47">
        <v>0</v>
      </c>
      <c r="AA30" s="49">
        <v>0</v>
      </c>
      <c r="AB30" s="45">
        <v>0</v>
      </c>
      <c r="AC30" s="47">
        <v>0</v>
      </c>
      <c r="AD30" s="46">
        <v>0</v>
      </c>
      <c r="AE30" s="46">
        <v>0</v>
      </c>
      <c r="AF30" s="45">
        <v>0</v>
      </c>
      <c r="AG30" s="45">
        <v>0</v>
      </c>
      <c r="AH30" s="46">
        <v>0</v>
      </c>
      <c r="AI30" s="51">
        <f t="shared" si="0"/>
        <v>0</v>
      </c>
      <c r="AJ30" s="34"/>
    </row>
    <row r="31" spans="1:36" s="21" customFormat="1" ht="12" customHeight="1" x14ac:dyDescent="0.2">
      <c r="A31" s="24">
        <v>19</v>
      </c>
      <c r="B31" s="25" t="s">
        <v>80</v>
      </c>
      <c r="C31" s="57">
        <v>0</v>
      </c>
      <c r="D31" s="53">
        <v>0</v>
      </c>
      <c r="E31" s="53">
        <v>0</v>
      </c>
      <c r="F31" s="54">
        <v>143754744</v>
      </c>
      <c r="G31" s="55">
        <v>0</v>
      </c>
      <c r="H31" s="52">
        <v>0</v>
      </c>
      <c r="I31" s="56">
        <v>0</v>
      </c>
      <c r="J31" s="57">
        <v>0</v>
      </c>
      <c r="K31" s="58">
        <v>0</v>
      </c>
      <c r="L31" s="52">
        <v>0</v>
      </c>
      <c r="M31" s="53">
        <v>0</v>
      </c>
      <c r="N31" s="54">
        <v>0</v>
      </c>
      <c r="O31" s="54">
        <v>0</v>
      </c>
      <c r="P31" s="54">
        <v>0</v>
      </c>
      <c r="Q31" s="53">
        <v>0</v>
      </c>
      <c r="R31" s="53">
        <v>0</v>
      </c>
      <c r="S31" s="55">
        <v>0</v>
      </c>
      <c r="T31" s="57">
        <v>0</v>
      </c>
      <c r="U31" s="53">
        <v>5749845</v>
      </c>
      <c r="V31" s="55">
        <v>0</v>
      </c>
      <c r="W31" s="52">
        <v>0</v>
      </c>
      <c r="X31" s="53">
        <v>0</v>
      </c>
      <c r="Y31" s="53">
        <v>0</v>
      </c>
      <c r="Z31" s="55">
        <v>0</v>
      </c>
      <c r="AA31" s="57">
        <v>0</v>
      </c>
      <c r="AB31" s="53">
        <v>0</v>
      </c>
      <c r="AC31" s="55">
        <v>0</v>
      </c>
      <c r="AD31" s="54">
        <v>0</v>
      </c>
      <c r="AE31" s="54">
        <v>0</v>
      </c>
      <c r="AF31" s="53">
        <v>0</v>
      </c>
      <c r="AG31" s="53">
        <v>0</v>
      </c>
      <c r="AH31" s="54">
        <v>0</v>
      </c>
      <c r="AI31" s="59">
        <f t="shared" si="0"/>
        <v>0</v>
      </c>
      <c r="AJ31" s="34"/>
    </row>
    <row r="32" spans="1:36" s="21" customFormat="1" ht="12" customHeight="1" x14ac:dyDescent="0.2">
      <c r="A32" s="22">
        <v>20</v>
      </c>
      <c r="B32" s="23" t="s">
        <v>81</v>
      </c>
      <c r="C32" s="49">
        <v>0</v>
      </c>
      <c r="D32" s="45">
        <v>0</v>
      </c>
      <c r="E32" s="45">
        <v>0</v>
      </c>
      <c r="F32" s="46">
        <v>278328696</v>
      </c>
      <c r="G32" s="47">
        <v>0</v>
      </c>
      <c r="H32" s="44">
        <v>0</v>
      </c>
      <c r="I32" s="48">
        <v>0</v>
      </c>
      <c r="J32" s="49">
        <v>0</v>
      </c>
      <c r="K32" s="50">
        <v>0</v>
      </c>
      <c r="L32" s="44">
        <v>0</v>
      </c>
      <c r="M32" s="45">
        <v>0</v>
      </c>
      <c r="N32" s="46">
        <v>0</v>
      </c>
      <c r="O32" s="46">
        <v>0</v>
      </c>
      <c r="P32" s="46">
        <v>0</v>
      </c>
      <c r="Q32" s="45">
        <v>0</v>
      </c>
      <c r="R32" s="45">
        <v>0</v>
      </c>
      <c r="S32" s="47">
        <v>0</v>
      </c>
      <c r="T32" s="49">
        <v>0</v>
      </c>
      <c r="U32" s="45">
        <v>11120778</v>
      </c>
      <c r="V32" s="47">
        <v>0</v>
      </c>
      <c r="W32" s="44">
        <v>0</v>
      </c>
      <c r="X32" s="45">
        <v>0</v>
      </c>
      <c r="Y32" s="45">
        <v>0</v>
      </c>
      <c r="Z32" s="47">
        <v>0</v>
      </c>
      <c r="AA32" s="49">
        <v>0</v>
      </c>
      <c r="AB32" s="45">
        <v>0</v>
      </c>
      <c r="AC32" s="47">
        <v>0</v>
      </c>
      <c r="AD32" s="46">
        <v>0</v>
      </c>
      <c r="AE32" s="46">
        <v>0</v>
      </c>
      <c r="AF32" s="45">
        <v>0</v>
      </c>
      <c r="AG32" s="45">
        <v>0</v>
      </c>
      <c r="AH32" s="46">
        <v>0</v>
      </c>
      <c r="AI32" s="51">
        <f t="shared" si="0"/>
        <v>0</v>
      </c>
      <c r="AJ32" s="34"/>
    </row>
    <row r="33" spans="1:36" s="21" customFormat="1" ht="12" customHeight="1" x14ac:dyDescent="0.2">
      <c r="A33" s="24">
        <v>21</v>
      </c>
      <c r="B33" s="25" t="s">
        <v>82</v>
      </c>
      <c r="C33" s="57">
        <v>0</v>
      </c>
      <c r="D33" s="53">
        <v>0</v>
      </c>
      <c r="E33" s="53">
        <v>0</v>
      </c>
      <c r="F33" s="54">
        <v>121270011</v>
      </c>
      <c r="G33" s="55">
        <v>0</v>
      </c>
      <c r="H33" s="52">
        <v>0</v>
      </c>
      <c r="I33" s="56">
        <v>0</v>
      </c>
      <c r="J33" s="57">
        <v>0</v>
      </c>
      <c r="K33" s="58">
        <v>0</v>
      </c>
      <c r="L33" s="52">
        <v>0</v>
      </c>
      <c r="M33" s="53">
        <v>0</v>
      </c>
      <c r="N33" s="54">
        <v>0</v>
      </c>
      <c r="O33" s="54">
        <v>0</v>
      </c>
      <c r="P33" s="54">
        <v>0</v>
      </c>
      <c r="Q33" s="53">
        <v>0</v>
      </c>
      <c r="R33" s="53">
        <v>0</v>
      </c>
      <c r="S33" s="55">
        <v>0</v>
      </c>
      <c r="T33" s="57">
        <v>0</v>
      </c>
      <c r="U33" s="53">
        <v>4850505</v>
      </c>
      <c r="V33" s="55">
        <v>0</v>
      </c>
      <c r="W33" s="52">
        <v>0</v>
      </c>
      <c r="X33" s="53">
        <v>0</v>
      </c>
      <c r="Y33" s="53">
        <v>0</v>
      </c>
      <c r="Z33" s="55">
        <v>0</v>
      </c>
      <c r="AA33" s="57">
        <v>0</v>
      </c>
      <c r="AB33" s="53">
        <v>0</v>
      </c>
      <c r="AC33" s="55">
        <v>0</v>
      </c>
      <c r="AD33" s="54">
        <v>0</v>
      </c>
      <c r="AE33" s="54">
        <v>0</v>
      </c>
      <c r="AF33" s="53">
        <v>0</v>
      </c>
      <c r="AG33" s="53">
        <v>0</v>
      </c>
      <c r="AH33" s="54">
        <v>0</v>
      </c>
      <c r="AI33" s="59">
        <f t="shared" si="0"/>
        <v>0</v>
      </c>
      <c r="AJ33" s="34"/>
    </row>
    <row r="34" spans="1:36" s="21" customFormat="1" ht="12" customHeight="1" x14ac:dyDescent="0.2">
      <c r="A34" s="22">
        <v>22</v>
      </c>
      <c r="B34" s="23" t="s">
        <v>83</v>
      </c>
      <c r="C34" s="49">
        <v>0</v>
      </c>
      <c r="D34" s="45">
        <v>0</v>
      </c>
      <c r="E34" s="45">
        <v>0</v>
      </c>
      <c r="F34" s="46">
        <v>83865531</v>
      </c>
      <c r="G34" s="47">
        <v>0</v>
      </c>
      <c r="H34" s="44">
        <v>0</v>
      </c>
      <c r="I34" s="48">
        <v>0</v>
      </c>
      <c r="J34" s="49">
        <v>0</v>
      </c>
      <c r="K34" s="50">
        <v>0</v>
      </c>
      <c r="L34" s="44">
        <v>0</v>
      </c>
      <c r="M34" s="45">
        <v>0</v>
      </c>
      <c r="N34" s="46">
        <v>0</v>
      </c>
      <c r="O34" s="46">
        <v>0</v>
      </c>
      <c r="P34" s="46">
        <v>0</v>
      </c>
      <c r="Q34" s="45">
        <v>0</v>
      </c>
      <c r="R34" s="45">
        <v>0</v>
      </c>
      <c r="S34" s="47">
        <v>0</v>
      </c>
      <c r="T34" s="49">
        <v>0</v>
      </c>
      <c r="U34" s="45">
        <v>3354421</v>
      </c>
      <c r="V34" s="47">
        <v>0</v>
      </c>
      <c r="W34" s="44">
        <v>0</v>
      </c>
      <c r="X34" s="45">
        <v>0</v>
      </c>
      <c r="Y34" s="45">
        <v>0</v>
      </c>
      <c r="Z34" s="47">
        <v>0</v>
      </c>
      <c r="AA34" s="49">
        <v>0</v>
      </c>
      <c r="AB34" s="45">
        <v>0</v>
      </c>
      <c r="AC34" s="47">
        <v>0</v>
      </c>
      <c r="AD34" s="46">
        <v>0</v>
      </c>
      <c r="AE34" s="46">
        <v>0</v>
      </c>
      <c r="AF34" s="45">
        <v>0</v>
      </c>
      <c r="AG34" s="45">
        <v>0</v>
      </c>
      <c r="AH34" s="46">
        <v>0</v>
      </c>
      <c r="AI34" s="51">
        <f t="shared" si="0"/>
        <v>0</v>
      </c>
      <c r="AJ34" s="34"/>
    </row>
    <row r="35" spans="1:36" s="21" customFormat="1" ht="12" customHeight="1" x14ac:dyDescent="0.2">
      <c r="A35" s="24">
        <v>23</v>
      </c>
      <c r="B35" s="25" t="s">
        <v>84</v>
      </c>
      <c r="C35" s="57">
        <v>0</v>
      </c>
      <c r="D35" s="53">
        <v>0</v>
      </c>
      <c r="E35" s="53">
        <v>0</v>
      </c>
      <c r="F35" s="54">
        <v>156946925</v>
      </c>
      <c r="G35" s="55">
        <v>0</v>
      </c>
      <c r="H35" s="52">
        <v>0</v>
      </c>
      <c r="I35" s="56">
        <v>0</v>
      </c>
      <c r="J35" s="57">
        <v>0</v>
      </c>
      <c r="K35" s="58">
        <v>0</v>
      </c>
      <c r="L35" s="52">
        <v>0</v>
      </c>
      <c r="M35" s="53">
        <v>0</v>
      </c>
      <c r="N35" s="54">
        <v>0</v>
      </c>
      <c r="O35" s="54">
        <v>0</v>
      </c>
      <c r="P35" s="54">
        <v>0</v>
      </c>
      <c r="Q35" s="53">
        <v>0</v>
      </c>
      <c r="R35" s="53">
        <v>0</v>
      </c>
      <c r="S35" s="55">
        <v>0</v>
      </c>
      <c r="T35" s="57">
        <v>0</v>
      </c>
      <c r="U35" s="53">
        <v>6277526</v>
      </c>
      <c r="V35" s="55">
        <v>0</v>
      </c>
      <c r="W35" s="52">
        <v>0</v>
      </c>
      <c r="X35" s="53">
        <v>0</v>
      </c>
      <c r="Y35" s="53">
        <v>0</v>
      </c>
      <c r="Z35" s="55">
        <v>0</v>
      </c>
      <c r="AA35" s="57">
        <v>0</v>
      </c>
      <c r="AB35" s="53">
        <v>0</v>
      </c>
      <c r="AC35" s="55">
        <v>0</v>
      </c>
      <c r="AD35" s="54">
        <v>0</v>
      </c>
      <c r="AE35" s="54">
        <v>0</v>
      </c>
      <c r="AF35" s="53">
        <v>0</v>
      </c>
      <c r="AG35" s="53">
        <v>0</v>
      </c>
      <c r="AH35" s="54">
        <v>0</v>
      </c>
      <c r="AI35" s="59">
        <f t="shared" si="0"/>
        <v>0</v>
      </c>
      <c r="AJ35" s="34"/>
    </row>
    <row r="36" spans="1:36" s="21" customFormat="1" ht="12" customHeight="1" x14ac:dyDescent="0.2">
      <c r="A36" s="22">
        <v>24</v>
      </c>
      <c r="B36" s="23" t="s">
        <v>85</v>
      </c>
      <c r="C36" s="49">
        <f t="shared" ref="C36:AH36" si="1">SUM(C13:C35)</f>
        <v>0</v>
      </c>
      <c r="D36" s="45">
        <f t="shared" si="1"/>
        <v>0</v>
      </c>
      <c r="E36" s="45">
        <f t="shared" si="1"/>
        <v>0</v>
      </c>
      <c r="F36" s="46">
        <f t="shared" si="1"/>
        <v>6793959887</v>
      </c>
      <c r="G36" s="47">
        <f t="shared" si="1"/>
        <v>0</v>
      </c>
      <c r="H36" s="44">
        <f t="shared" si="1"/>
        <v>0</v>
      </c>
      <c r="I36" s="48">
        <f t="shared" si="1"/>
        <v>0</v>
      </c>
      <c r="J36" s="49">
        <f t="shared" si="1"/>
        <v>0</v>
      </c>
      <c r="K36" s="50">
        <f t="shared" si="1"/>
        <v>0</v>
      </c>
      <c r="L36" s="44">
        <f t="shared" si="1"/>
        <v>0</v>
      </c>
      <c r="M36" s="45">
        <f t="shared" si="1"/>
        <v>0</v>
      </c>
      <c r="N36" s="46">
        <f t="shared" si="1"/>
        <v>0</v>
      </c>
      <c r="O36" s="46">
        <f t="shared" si="1"/>
        <v>0</v>
      </c>
      <c r="P36" s="46">
        <f t="shared" si="1"/>
        <v>0</v>
      </c>
      <c r="Q36" s="45">
        <f t="shared" si="1"/>
        <v>0</v>
      </c>
      <c r="R36" s="45">
        <f t="shared" si="1"/>
        <v>0</v>
      </c>
      <c r="S36" s="47">
        <f t="shared" si="1"/>
        <v>0</v>
      </c>
      <c r="T36" s="49">
        <f t="shared" si="1"/>
        <v>0</v>
      </c>
      <c r="U36" s="45">
        <f t="shared" si="1"/>
        <v>271732847</v>
      </c>
      <c r="V36" s="47">
        <f t="shared" si="1"/>
        <v>0</v>
      </c>
      <c r="W36" s="44">
        <f t="shared" si="1"/>
        <v>0</v>
      </c>
      <c r="X36" s="45">
        <f t="shared" si="1"/>
        <v>0</v>
      </c>
      <c r="Y36" s="45">
        <f t="shared" si="1"/>
        <v>0</v>
      </c>
      <c r="Z36" s="47">
        <f t="shared" si="1"/>
        <v>0</v>
      </c>
      <c r="AA36" s="49">
        <f t="shared" si="1"/>
        <v>0</v>
      </c>
      <c r="AB36" s="45">
        <f t="shared" si="1"/>
        <v>0</v>
      </c>
      <c r="AC36" s="47">
        <f t="shared" si="1"/>
        <v>0</v>
      </c>
      <c r="AD36" s="46">
        <f t="shared" si="1"/>
        <v>0</v>
      </c>
      <c r="AE36" s="46">
        <f t="shared" si="1"/>
        <v>0</v>
      </c>
      <c r="AF36" s="45">
        <f t="shared" si="1"/>
        <v>0</v>
      </c>
      <c r="AG36" s="45">
        <f t="shared" si="1"/>
        <v>0</v>
      </c>
      <c r="AH36" s="46">
        <f t="shared" si="1"/>
        <v>0</v>
      </c>
      <c r="AI36" s="51">
        <f t="shared" si="0"/>
        <v>0</v>
      </c>
      <c r="AJ36" s="34"/>
    </row>
    <row r="37" spans="1:36" s="21" customFormat="1" ht="12" customHeight="1" x14ac:dyDescent="0.2">
      <c r="A37" s="24">
        <v>25</v>
      </c>
      <c r="B37" s="25" t="s">
        <v>86</v>
      </c>
      <c r="C37" s="57">
        <v>0</v>
      </c>
      <c r="D37" s="53">
        <v>0</v>
      </c>
      <c r="E37" s="53">
        <v>0</v>
      </c>
      <c r="F37" s="54">
        <v>1019609204</v>
      </c>
      <c r="G37" s="55">
        <v>0</v>
      </c>
      <c r="H37" s="52">
        <v>0</v>
      </c>
      <c r="I37" s="56">
        <v>0</v>
      </c>
      <c r="J37" s="57">
        <v>0</v>
      </c>
      <c r="K37" s="58">
        <v>0</v>
      </c>
      <c r="L37" s="52">
        <v>0</v>
      </c>
      <c r="M37" s="53">
        <v>0</v>
      </c>
      <c r="N37" s="54">
        <v>0</v>
      </c>
      <c r="O37" s="54">
        <v>0</v>
      </c>
      <c r="P37" s="54">
        <v>0</v>
      </c>
      <c r="Q37" s="53">
        <v>0</v>
      </c>
      <c r="R37" s="53">
        <v>0</v>
      </c>
      <c r="S37" s="55">
        <v>0</v>
      </c>
      <c r="T37" s="57">
        <v>0</v>
      </c>
      <c r="U37" s="53">
        <v>40782074</v>
      </c>
      <c r="V37" s="55">
        <v>0</v>
      </c>
      <c r="W37" s="52">
        <v>0</v>
      </c>
      <c r="X37" s="53">
        <v>0</v>
      </c>
      <c r="Y37" s="53">
        <v>0</v>
      </c>
      <c r="Z37" s="55">
        <v>0</v>
      </c>
      <c r="AA37" s="57">
        <v>0</v>
      </c>
      <c r="AB37" s="53">
        <v>0</v>
      </c>
      <c r="AC37" s="55">
        <v>0</v>
      </c>
      <c r="AD37" s="54">
        <v>0</v>
      </c>
      <c r="AE37" s="54">
        <v>0</v>
      </c>
      <c r="AF37" s="53">
        <v>0</v>
      </c>
      <c r="AG37" s="53">
        <v>0</v>
      </c>
      <c r="AH37" s="54">
        <v>0</v>
      </c>
      <c r="AI37" s="60">
        <f t="shared" si="0"/>
        <v>0</v>
      </c>
      <c r="AJ37" s="34"/>
    </row>
    <row r="38" spans="1:36" s="21" customFormat="1" ht="12" customHeight="1" x14ac:dyDescent="0.2">
      <c r="A38" s="26">
        <v>26</v>
      </c>
      <c r="B38" s="27" t="s">
        <v>87</v>
      </c>
      <c r="C38" s="66">
        <f t="shared" ref="C38:AH38" si="2">C36+C37</f>
        <v>0</v>
      </c>
      <c r="D38" s="62">
        <f t="shared" si="2"/>
        <v>0</v>
      </c>
      <c r="E38" s="62">
        <f t="shared" si="2"/>
        <v>0</v>
      </c>
      <c r="F38" s="63">
        <f t="shared" si="2"/>
        <v>7813569091</v>
      </c>
      <c r="G38" s="64">
        <f t="shared" si="2"/>
        <v>0</v>
      </c>
      <c r="H38" s="61">
        <f t="shared" si="2"/>
        <v>0</v>
      </c>
      <c r="I38" s="65">
        <f t="shared" si="2"/>
        <v>0</v>
      </c>
      <c r="J38" s="66">
        <f t="shared" si="2"/>
        <v>0</v>
      </c>
      <c r="K38" s="67">
        <f t="shared" si="2"/>
        <v>0</v>
      </c>
      <c r="L38" s="61">
        <f t="shared" si="2"/>
        <v>0</v>
      </c>
      <c r="M38" s="62">
        <f t="shared" si="2"/>
        <v>0</v>
      </c>
      <c r="N38" s="63">
        <f t="shared" si="2"/>
        <v>0</v>
      </c>
      <c r="O38" s="63">
        <f t="shared" si="2"/>
        <v>0</v>
      </c>
      <c r="P38" s="63">
        <f t="shared" si="2"/>
        <v>0</v>
      </c>
      <c r="Q38" s="62">
        <f t="shared" si="2"/>
        <v>0</v>
      </c>
      <c r="R38" s="62">
        <f t="shared" si="2"/>
        <v>0</v>
      </c>
      <c r="S38" s="64">
        <f t="shared" si="2"/>
        <v>0</v>
      </c>
      <c r="T38" s="66">
        <f t="shared" si="2"/>
        <v>0</v>
      </c>
      <c r="U38" s="62">
        <f t="shared" si="2"/>
        <v>312514921</v>
      </c>
      <c r="V38" s="64">
        <f t="shared" si="2"/>
        <v>0</v>
      </c>
      <c r="W38" s="61">
        <f t="shared" si="2"/>
        <v>0</v>
      </c>
      <c r="X38" s="62">
        <f t="shared" si="2"/>
        <v>0</v>
      </c>
      <c r="Y38" s="62">
        <f t="shared" si="2"/>
        <v>0</v>
      </c>
      <c r="Z38" s="64">
        <f t="shared" si="2"/>
        <v>0</v>
      </c>
      <c r="AA38" s="66">
        <f t="shared" si="2"/>
        <v>0</v>
      </c>
      <c r="AB38" s="62">
        <f t="shared" si="2"/>
        <v>0</v>
      </c>
      <c r="AC38" s="64">
        <f t="shared" si="2"/>
        <v>0</v>
      </c>
      <c r="AD38" s="63">
        <f t="shared" si="2"/>
        <v>0</v>
      </c>
      <c r="AE38" s="63">
        <f t="shared" si="2"/>
        <v>0</v>
      </c>
      <c r="AF38" s="62">
        <f t="shared" si="2"/>
        <v>0</v>
      </c>
      <c r="AG38" s="62">
        <f t="shared" si="2"/>
        <v>0</v>
      </c>
      <c r="AH38" s="63">
        <f t="shared" si="2"/>
        <v>0</v>
      </c>
      <c r="AI38" s="68">
        <f t="shared" si="0"/>
        <v>0</v>
      </c>
      <c r="AJ38" s="34"/>
    </row>
  </sheetData>
  <mergeCells count="66">
    <mergeCell ref="A4:B4"/>
    <mergeCell ref="W5:Z5"/>
    <mergeCell ref="W4:Z4"/>
    <mergeCell ref="AA4:AC4"/>
    <mergeCell ref="AD4:AH4"/>
    <mergeCell ref="A5:B6"/>
    <mergeCell ref="C4:G4"/>
    <mergeCell ref="H4:I4"/>
    <mergeCell ref="J4:K4"/>
    <mergeCell ref="L4:S4"/>
    <mergeCell ref="T4:V4"/>
    <mergeCell ref="AD6:AI6"/>
    <mergeCell ref="C6:G6"/>
    <mergeCell ref="H6:I6"/>
    <mergeCell ref="AA5:AC5"/>
    <mergeCell ref="AD5:AI5"/>
    <mergeCell ref="C5:G5"/>
    <mergeCell ref="H5:I5"/>
    <mergeCell ref="J5:K5"/>
    <mergeCell ref="L5:S5"/>
    <mergeCell ref="T5:V5"/>
    <mergeCell ref="A7:B12"/>
    <mergeCell ref="J6:K6"/>
    <mergeCell ref="L6:S6"/>
    <mergeCell ref="T6:V6"/>
    <mergeCell ref="U7:U8"/>
    <mergeCell ref="V7:V11"/>
    <mergeCell ref="C7:C11"/>
    <mergeCell ref="D7:D11"/>
    <mergeCell ref="E7:E11"/>
    <mergeCell ref="F7:F11"/>
    <mergeCell ref="G7:G11"/>
    <mergeCell ref="Q7:Q11"/>
    <mergeCell ref="L8:L11"/>
    <mergeCell ref="M8:M11"/>
    <mergeCell ref="N8:N11"/>
    <mergeCell ref="U9:U11"/>
    <mergeCell ref="AA6:AC6"/>
    <mergeCell ref="W6:Z6"/>
    <mergeCell ref="W7:Z7"/>
    <mergeCell ref="Z8:Z11"/>
    <mergeCell ref="H7:I7"/>
    <mergeCell ref="J7:K7"/>
    <mergeCell ref="L7:N7"/>
    <mergeCell ref="O7:O11"/>
    <mergeCell ref="P7:P11"/>
    <mergeCell ref="H8:H11"/>
    <mergeCell ref="I8:I11"/>
    <mergeCell ref="J8:J11"/>
    <mergeCell ref="K8:K11"/>
    <mergeCell ref="W8:W11"/>
    <mergeCell ref="X8:X11"/>
    <mergeCell ref="Y8:Y11"/>
    <mergeCell ref="R7:R11"/>
    <mergeCell ref="S7:S11"/>
    <mergeCell ref="T7:T11"/>
    <mergeCell ref="AI7:AI11"/>
    <mergeCell ref="AA7:AC7"/>
    <mergeCell ref="AD7:AD11"/>
    <mergeCell ref="AE7:AE11"/>
    <mergeCell ref="AF7:AF11"/>
    <mergeCell ref="AG7:AG11"/>
    <mergeCell ref="AH7:AH11"/>
    <mergeCell ref="AA8:AA11"/>
    <mergeCell ref="AB8:AB11"/>
    <mergeCell ref="AC8:AC11"/>
  </mergeCells>
  <phoneticPr fontId="11"/>
  <dataValidations count="8">
    <dataValidation type="whole" allowBlank="1" showInputMessage="1" showErrorMessage="1" errorTitle="入力エラー" error="数値以外の入力または、13桁以上の入力は行えません" sqref="AH13:AH38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W13:Y38 T13:U38 AD13:AG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3:J38 O13:R38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3:M38 D13:D38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3:AB38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3:S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2" manualBreakCount="2">
    <brk id="2" max="37" man="1"/>
    <brk id="9" max="3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6">
    <tabColor theme="8"/>
  </sheetPr>
  <dimension ref="A1:AI35"/>
  <sheetViews>
    <sheetView showGridLines="0" view="pageBreakPreview" zoomScaleNormal="80" zoomScaleSheetLayoutView="100" workbookViewId="0">
      <selection activeCell="GS13" sqref="GS13:HX35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7" width="15" style="1" customWidth="1"/>
    <col min="8" max="11" width="16" style="1" customWidth="1"/>
    <col min="12" max="14" width="10" style="1" customWidth="1"/>
    <col min="15" max="18" width="11.8867187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1" width="11" style="1" customWidth="1"/>
    <col min="32" max="33" width="11.77734375" style="1" customWidth="1"/>
    <col min="34" max="34" width="10" style="1" customWidth="1"/>
    <col min="35" max="35" width="8" style="1" customWidth="1"/>
    <col min="36" max="16384" width="1" style="1"/>
  </cols>
  <sheetData>
    <row r="1" spans="1:35" ht="26.25" customHeight="1" x14ac:dyDescent="0.2">
      <c r="C1" s="2"/>
      <c r="D1" s="2"/>
      <c r="E1" s="2"/>
      <c r="F1" s="2"/>
      <c r="G1" s="2"/>
    </row>
    <row r="2" spans="1:35" ht="13.5" customHeight="1" x14ac:dyDescent="0.2">
      <c r="C2" s="3"/>
      <c r="D2" s="3"/>
      <c r="E2" s="3"/>
      <c r="F2" s="3"/>
    </row>
    <row r="3" spans="1:35" ht="13.5" customHeight="1" x14ac:dyDescent="0.2">
      <c r="B3" s="1" t="s">
        <v>96</v>
      </c>
      <c r="C3" s="4" t="s">
        <v>88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  <c r="K3" s="4" t="s">
        <v>129</v>
      </c>
      <c r="L3" s="4" t="s">
        <v>130</v>
      </c>
      <c r="M3" s="4" t="s">
        <v>131</v>
      </c>
      <c r="N3" s="4" t="s">
        <v>132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143</v>
      </c>
      <c r="AH3" s="4" t="s">
        <v>135</v>
      </c>
    </row>
    <row r="4" spans="1:35" ht="13.5" customHeight="1" x14ac:dyDescent="0.2">
      <c r="A4" s="173" t="s">
        <v>18</v>
      </c>
      <c r="B4" s="174"/>
      <c r="C4" s="168" t="s">
        <v>104</v>
      </c>
      <c r="D4" s="168"/>
      <c r="E4" s="168"/>
      <c r="F4" s="168"/>
      <c r="G4" s="169"/>
      <c r="H4" s="168" t="s">
        <v>105</v>
      </c>
      <c r="I4" s="169"/>
      <c r="J4" s="168" t="str">
        <f>+H4</f>
        <v>ｘｘ1</v>
      </c>
      <c r="K4" s="169"/>
      <c r="L4" s="168" t="s">
        <v>106</v>
      </c>
      <c r="M4" s="168"/>
      <c r="N4" s="168"/>
      <c r="O4" s="168"/>
      <c r="P4" s="168"/>
      <c r="Q4" s="168"/>
      <c r="R4" s="168"/>
      <c r="S4" s="169"/>
      <c r="T4" s="168" t="s">
        <v>107</v>
      </c>
      <c r="U4" s="168"/>
      <c r="V4" s="169"/>
      <c r="W4" s="168" t="s">
        <v>108</v>
      </c>
      <c r="X4" s="168"/>
      <c r="Y4" s="168"/>
      <c r="Z4" s="169"/>
      <c r="AA4" s="168" t="str">
        <f>+W4</f>
        <v>ｘｘ4</v>
      </c>
      <c r="AB4" s="168"/>
      <c r="AC4" s="169"/>
      <c r="AD4" s="170" t="s">
        <v>133</v>
      </c>
      <c r="AE4" s="170"/>
      <c r="AF4" s="170"/>
      <c r="AG4" s="170"/>
      <c r="AH4" s="171"/>
      <c r="AI4" s="5"/>
    </row>
    <row r="5" spans="1:35" ht="15" customHeight="1" x14ac:dyDescent="0.2">
      <c r="A5" s="142" t="s">
        <v>109</v>
      </c>
      <c r="B5" s="143"/>
      <c r="C5" s="112" t="s">
        <v>34</v>
      </c>
      <c r="D5" s="114" t="s">
        <v>35</v>
      </c>
      <c r="E5" s="114" t="s">
        <v>36</v>
      </c>
      <c r="F5" s="114" t="s">
        <v>37</v>
      </c>
      <c r="G5" s="108" t="s">
        <v>38</v>
      </c>
      <c r="H5" s="130" t="s">
        <v>39</v>
      </c>
      <c r="I5" s="172"/>
      <c r="J5" s="136" t="str">
        <f>+H5</f>
        <v>分離長期譲渡所得金額に係るもの</v>
      </c>
      <c r="K5" s="167"/>
      <c r="L5" s="125" t="s">
        <v>40</v>
      </c>
      <c r="M5" s="126"/>
      <c r="N5" s="127"/>
      <c r="O5" s="105" t="s">
        <v>137</v>
      </c>
      <c r="P5" s="105" t="s">
        <v>138</v>
      </c>
      <c r="Q5" s="105" t="s">
        <v>139</v>
      </c>
      <c r="R5" s="105" t="s">
        <v>140</v>
      </c>
      <c r="S5" s="133" t="s">
        <v>41</v>
      </c>
      <c r="T5" s="118" t="s">
        <v>42</v>
      </c>
      <c r="U5" s="112"/>
      <c r="V5" s="108" t="s">
        <v>43</v>
      </c>
      <c r="W5" s="119" t="s">
        <v>44</v>
      </c>
      <c r="X5" s="128"/>
      <c r="Y5" s="128"/>
      <c r="Z5" s="165"/>
      <c r="AA5" s="115" t="s">
        <v>45</v>
      </c>
      <c r="AB5" s="116"/>
      <c r="AC5" s="166"/>
      <c r="AD5" s="134" t="s">
        <v>144</v>
      </c>
      <c r="AE5" s="123" t="s">
        <v>145</v>
      </c>
      <c r="AF5" s="123" t="s">
        <v>141</v>
      </c>
      <c r="AG5" s="123" t="s">
        <v>142</v>
      </c>
      <c r="AH5" s="114" t="s">
        <v>41</v>
      </c>
      <c r="AI5" s="138" t="s">
        <v>89</v>
      </c>
    </row>
    <row r="6" spans="1:35" ht="10.5" customHeight="1" x14ac:dyDescent="0.2">
      <c r="A6" s="142"/>
      <c r="B6" s="143"/>
      <c r="C6" s="112"/>
      <c r="D6" s="114"/>
      <c r="E6" s="114"/>
      <c r="F6" s="114"/>
      <c r="G6" s="108"/>
      <c r="H6" s="111" t="s">
        <v>47</v>
      </c>
      <c r="I6" s="120" t="s">
        <v>48</v>
      </c>
      <c r="J6" s="111" t="s">
        <v>49</v>
      </c>
      <c r="K6" s="120" t="s">
        <v>37</v>
      </c>
      <c r="L6" s="111" t="s">
        <v>47</v>
      </c>
      <c r="M6" s="121" t="s">
        <v>50</v>
      </c>
      <c r="N6" s="113" t="s">
        <v>37</v>
      </c>
      <c r="O6" s="114"/>
      <c r="P6" s="114"/>
      <c r="Q6" s="114"/>
      <c r="R6" s="114"/>
      <c r="S6" s="133"/>
      <c r="T6" s="118"/>
      <c r="U6" s="119"/>
      <c r="V6" s="108"/>
      <c r="W6" s="111" t="s">
        <v>51</v>
      </c>
      <c r="X6" s="113" t="s">
        <v>52</v>
      </c>
      <c r="Y6" s="113" t="s">
        <v>53</v>
      </c>
      <c r="Z6" s="120" t="s">
        <v>37</v>
      </c>
      <c r="AA6" s="111" t="s">
        <v>51</v>
      </c>
      <c r="AB6" s="121" t="s">
        <v>54</v>
      </c>
      <c r="AC6" s="120" t="s">
        <v>37</v>
      </c>
      <c r="AD6" s="135"/>
      <c r="AE6" s="124"/>
      <c r="AF6" s="124"/>
      <c r="AG6" s="124"/>
      <c r="AH6" s="114"/>
      <c r="AI6" s="139"/>
    </row>
    <row r="7" spans="1:35" ht="15" customHeight="1" x14ac:dyDescent="0.2">
      <c r="A7" s="142"/>
      <c r="B7" s="143"/>
      <c r="C7" s="112"/>
      <c r="D7" s="114"/>
      <c r="E7" s="114"/>
      <c r="F7" s="114"/>
      <c r="G7" s="108"/>
      <c r="H7" s="112"/>
      <c r="I7" s="108"/>
      <c r="J7" s="112"/>
      <c r="K7" s="108"/>
      <c r="L7" s="112"/>
      <c r="M7" s="122"/>
      <c r="N7" s="114"/>
      <c r="O7" s="114"/>
      <c r="P7" s="114"/>
      <c r="Q7" s="114"/>
      <c r="R7" s="114"/>
      <c r="S7" s="133"/>
      <c r="T7" s="112"/>
      <c r="U7" s="109" t="s">
        <v>90</v>
      </c>
      <c r="V7" s="108"/>
      <c r="W7" s="112"/>
      <c r="X7" s="114"/>
      <c r="Y7" s="114"/>
      <c r="Z7" s="108"/>
      <c r="AA7" s="112"/>
      <c r="AB7" s="122"/>
      <c r="AC7" s="108"/>
      <c r="AD7" s="135"/>
      <c r="AE7" s="124"/>
      <c r="AF7" s="124"/>
      <c r="AG7" s="124"/>
      <c r="AH7" s="114"/>
      <c r="AI7" s="139"/>
    </row>
    <row r="8" spans="1:35" ht="15" customHeight="1" x14ac:dyDescent="0.2">
      <c r="A8" s="142"/>
      <c r="B8" s="143"/>
      <c r="C8" s="112"/>
      <c r="D8" s="114"/>
      <c r="E8" s="114"/>
      <c r="F8" s="114"/>
      <c r="G8" s="108"/>
      <c r="H8" s="112"/>
      <c r="I8" s="108"/>
      <c r="J8" s="112"/>
      <c r="K8" s="108"/>
      <c r="L8" s="112"/>
      <c r="M8" s="122"/>
      <c r="N8" s="114"/>
      <c r="O8" s="114"/>
      <c r="P8" s="114"/>
      <c r="Q8" s="114"/>
      <c r="R8" s="114"/>
      <c r="S8" s="133"/>
      <c r="T8" s="112"/>
      <c r="U8" s="110"/>
      <c r="V8" s="108"/>
      <c r="W8" s="112"/>
      <c r="X8" s="114"/>
      <c r="Y8" s="114"/>
      <c r="Z8" s="108"/>
      <c r="AA8" s="112"/>
      <c r="AB8" s="122"/>
      <c r="AC8" s="108"/>
      <c r="AD8" s="135"/>
      <c r="AE8" s="124"/>
      <c r="AF8" s="124"/>
      <c r="AG8" s="124"/>
      <c r="AH8" s="114"/>
      <c r="AI8" s="139"/>
    </row>
    <row r="9" spans="1:35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14"/>
      <c r="P9" s="114"/>
      <c r="Q9" s="114"/>
      <c r="R9" s="114"/>
      <c r="S9" s="133"/>
      <c r="T9" s="112"/>
      <c r="U9" s="110"/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</row>
    <row r="10" spans="1:35" ht="15" customHeight="1" x14ac:dyDescent="0.2">
      <c r="A10" s="144"/>
      <c r="B10" s="145"/>
      <c r="C10" s="6" t="s">
        <v>91</v>
      </c>
      <c r="D10" s="7" t="s">
        <v>91</v>
      </c>
      <c r="E10" s="7" t="s">
        <v>91</v>
      </c>
      <c r="F10" s="8" t="s">
        <v>92</v>
      </c>
      <c r="G10" s="9" t="s">
        <v>91</v>
      </c>
      <c r="H10" s="10" t="s">
        <v>91</v>
      </c>
      <c r="I10" s="11" t="s">
        <v>91</v>
      </c>
      <c r="J10" s="10" t="s">
        <v>91</v>
      </c>
      <c r="K10" s="11" t="s">
        <v>91</v>
      </c>
      <c r="L10" s="12" t="s">
        <v>91</v>
      </c>
      <c r="M10" s="13" t="s">
        <v>91</v>
      </c>
      <c r="N10" s="13" t="s">
        <v>91</v>
      </c>
      <c r="O10" s="13" t="s">
        <v>91</v>
      </c>
      <c r="P10" s="13" t="s">
        <v>56</v>
      </c>
      <c r="Q10" s="13" t="s">
        <v>91</v>
      </c>
      <c r="R10" s="13" t="s">
        <v>91</v>
      </c>
      <c r="S10" s="14" t="s">
        <v>91</v>
      </c>
      <c r="T10" s="15" t="s">
        <v>93</v>
      </c>
      <c r="U10" s="16" t="s">
        <v>94</v>
      </c>
      <c r="V10" s="17" t="s">
        <v>60</v>
      </c>
      <c r="W10" s="12" t="s">
        <v>91</v>
      </c>
      <c r="X10" s="13" t="s">
        <v>91</v>
      </c>
      <c r="Y10" s="13" t="s">
        <v>91</v>
      </c>
      <c r="Z10" s="14" t="s">
        <v>91</v>
      </c>
      <c r="AA10" s="12" t="s">
        <v>91</v>
      </c>
      <c r="AB10" s="13" t="s">
        <v>91</v>
      </c>
      <c r="AC10" s="14" t="s">
        <v>91</v>
      </c>
      <c r="AD10" s="18" t="s">
        <v>56</v>
      </c>
      <c r="AE10" s="18" t="s">
        <v>56</v>
      </c>
      <c r="AF10" s="18" t="s">
        <v>56</v>
      </c>
      <c r="AG10" s="18" t="s">
        <v>56</v>
      </c>
      <c r="AH10" s="18" t="s">
        <v>91</v>
      </c>
      <c r="AI10" s="17" t="s">
        <v>95</v>
      </c>
    </row>
    <row r="11" spans="1:35" s="21" customFormat="1" ht="19.2" x14ac:dyDescent="0.15">
      <c r="A11" s="28">
        <v>1</v>
      </c>
      <c r="B11" s="29" t="s">
        <v>170</v>
      </c>
      <c r="C11" s="69">
        <f>表59!C36</f>
        <v>6507354</v>
      </c>
      <c r="D11" s="70">
        <f>表59!D36</f>
        <v>0</v>
      </c>
      <c r="E11" s="70">
        <f>表59!E36</f>
        <v>0</v>
      </c>
      <c r="F11" s="71">
        <f>表59!F36</f>
        <v>6507354</v>
      </c>
      <c r="G11" s="72">
        <f>表59!G36</f>
        <v>0</v>
      </c>
      <c r="H11" s="69">
        <f>表59!H36</f>
        <v>205905390</v>
      </c>
      <c r="I11" s="73">
        <f>表59!I36</f>
        <v>1402934</v>
      </c>
      <c r="J11" s="74">
        <f>表59!J36</f>
        <v>39735026</v>
      </c>
      <c r="K11" s="75">
        <f>表59!K36</f>
        <v>247043350</v>
      </c>
      <c r="L11" s="69">
        <f>表59!L36</f>
        <v>3917628</v>
      </c>
      <c r="M11" s="70">
        <f>表59!M36</f>
        <v>98619</v>
      </c>
      <c r="N11" s="71">
        <f>表59!N36</f>
        <v>4016247</v>
      </c>
      <c r="O11" s="71">
        <f>表59!O36</f>
        <v>29979901</v>
      </c>
      <c r="P11" s="71">
        <f>表59!P36</f>
        <v>22976729</v>
      </c>
      <c r="Q11" s="70">
        <f>表59!Q36</f>
        <v>3222220</v>
      </c>
      <c r="R11" s="70">
        <f>表59!R36</f>
        <v>9932860</v>
      </c>
      <c r="S11" s="72">
        <f>表59!S36</f>
        <v>323678661</v>
      </c>
      <c r="T11" s="74">
        <f>表59!T36</f>
        <v>385018</v>
      </c>
      <c r="U11" s="70">
        <f>表59!U36</f>
        <v>385018</v>
      </c>
      <c r="V11" s="72">
        <f>表59!V36</f>
        <v>0</v>
      </c>
      <c r="W11" s="69">
        <f>表59!W36</f>
        <v>6176698</v>
      </c>
      <c r="X11" s="70">
        <f>表59!X36</f>
        <v>38604</v>
      </c>
      <c r="Y11" s="70">
        <f>表59!Y36</f>
        <v>1042957</v>
      </c>
      <c r="Z11" s="72">
        <f>表59!Z36</f>
        <v>7258259</v>
      </c>
      <c r="AA11" s="74">
        <f>表59!AA36</f>
        <v>211551</v>
      </c>
      <c r="AB11" s="70">
        <f>表59!AB36</f>
        <v>2958</v>
      </c>
      <c r="AC11" s="72">
        <f>表59!AC36</f>
        <v>214509</v>
      </c>
      <c r="AD11" s="71">
        <f>表59!AD36</f>
        <v>899389</v>
      </c>
      <c r="AE11" s="71">
        <f>表59!AE36</f>
        <v>689285</v>
      </c>
      <c r="AF11" s="70">
        <f>表59!AF36</f>
        <v>96665</v>
      </c>
      <c r="AG11" s="70">
        <f>表59!AG36</f>
        <v>297976</v>
      </c>
      <c r="AH11" s="71">
        <f>表59!AH36</f>
        <v>9841101</v>
      </c>
      <c r="AI11" s="76">
        <f t="shared" ref="AI11:AI35" si="0">+T11/F11</f>
        <v>5.9166598282497006E-2</v>
      </c>
    </row>
    <row r="12" spans="1:35" s="21" customFormat="1" ht="19.2" x14ac:dyDescent="0.15">
      <c r="A12" s="30">
        <v>2</v>
      </c>
      <c r="B12" s="31" t="s">
        <v>171</v>
      </c>
      <c r="C12" s="77">
        <f>表59!AJ36</f>
        <v>654653318</v>
      </c>
      <c r="D12" s="78">
        <f>表59!AK36</f>
        <v>2116</v>
      </c>
      <c r="E12" s="78">
        <f>表59!AL36</f>
        <v>60</v>
      </c>
      <c r="F12" s="79">
        <f>表59!AM36</f>
        <v>654655494</v>
      </c>
      <c r="G12" s="80">
        <f>表59!AN36</f>
        <v>0</v>
      </c>
      <c r="H12" s="77">
        <f>表59!AO36</f>
        <v>99605028</v>
      </c>
      <c r="I12" s="81">
        <f>表59!AP36</f>
        <v>864266</v>
      </c>
      <c r="J12" s="82">
        <f>表59!AQ36</f>
        <v>20618644</v>
      </c>
      <c r="K12" s="83">
        <f>表59!AR36</f>
        <v>121087938</v>
      </c>
      <c r="L12" s="77">
        <f>表59!AS36</f>
        <v>1428072</v>
      </c>
      <c r="M12" s="78">
        <f>表59!AT36</f>
        <v>5959</v>
      </c>
      <c r="N12" s="79">
        <f>表59!AU36</f>
        <v>1434031</v>
      </c>
      <c r="O12" s="79">
        <f>表59!AV36</f>
        <v>14672699</v>
      </c>
      <c r="P12" s="79">
        <f>表59!AW36</f>
        <v>11398005</v>
      </c>
      <c r="Q12" s="78">
        <f>表59!AX36</f>
        <v>1923034</v>
      </c>
      <c r="R12" s="78">
        <f>表59!AY36</f>
        <v>2699601</v>
      </c>
      <c r="S12" s="80">
        <f>表59!AZ36</f>
        <v>807870802</v>
      </c>
      <c r="T12" s="82">
        <f>表59!BA36</f>
        <v>39233364</v>
      </c>
      <c r="U12" s="78">
        <f>表59!BB36</f>
        <v>39233364</v>
      </c>
      <c r="V12" s="80">
        <f>表59!BC36</f>
        <v>0</v>
      </c>
      <c r="W12" s="77">
        <f>表59!BD36</f>
        <v>2987911</v>
      </c>
      <c r="X12" s="78">
        <f>表59!BE36</f>
        <v>23347</v>
      </c>
      <c r="Y12" s="78">
        <f>表59!BF36</f>
        <v>537210</v>
      </c>
      <c r="Z12" s="80">
        <f>表59!BG36</f>
        <v>3548468</v>
      </c>
      <c r="AA12" s="82">
        <f>表59!BH36</f>
        <v>77117</v>
      </c>
      <c r="AB12" s="78">
        <f>表59!BI36</f>
        <v>178</v>
      </c>
      <c r="AC12" s="80">
        <f>表59!BJ36</f>
        <v>77295</v>
      </c>
      <c r="AD12" s="79">
        <f>表59!BK36</f>
        <v>440178</v>
      </c>
      <c r="AE12" s="79">
        <f>表59!BL36</f>
        <v>341939</v>
      </c>
      <c r="AF12" s="78">
        <f>表59!BM36</f>
        <v>57691</v>
      </c>
      <c r="AG12" s="78">
        <f>表59!BN36</f>
        <v>80989</v>
      </c>
      <c r="AH12" s="79">
        <f>表59!BO36</f>
        <v>43779924</v>
      </c>
      <c r="AI12" s="84">
        <f t="shared" si="0"/>
        <v>5.9929786520664254E-2</v>
      </c>
    </row>
    <row r="13" spans="1:35" s="21" customFormat="1" ht="19.2" x14ac:dyDescent="0.15">
      <c r="A13" s="32">
        <v>3</v>
      </c>
      <c r="B13" s="33" t="s">
        <v>172</v>
      </c>
      <c r="C13" s="85">
        <f>表59!BQ36</f>
        <v>2022491290</v>
      </c>
      <c r="D13" s="86">
        <f>表59!BR36</f>
        <v>8169</v>
      </c>
      <c r="E13" s="86">
        <f>表59!BS36</f>
        <v>2338</v>
      </c>
      <c r="F13" s="87">
        <f>表59!BT36</f>
        <v>2022501797</v>
      </c>
      <c r="G13" s="88">
        <f>表59!BU36</f>
        <v>0</v>
      </c>
      <c r="H13" s="85">
        <f>表59!BV36</f>
        <v>94407246</v>
      </c>
      <c r="I13" s="89">
        <f>表59!BW36</f>
        <v>927109</v>
      </c>
      <c r="J13" s="90">
        <f>表59!BX36</f>
        <v>14444151</v>
      </c>
      <c r="K13" s="91">
        <f>表59!BY36</f>
        <v>109778506</v>
      </c>
      <c r="L13" s="85">
        <f>表59!BZ36</f>
        <v>1446853</v>
      </c>
      <c r="M13" s="86">
        <f>表59!CA36</f>
        <v>0</v>
      </c>
      <c r="N13" s="87">
        <f>表59!CB36</f>
        <v>1446853</v>
      </c>
      <c r="O13" s="87">
        <f>表59!CC36</f>
        <v>30035046</v>
      </c>
      <c r="P13" s="87">
        <f>表59!CD36</f>
        <v>9153713</v>
      </c>
      <c r="Q13" s="86">
        <f>表59!CE36</f>
        <v>2461548</v>
      </c>
      <c r="R13" s="86">
        <f>表59!CF36</f>
        <v>4593622</v>
      </c>
      <c r="S13" s="88">
        <f>表59!CG36</f>
        <v>2179971085</v>
      </c>
      <c r="T13" s="90">
        <f>表59!CH36</f>
        <v>121291765</v>
      </c>
      <c r="U13" s="86">
        <f>表59!CI36</f>
        <v>121291765</v>
      </c>
      <c r="V13" s="88">
        <f>表59!CJ36</f>
        <v>0</v>
      </c>
      <c r="W13" s="85">
        <f>表59!CK36</f>
        <v>2831961</v>
      </c>
      <c r="X13" s="86">
        <f>表59!CL36</f>
        <v>25268</v>
      </c>
      <c r="Y13" s="86">
        <f>表59!CM36</f>
        <v>374465</v>
      </c>
      <c r="Z13" s="88">
        <f>表59!CN36</f>
        <v>3231694</v>
      </c>
      <c r="AA13" s="90">
        <f>表59!CO36</f>
        <v>78129</v>
      </c>
      <c r="AB13" s="86">
        <f>表59!CP36</f>
        <v>0</v>
      </c>
      <c r="AC13" s="88">
        <f>表59!CQ36</f>
        <v>78129</v>
      </c>
      <c r="AD13" s="87">
        <f>表59!CR36</f>
        <v>901051</v>
      </c>
      <c r="AE13" s="87">
        <f>表59!CS36</f>
        <v>274609</v>
      </c>
      <c r="AF13" s="86">
        <f>表59!CT36</f>
        <v>73846</v>
      </c>
      <c r="AG13" s="86">
        <f>表59!CU36</f>
        <v>137806</v>
      </c>
      <c r="AH13" s="87">
        <f>表59!CV36</f>
        <v>125988900</v>
      </c>
      <c r="AI13" s="92">
        <f t="shared" si="0"/>
        <v>5.997115314305948E-2</v>
      </c>
    </row>
    <row r="14" spans="1:35" s="21" customFormat="1" ht="19.2" x14ac:dyDescent="0.15">
      <c r="A14" s="30">
        <v>4</v>
      </c>
      <c r="B14" s="31" t="s">
        <v>173</v>
      </c>
      <c r="C14" s="77">
        <f>表59!CX36</f>
        <v>2306987427</v>
      </c>
      <c r="D14" s="78">
        <f>表59!CY36</f>
        <v>2284</v>
      </c>
      <c r="E14" s="78">
        <f>表59!CZ36</f>
        <v>5382</v>
      </c>
      <c r="F14" s="79">
        <f>表59!DA36</f>
        <v>2306995093</v>
      </c>
      <c r="G14" s="80">
        <f>表59!DB36</f>
        <v>0</v>
      </c>
      <c r="H14" s="77">
        <f>表59!DC36</f>
        <v>69053890</v>
      </c>
      <c r="I14" s="81">
        <f>表59!DD36</f>
        <v>505837</v>
      </c>
      <c r="J14" s="82">
        <f>表59!DE36</f>
        <v>11498063</v>
      </c>
      <c r="K14" s="83">
        <f>表59!DF36</f>
        <v>81057790</v>
      </c>
      <c r="L14" s="77">
        <f>表59!DG36</f>
        <v>979747</v>
      </c>
      <c r="M14" s="78">
        <f>表59!DH36</f>
        <v>317</v>
      </c>
      <c r="N14" s="79">
        <f>表59!DI36</f>
        <v>980064</v>
      </c>
      <c r="O14" s="79">
        <f>表59!DJ36</f>
        <v>19761936</v>
      </c>
      <c r="P14" s="79">
        <f>表59!DK36</f>
        <v>11372911</v>
      </c>
      <c r="Q14" s="78">
        <f>表59!DL36</f>
        <v>2911125</v>
      </c>
      <c r="R14" s="78">
        <f>表59!DM36</f>
        <v>3221768</v>
      </c>
      <c r="S14" s="80">
        <f>表59!DN36</f>
        <v>2426300687</v>
      </c>
      <c r="T14" s="82">
        <f>表59!DO36</f>
        <v>138378526</v>
      </c>
      <c r="U14" s="78">
        <f>表59!DP36</f>
        <v>138378526</v>
      </c>
      <c r="V14" s="80">
        <f>表59!DQ36</f>
        <v>0</v>
      </c>
      <c r="W14" s="77">
        <f>表59!DR36</f>
        <v>2071384</v>
      </c>
      <c r="X14" s="78">
        <f>表59!DS36</f>
        <v>13978</v>
      </c>
      <c r="Y14" s="78">
        <f>表59!DT36</f>
        <v>311630</v>
      </c>
      <c r="Z14" s="80">
        <f>表59!DU36</f>
        <v>2396992</v>
      </c>
      <c r="AA14" s="82">
        <f>表59!DV36</f>
        <v>52905</v>
      </c>
      <c r="AB14" s="78">
        <f>表59!DW36</f>
        <v>9</v>
      </c>
      <c r="AC14" s="80">
        <f>表59!DX36</f>
        <v>52914</v>
      </c>
      <c r="AD14" s="79">
        <f>表59!DY36</f>
        <v>592856</v>
      </c>
      <c r="AE14" s="79">
        <f>表59!DZ36</f>
        <v>341186</v>
      </c>
      <c r="AF14" s="78">
        <f>表59!EA36</f>
        <v>87330</v>
      </c>
      <c r="AG14" s="78">
        <f>表59!EB36</f>
        <v>96653</v>
      </c>
      <c r="AH14" s="79">
        <f>表59!EC36</f>
        <v>141946457</v>
      </c>
      <c r="AI14" s="93">
        <f t="shared" si="0"/>
        <v>5.9982150122414674E-2</v>
      </c>
    </row>
    <row r="15" spans="1:35" s="21" customFormat="1" ht="19.2" x14ac:dyDescent="0.15">
      <c r="A15" s="32">
        <v>5</v>
      </c>
      <c r="B15" s="33" t="s">
        <v>174</v>
      </c>
      <c r="C15" s="85">
        <f>表59!EE36</f>
        <v>1866430671</v>
      </c>
      <c r="D15" s="86">
        <f>表59!EF36</f>
        <v>9090</v>
      </c>
      <c r="E15" s="86">
        <f>表59!EG36</f>
        <v>8380</v>
      </c>
      <c r="F15" s="87">
        <f>表59!EH36</f>
        <v>1866448141</v>
      </c>
      <c r="G15" s="88">
        <f>表59!EI36</f>
        <v>0</v>
      </c>
      <c r="H15" s="85">
        <f>表59!EJ36</f>
        <v>60204535</v>
      </c>
      <c r="I15" s="89">
        <f>表59!EK36</f>
        <v>1008145</v>
      </c>
      <c r="J15" s="90">
        <f>表59!EL36</f>
        <v>5218225</v>
      </c>
      <c r="K15" s="91">
        <f>表59!EM36</f>
        <v>66430905</v>
      </c>
      <c r="L15" s="85">
        <f>表59!EN36</f>
        <v>1039450</v>
      </c>
      <c r="M15" s="86">
        <f>表59!EO36</f>
        <v>8223</v>
      </c>
      <c r="N15" s="87">
        <f>表59!EP36</f>
        <v>1047673</v>
      </c>
      <c r="O15" s="87">
        <f>表59!EQ36</f>
        <v>24083375</v>
      </c>
      <c r="P15" s="87">
        <f>表59!ER36</f>
        <v>9999793</v>
      </c>
      <c r="Q15" s="86">
        <f>表59!ES36</f>
        <v>2285794</v>
      </c>
      <c r="R15" s="86">
        <f>表59!ET36</f>
        <v>3295198</v>
      </c>
      <c r="S15" s="88">
        <f>表59!EU36</f>
        <v>1973590879</v>
      </c>
      <c r="T15" s="90">
        <f>表59!EV36</f>
        <v>111962832</v>
      </c>
      <c r="U15" s="86">
        <f>表59!EW36</f>
        <v>111962832</v>
      </c>
      <c r="V15" s="88">
        <f>表59!EX36</f>
        <v>0</v>
      </c>
      <c r="W15" s="85">
        <f>表59!EY36</f>
        <v>1805925</v>
      </c>
      <c r="X15" s="86">
        <f>表59!EZ36</f>
        <v>29488</v>
      </c>
      <c r="Y15" s="86">
        <f>表59!FA36</f>
        <v>135046</v>
      </c>
      <c r="Z15" s="88">
        <f>表59!FB36</f>
        <v>1970459</v>
      </c>
      <c r="AA15" s="90">
        <f>表59!FC36</f>
        <v>56132</v>
      </c>
      <c r="AB15" s="86">
        <f>表59!FD36</f>
        <v>247</v>
      </c>
      <c r="AC15" s="88">
        <f>表59!FE36</f>
        <v>56379</v>
      </c>
      <c r="AD15" s="87">
        <f>表59!FF36</f>
        <v>722497</v>
      </c>
      <c r="AE15" s="87">
        <f>表59!FG36</f>
        <v>299993</v>
      </c>
      <c r="AF15" s="86">
        <f>表59!FH36</f>
        <v>68575</v>
      </c>
      <c r="AG15" s="86">
        <f>表59!FI36</f>
        <v>98855</v>
      </c>
      <c r="AH15" s="87">
        <f>表59!FJ36</f>
        <v>115179590</v>
      </c>
      <c r="AI15" s="92">
        <f t="shared" si="0"/>
        <v>5.99871111018455E-2</v>
      </c>
    </row>
    <row r="16" spans="1:35" s="21" customFormat="1" ht="19.2" x14ac:dyDescent="0.15">
      <c r="A16" s="30">
        <v>6</v>
      </c>
      <c r="B16" s="31" t="s">
        <v>175</v>
      </c>
      <c r="C16" s="82">
        <f>表59!FL36</f>
        <v>2070765703</v>
      </c>
      <c r="D16" s="78">
        <f>表59!FM36</f>
        <v>28167</v>
      </c>
      <c r="E16" s="78">
        <f>表59!FN36</f>
        <v>6986</v>
      </c>
      <c r="F16" s="79">
        <f>表59!FO36</f>
        <v>2070800856</v>
      </c>
      <c r="G16" s="80">
        <f>表59!FP36</f>
        <v>0</v>
      </c>
      <c r="H16" s="77">
        <f>表59!FQ36</f>
        <v>62734516</v>
      </c>
      <c r="I16" s="81">
        <f>表59!FR36</f>
        <v>1412861</v>
      </c>
      <c r="J16" s="82">
        <f>表59!FS36</f>
        <v>3693787</v>
      </c>
      <c r="K16" s="83">
        <f>表59!FT36</f>
        <v>67841164</v>
      </c>
      <c r="L16" s="77">
        <f>表59!FU36</f>
        <v>1248259</v>
      </c>
      <c r="M16" s="78">
        <f>表59!FV36</f>
        <v>0</v>
      </c>
      <c r="N16" s="79">
        <f>表59!FW36</f>
        <v>1248259</v>
      </c>
      <c r="O16" s="79">
        <f>表59!FX36</f>
        <v>28301184</v>
      </c>
      <c r="P16" s="79">
        <f>表59!FY36</f>
        <v>13962417</v>
      </c>
      <c r="Q16" s="78">
        <f>表59!FZ36</f>
        <v>2917938</v>
      </c>
      <c r="R16" s="78">
        <f>表59!GA36</f>
        <v>5523085</v>
      </c>
      <c r="S16" s="80">
        <f>表59!GB36</f>
        <v>2190594903</v>
      </c>
      <c r="T16" s="82">
        <f>表59!GC36</f>
        <v>124228128</v>
      </c>
      <c r="U16" s="78">
        <f>表59!GD36</f>
        <v>124228128</v>
      </c>
      <c r="V16" s="80">
        <f>表59!GE36</f>
        <v>0</v>
      </c>
      <c r="W16" s="77">
        <f>表59!GF36</f>
        <v>1881783</v>
      </c>
      <c r="X16" s="78">
        <f>表59!GG36</f>
        <v>40730</v>
      </c>
      <c r="Y16" s="78">
        <f>表59!GH36</f>
        <v>91910</v>
      </c>
      <c r="Z16" s="80">
        <f>表59!GI36</f>
        <v>2014423</v>
      </c>
      <c r="AA16" s="82">
        <f>表59!GJ36</f>
        <v>67404</v>
      </c>
      <c r="AB16" s="78">
        <f>表59!GK36</f>
        <v>0</v>
      </c>
      <c r="AC16" s="80">
        <f>表59!GL36</f>
        <v>67404</v>
      </c>
      <c r="AD16" s="79">
        <f>表59!GM36</f>
        <v>849034</v>
      </c>
      <c r="AE16" s="79">
        <f>表59!GN36</f>
        <v>418873</v>
      </c>
      <c r="AF16" s="78">
        <f>表59!GO36</f>
        <v>87537</v>
      </c>
      <c r="AG16" s="78">
        <f>表59!GP36</f>
        <v>165693</v>
      </c>
      <c r="AH16" s="79">
        <f>表59!GQ36</f>
        <v>127831092</v>
      </c>
      <c r="AI16" s="93">
        <f t="shared" si="0"/>
        <v>5.9990378910679765E-2</v>
      </c>
    </row>
    <row r="17" spans="1:35" s="21" customFormat="1" ht="19.2" x14ac:dyDescent="0.15">
      <c r="A17" s="32">
        <v>7</v>
      </c>
      <c r="B17" s="33" t="s">
        <v>176</v>
      </c>
      <c r="C17" s="90">
        <f>表59!GS36</f>
        <v>1387001951</v>
      </c>
      <c r="D17" s="86">
        <f>表59!GT36</f>
        <v>6861</v>
      </c>
      <c r="E17" s="86">
        <f>表59!GU36</f>
        <v>9407</v>
      </c>
      <c r="F17" s="87">
        <f>表59!GV36</f>
        <v>1387018219</v>
      </c>
      <c r="G17" s="88">
        <f>表59!GW36</f>
        <v>0</v>
      </c>
      <c r="H17" s="85">
        <f>表59!GX36</f>
        <v>48145585</v>
      </c>
      <c r="I17" s="89">
        <f>表59!GY36</f>
        <v>2714132</v>
      </c>
      <c r="J17" s="90">
        <f>表59!GZ36</f>
        <v>3481762</v>
      </c>
      <c r="K17" s="91">
        <f>表59!HA36</f>
        <v>54341479</v>
      </c>
      <c r="L17" s="85">
        <f>表59!HB36</f>
        <v>1018422</v>
      </c>
      <c r="M17" s="86">
        <f>表59!HC36</f>
        <v>0</v>
      </c>
      <c r="N17" s="87">
        <f>表59!HD36</f>
        <v>1018422</v>
      </c>
      <c r="O17" s="87">
        <f>表59!HE36</f>
        <v>20586157</v>
      </c>
      <c r="P17" s="87">
        <f>表59!HF36</f>
        <v>10797574</v>
      </c>
      <c r="Q17" s="86">
        <f>表59!HG36</f>
        <v>1940770</v>
      </c>
      <c r="R17" s="86">
        <f>表59!HH36</f>
        <v>3390279</v>
      </c>
      <c r="S17" s="88">
        <f>表59!HI36</f>
        <v>1479092900</v>
      </c>
      <c r="T17" s="90">
        <f>表59!HJ36</f>
        <v>83210942</v>
      </c>
      <c r="U17" s="86">
        <f>表59!HK36</f>
        <v>83210942</v>
      </c>
      <c r="V17" s="88">
        <f>表59!HL36</f>
        <v>0</v>
      </c>
      <c r="W17" s="85">
        <f>表59!HM36</f>
        <v>1444192</v>
      </c>
      <c r="X17" s="86">
        <f>表59!HN36</f>
        <v>79717</v>
      </c>
      <c r="Y17" s="86">
        <f>表59!HO36</f>
        <v>91590</v>
      </c>
      <c r="Z17" s="88">
        <f>表59!HP36</f>
        <v>1615499</v>
      </c>
      <c r="AA17" s="90">
        <f>表59!HQ36</f>
        <v>54993</v>
      </c>
      <c r="AB17" s="86">
        <f>表59!HR36</f>
        <v>0</v>
      </c>
      <c r="AC17" s="88">
        <f>表59!HS36</f>
        <v>54993</v>
      </c>
      <c r="AD17" s="87">
        <f>表59!HT36</f>
        <v>617581</v>
      </c>
      <c r="AE17" s="87">
        <f>表59!HU36</f>
        <v>323928</v>
      </c>
      <c r="AF17" s="86">
        <f>表59!HV36</f>
        <v>58222</v>
      </c>
      <c r="AG17" s="86">
        <f>表59!HW36</f>
        <v>101707</v>
      </c>
      <c r="AH17" s="87">
        <f>表59!HX36</f>
        <v>85982872</v>
      </c>
      <c r="AI17" s="92">
        <f t="shared" si="0"/>
        <v>5.999268132180173E-2</v>
      </c>
    </row>
    <row r="18" spans="1:35" s="21" customFormat="1" ht="19.2" x14ac:dyDescent="0.15">
      <c r="A18" s="30">
        <v>8</v>
      </c>
      <c r="B18" s="31" t="s">
        <v>177</v>
      </c>
      <c r="C18" s="82">
        <f>'表59 (2)'!C36</f>
        <v>1894119664</v>
      </c>
      <c r="D18" s="78">
        <f>'表59 (2)'!D36</f>
        <v>9975</v>
      </c>
      <c r="E18" s="78">
        <f>'表59 (2)'!E36</f>
        <v>23883</v>
      </c>
      <c r="F18" s="79">
        <f>'表59 (2)'!F36</f>
        <v>1894153522</v>
      </c>
      <c r="G18" s="80">
        <f>'表59 (2)'!G36</f>
        <v>0</v>
      </c>
      <c r="H18" s="77">
        <f>'表59 (2)'!H36</f>
        <v>66569902</v>
      </c>
      <c r="I18" s="81">
        <f>'表59 (2)'!I36</f>
        <v>4406463</v>
      </c>
      <c r="J18" s="82">
        <f>'表59 (2)'!J36</f>
        <v>2783752</v>
      </c>
      <c r="K18" s="83">
        <f>'表59 (2)'!K36</f>
        <v>73760117</v>
      </c>
      <c r="L18" s="77">
        <f>'表59 (2)'!L36</f>
        <v>1766341</v>
      </c>
      <c r="M18" s="78">
        <f>'表59 (2)'!M36</f>
        <v>4413</v>
      </c>
      <c r="N18" s="79">
        <f>'表59 (2)'!N36</f>
        <v>1770754</v>
      </c>
      <c r="O18" s="79">
        <f>'表59 (2)'!O36</f>
        <v>44941859</v>
      </c>
      <c r="P18" s="79">
        <f>'表59 (2)'!P36</f>
        <v>21496573</v>
      </c>
      <c r="Q18" s="78">
        <f>'表59 (2)'!Q36</f>
        <v>4802609</v>
      </c>
      <c r="R18" s="78">
        <f>'表59 (2)'!R36</f>
        <v>4834151</v>
      </c>
      <c r="S18" s="80">
        <f>'表59 (2)'!S36</f>
        <v>2045759585</v>
      </c>
      <c r="T18" s="82">
        <f>'表59 (2)'!T36</f>
        <v>113638901</v>
      </c>
      <c r="U18" s="78">
        <f>'表59 (2)'!U36</f>
        <v>113638901</v>
      </c>
      <c r="V18" s="80">
        <f>'表59 (2)'!V36</f>
        <v>0</v>
      </c>
      <c r="W18" s="77">
        <f>'表59 (2)'!W36</f>
        <v>1996841</v>
      </c>
      <c r="X18" s="78">
        <f>'表59 (2)'!X36</f>
        <v>130206</v>
      </c>
      <c r="Y18" s="78">
        <f>'表59 (2)'!Y36</f>
        <v>71816</v>
      </c>
      <c r="Z18" s="80">
        <f>'表59 (2)'!Z36</f>
        <v>2198863</v>
      </c>
      <c r="AA18" s="82">
        <f>'表59 (2)'!AA36</f>
        <v>95382</v>
      </c>
      <c r="AB18" s="78">
        <f>'表59 (2)'!AB36</f>
        <v>132</v>
      </c>
      <c r="AC18" s="80">
        <f>'表59 (2)'!AC36</f>
        <v>95514</v>
      </c>
      <c r="AD18" s="79">
        <f>'表59 (2)'!AD36</f>
        <v>1348253</v>
      </c>
      <c r="AE18" s="79">
        <f>'表59 (2)'!AE36</f>
        <v>644896</v>
      </c>
      <c r="AF18" s="78">
        <f>'表59 (2)'!AF36</f>
        <v>144078</v>
      </c>
      <c r="AG18" s="78">
        <f>'表59 (2)'!AG36</f>
        <v>145024</v>
      </c>
      <c r="AH18" s="79">
        <f>'表59 (2)'!AH36</f>
        <v>118215529</v>
      </c>
      <c r="AI18" s="93">
        <f t="shared" si="0"/>
        <v>5.9994556766449894E-2</v>
      </c>
    </row>
    <row r="19" spans="1:35" s="21" customFormat="1" ht="19.2" x14ac:dyDescent="0.15">
      <c r="A19" s="32">
        <v>9</v>
      </c>
      <c r="B19" s="33" t="s">
        <v>178</v>
      </c>
      <c r="C19" s="90">
        <f>'表59 (2)'!AJ36</f>
        <v>2796964748</v>
      </c>
      <c r="D19" s="86">
        <f>'表59 (2)'!AK36</f>
        <v>31943</v>
      </c>
      <c r="E19" s="86">
        <f>'表59 (2)'!AL36</f>
        <v>100526</v>
      </c>
      <c r="F19" s="87">
        <f>'表59 (2)'!AM36</f>
        <v>2797097217</v>
      </c>
      <c r="G19" s="88">
        <f>'表59 (2)'!AN36</f>
        <v>0</v>
      </c>
      <c r="H19" s="85">
        <f>'表59 (2)'!AO36</f>
        <v>105871945</v>
      </c>
      <c r="I19" s="89">
        <f>'表59 (2)'!AP36</f>
        <v>2874186</v>
      </c>
      <c r="J19" s="90">
        <f>'表59 (2)'!AQ36</f>
        <v>6443638</v>
      </c>
      <c r="K19" s="91">
        <f>'表59 (2)'!AR36</f>
        <v>115189769</v>
      </c>
      <c r="L19" s="85">
        <f>'表59 (2)'!AS36</f>
        <v>3634223</v>
      </c>
      <c r="M19" s="86">
        <f>'表59 (2)'!AT36</f>
        <v>0</v>
      </c>
      <c r="N19" s="87">
        <f>'表59 (2)'!AU36</f>
        <v>3634223</v>
      </c>
      <c r="O19" s="87">
        <f>'表59 (2)'!AV36</f>
        <v>119392769</v>
      </c>
      <c r="P19" s="87">
        <f>'表59 (2)'!AW36</f>
        <v>57536743</v>
      </c>
      <c r="Q19" s="86">
        <f>'表59 (2)'!AX36</f>
        <v>8961789</v>
      </c>
      <c r="R19" s="86">
        <f>'表59 (2)'!AY36</f>
        <v>7024533</v>
      </c>
      <c r="S19" s="88">
        <f>'表59 (2)'!AZ36</f>
        <v>3108837043</v>
      </c>
      <c r="T19" s="90">
        <f>'表59 (2)'!BA36</f>
        <v>167817586</v>
      </c>
      <c r="U19" s="86">
        <f>'表59 (2)'!BB36</f>
        <v>167817586</v>
      </c>
      <c r="V19" s="88">
        <f>'表59 (2)'!BC36</f>
        <v>0</v>
      </c>
      <c r="W19" s="85">
        <f>'表59 (2)'!BD36</f>
        <v>3175791</v>
      </c>
      <c r="X19" s="86">
        <f>'表59 (2)'!BE36</f>
        <v>84415</v>
      </c>
      <c r="Y19" s="86">
        <f>'表59 (2)'!BF36</f>
        <v>171423</v>
      </c>
      <c r="Z19" s="88">
        <f>'表59 (2)'!BG36</f>
        <v>3431629</v>
      </c>
      <c r="AA19" s="90">
        <f>'表59 (2)'!BH36</f>
        <v>196249</v>
      </c>
      <c r="AB19" s="86">
        <f>'表59 (2)'!BI36</f>
        <v>0</v>
      </c>
      <c r="AC19" s="88">
        <f>'表59 (2)'!BJ36</f>
        <v>196249</v>
      </c>
      <c r="AD19" s="87">
        <f>'表59 (2)'!BK36</f>
        <v>3581776</v>
      </c>
      <c r="AE19" s="87">
        <f>'表59 (2)'!BL36</f>
        <v>1726098</v>
      </c>
      <c r="AF19" s="86">
        <f>'表59 (2)'!BM36</f>
        <v>268853</v>
      </c>
      <c r="AG19" s="86">
        <f>'表59 (2)'!BN36</f>
        <v>210736</v>
      </c>
      <c r="AH19" s="87">
        <f>'表59 (2)'!BO36</f>
        <v>177232927</v>
      </c>
      <c r="AI19" s="92">
        <f t="shared" si="0"/>
        <v>5.9997051579062079E-2</v>
      </c>
    </row>
    <row r="20" spans="1:35" s="21" customFormat="1" ht="19.2" x14ac:dyDescent="0.15">
      <c r="A20" s="30">
        <v>10</v>
      </c>
      <c r="B20" s="31" t="s">
        <v>179</v>
      </c>
      <c r="C20" s="82">
        <f>'表59 (2)'!BQ36</f>
        <v>1947385523</v>
      </c>
      <c r="D20" s="78">
        <f>'表59 (2)'!BR36</f>
        <v>78971</v>
      </c>
      <c r="E20" s="78">
        <f>'表59 (2)'!BS36</f>
        <v>159258</v>
      </c>
      <c r="F20" s="79">
        <f>'表59 (2)'!BT36</f>
        <v>1947623752</v>
      </c>
      <c r="G20" s="80">
        <f>'表59 (2)'!BU36</f>
        <v>0</v>
      </c>
      <c r="H20" s="77">
        <f>'表59 (2)'!BV36</f>
        <v>99992819</v>
      </c>
      <c r="I20" s="81">
        <f>'表59 (2)'!BW36</f>
        <v>3620814</v>
      </c>
      <c r="J20" s="82">
        <f>'表59 (2)'!BX36</f>
        <v>5685008</v>
      </c>
      <c r="K20" s="83">
        <f>'表59 (2)'!BY36</f>
        <v>109298641</v>
      </c>
      <c r="L20" s="77">
        <f>'表59 (2)'!BZ36</f>
        <v>3187197</v>
      </c>
      <c r="M20" s="78">
        <f>'表59 (2)'!CA36</f>
        <v>12101</v>
      </c>
      <c r="N20" s="79">
        <f>'表59 (2)'!CB36</f>
        <v>3199298</v>
      </c>
      <c r="O20" s="79">
        <f>'表59 (2)'!CC36</f>
        <v>155720755</v>
      </c>
      <c r="P20" s="79">
        <f>'表59 (2)'!CD36</f>
        <v>69177300</v>
      </c>
      <c r="Q20" s="78">
        <f>'表59 (2)'!CE36</f>
        <v>12413452</v>
      </c>
      <c r="R20" s="78">
        <f>'表59 (2)'!CF36</f>
        <v>3848380</v>
      </c>
      <c r="S20" s="80">
        <f>'表59 (2)'!CG36</f>
        <v>2301281578</v>
      </c>
      <c r="T20" s="82">
        <f>'表59 (2)'!CH36</f>
        <v>116854569</v>
      </c>
      <c r="U20" s="78">
        <f>'表59 (2)'!CI36</f>
        <v>116854569</v>
      </c>
      <c r="V20" s="80">
        <f>'表59 (2)'!CJ36</f>
        <v>0</v>
      </c>
      <c r="W20" s="77">
        <f>'表59 (2)'!CK36</f>
        <v>2999561</v>
      </c>
      <c r="X20" s="78">
        <f>'表59 (2)'!CL36</f>
        <v>107086</v>
      </c>
      <c r="Y20" s="78">
        <f>'表59 (2)'!CM36</f>
        <v>157506</v>
      </c>
      <c r="Z20" s="80">
        <f>'表59 (2)'!CN36</f>
        <v>3264153</v>
      </c>
      <c r="AA20" s="82">
        <f>'表59 (2)'!CO36</f>
        <v>172109</v>
      </c>
      <c r="AB20" s="78">
        <f>'表59 (2)'!CP36</f>
        <v>363</v>
      </c>
      <c r="AC20" s="80">
        <f>'表59 (2)'!CQ36</f>
        <v>172472</v>
      </c>
      <c r="AD20" s="79">
        <f>'表59 (2)'!CR36</f>
        <v>4671620</v>
      </c>
      <c r="AE20" s="79">
        <f>'表59 (2)'!CS36</f>
        <v>2075315</v>
      </c>
      <c r="AF20" s="78">
        <f>'表59 (2)'!CT36</f>
        <v>372403</v>
      </c>
      <c r="AG20" s="78">
        <f>'表59 (2)'!CU36</f>
        <v>115451</v>
      </c>
      <c r="AH20" s="79">
        <f>'表59 (2)'!CV36</f>
        <v>127525983</v>
      </c>
      <c r="AI20" s="93">
        <f t="shared" si="0"/>
        <v>5.9998533536060508E-2</v>
      </c>
    </row>
    <row r="21" spans="1:35" s="21" customFormat="1" ht="19.2" x14ac:dyDescent="0.15">
      <c r="A21" s="32">
        <v>11</v>
      </c>
      <c r="B21" s="33" t="s">
        <v>159</v>
      </c>
      <c r="C21" s="90">
        <f>'表59 (2)'!CX36</f>
        <v>842101974</v>
      </c>
      <c r="D21" s="86">
        <f>'表59 (2)'!CY36</f>
        <v>305</v>
      </c>
      <c r="E21" s="86">
        <f>'表59 (2)'!CZ36</f>
        <v>58657</v>
      </c>
      <c r="F21" s="87">
        <f>'表59 (2)'!DA36</f>
        <v>842160936</v>
      </c>
      <c r="G21" s="88">
        <f>'表59 (2)'!DB36</f>
        <v>0</v>
      </c>
      <c r="H21" s="85">
        <f>'表59 (2)'!DC36</f>
        <v>33909532</v>
      </c>
      <c r="I21" s="89">
        <f>'表59 (2)'!DD36</f>
        <v>414339</v>
      </c>
      <c r="J21" s="90">
        <f>'表59 (2)'!DE36</f>
        <v>3294481</v>
      </c>
      <c r="K21" s="91">
        <f>'表59 (2)'!DF36</f>
        <v>37618352</v>
      </c>
      <c r="L21" s="85">
        <f>'表59 (2)'!DG36</f>
        <v>1744061</v>
      </c>
      <c r="M21" s="86">
        <f>'表59 (2)'!DH36</f>
        <v>14935</v>
      </c>
      <c r="N21" s="87">
        <f>'表59 (2)'!DI36</f>
        <v>1758996</v>
      </c>
      <c r="O21" s="87">
        <f>'表59 (2)'!DJ36</f>
        <v>144008740</v>
      </c>
      <c r="P21" s="87">
        <f>'表59 (2)'!DK36</f>
        <v>66940633</v>
      </c>
      <c r="Q21" s="86">
        <f>'表59 (2)'!DL36</f>
        <v>8692558</v>
      </c>
      <c r="R21" s="86">
        <f>'表59 (2)'!DM36</f>
        <v>2711733</v>
      </c>
      <c r="S21" s="88">
        <f>'表59 (2)'!DN36</f>
        <v>1103891948</v>
      </c>
      <c r="T21" s="90">
        <f>'表59 (2)'!DO36</f>
        <v>50529145</v>
      </c>
      <c r="U21" s="86">
        <f>'表59 (2)'!DP36</f>
        <v>50529145</v>
      </c>
      <c r="V21" s="88">
        <f>'表59 (2)'!DQ36</f>
        <v>0</v>
      </c>
      <c r="W21" s="85">
        <f>'表59 (2)'!DR36</f>
        <v>1017218</v>
      </c>
      <c r="X21" s="86">
        <f>'表59 (2)'!DS36</f>
        <v>12190</v>
      </c>
      <c r="Y21" s="86">
        <f>'表59 (2)'!DT36</f>
        <v>93631</v>
      </c>
      <c r="Z21" s="88">
        <f>'表59 (2)'!DU36</f>
        <v>1123039</v>
      </c>
      <c r="AA21" s="90">
        <f>'表59 (2)'!DV36</f>
        <v>94180</v>
      </c>
      <c r="AB21" s="86">
        <f>'表59 (2)'!DW36</f>
        <v>448</v>
      </c>
      <c r="AC21" s="88">
        <f>'表59 (2)'!DX36</f>
        <v>94628</v>
      </c>
      <c r="AD21" s="87">
        <f>'表59 (2)'!DY36</f>
        <v>4320258</v>
      </c>
      <c r="AE21" s="87">
        <f>'表59 (2)'!DZ36</f>
        <v>2008217</v>
      </c>
      <c r="AF21" s="86">
        <f>'表59 (2)'!EA36</f>
        <v>260776</v>
      </c>
      <c r="AG21" s="86">
        <f>'表59 (2)'!EB36</f>
        <v>81351</v>
      </c>
      <c r="AH21" s="87">
        <f>'表59 (2)'!EC36</f>
        <v>58417414</v>
      </c>
      <c r="AI21" s="92">
        <f t="shared" si="0"/>
        <v>5.9999393037627191E-2</v>
      </c>
    </row>
    <row r="22" spans="1:35" s="21" customFormat="1" ht="19.2" x14ac:dyDescent="0.15">
      <c r="A22" s="30">
        <v>12</v>
      </c>
      <c r="B22" s="31" t="s">
        <v>160</v>
      </c>
      <c r="C22" s="82">
        <f>'表59 (2)'!EE36</f>
        <v>1207161543</v>
      </c>
      <c r="D22" s="78">
        <f>'表59 (2)'!EF36</f>
        <v>13781</v>
      </c>
      <c r="E22" s="78">
        <f>'表59 (2)'!EG36</f>
        <v>17171</v>
      </c>
      <c r="F22" s="79">
        <f>'表59 (2)'!EH36</f>
        <v>1207192495</v>
      </c>
      <c r="G22" s="80">
        <f>'表59 (2)'!EI36</f>
        <v>0</v>
      </c>
      <c r="H22" s="77">
        <f>'表59 (2)'!EJ36</f>
        <v>21727150</v>
      </c>
      <c r="I22" s="81">
        <f>'表59 (2)'!EK36</f>
        <v>726461</v>
      </c>
      <c r="J22" s="82">
        <f>'表59 (2)'!EL36</f>
        <v>518486</v>
      </c>
      <c r="K22" s="83">
        <f>'表59 (2)'!EM36</f>
        <v>22972097</v>
      </c>
      <c r="L22" s="77">
        <f>'表59 (2)'!EN36</f>
        <v>3898894</v>
      </c>
      <c r="M22" s="78">
        <f>'表59 (2)'!EO36</f>
        <v>0</v>
      </c>
      <c r="N22" s="79">
        <f>'表59 (2)'!EP36</f>
        <v>3898894</v>
      </c>
      <c r="O22" s="79">
        <f>'表59 (2)'!EQ36</f>
        <v>232743310</v>
      </c>
      <c r="P22" s="79">
        <f>'表59 (2)'!ER36</f>
        <v>217777086</v>
      </c>
      <c r="Q22" s="78">
        <f>'表59 (2)'!ES36</f>
        <v>14944828</v>
      </c>
      <c r="R22" s="78">
        <f>'表59 (2)'!ET36</f>
        <v>3912008</v>
      </c>
      <c r="S22" s="80">
        <f>'表59 (2)'!EU36</f>
        <v>1703440718</v>
      </c>
      <c r="T22" s="82">
        <f>'表59 (2)'!EV36</f>
        <v>72431335</v>
      </c>
      <c r="U22" s="78">
        <f>'表59 (2)'!EW36</f>
        <v>72431335</v>
      </c>
      <c r="V22" s="80">
        <f>'表59 (2)'!EX36</f>
        <v>0</v>
      </c>
      <c r="W22" s="77">
        <f>'表59 (2)'!EY36</f>
        <v>651774</v>
      </c>
      <c r="X22" s="78">
        <f>'表59 (2)'!EZ36</f>
        <v>21493</v>
      </c>
      <c r="Y22" s="78">
        <f>'表59 (2)'!FA36</f>
        <v>13142</v>
      </c>
      <c r="Z22" s="80">
        <f>'表59 (2)'!FB36</f>
        <v>686409</v>
      </c>
      <c r="AA22" s="82">
        <f>'表59 (2)'!FC36</f>
        <v>210540</v>
      </c>
      <c r="AB22" s="78">
        <f>'表59 (2)'!FD36</f>
        <v>0</v>
      </c>
      <c r="AC22" s="80">
        <f>'表59 (2)'!FE36</f>
        <v>210540</v>
      </c>
      <c r="AD22" s="79">
        <f>'表59 (2)'!FF36</f>
        <v>6982299</v>
      </c>
      <c r="AE22" s="79">
        <f>'表59 (2)'!FG36</f>
        <v>6533313</v>
      </c>
      <c r="AF22" s="78">
        <f>'表59 (2)'!FH36</f>
        <v>448344</v>
      </c>
      <c r="AG22" s="78">
        <f>'表59 (2)'!FI36</f>
        <v>117360</v>
      </c>
      <c r="AH22" s="79">
        <f>'表59 (2)'!FJ36</f>
        <v>87409600</v>
      </c>
      <c r="AI22" s="93">
        <f t="shared" ref="AI22:AI27" si="1">+T22/F22</f>
        <v>5.9999822149325074E-2</v>
      </c>
    </row>
    <row r="23" spans="1:35" s="21" customFormat="1" ht="19.2" x14ac:dyDescent="0.15">
      <c r="A23" s="32">
        <v>13</v>
      </c>
      <c r="B23" s="33" t="s">
        <v>180</v>
      </c>
      <c r="C23" s="90">
        <f>'表59 (2)'!FL36</f>
        <v>19002571166</v>
      </c>
      <c r="D23" s="86">
        <f>'表59 (2)'!FM36</f>
        <v>191662</v>
      </c>
      <c r="E23" s="86">
        <f>'表59 (2)'!FN36</f>
        <v>392048</v>
      </c>
      <c r="F23" s="87">
        <f>'表59 (2)'!FO36</f>
        <v>19003154876</v>
      </c>
      <c r="G23" s="88">
        <f>'表59 (2)'!FP36</f>
        <v>0</v>
      </c>
      <c r="H23" s="85">
        <f>'表59 (2)'!FQ36</f>
        <v>968127538</v>
      </c>
      <c r="I23" s="89">
        <f>'表59 (2)'!FR36</f>
        <v>20877547</v>
      </c>
      <c r="J23" s="90">
        <f>'表59 (2)'!FS36</f>
        <v>117415023</v>
      </c>
      <c r="K23" s="91">
        <f>'表59 (2)'!FT36</f>
        <v>1106420108</v>
      </c>
      <c r="L23" s="85">
        <f>'表59 (2)'!FU36</f>
        <v>25309147</v>
      </c>
      <c r="M23" s="86">
        <f>'表59 (2)'!FV36</f>
        <v>144567</v>
      </c>
      <c r="N23" s="87">
        <f>'表59 (2)'!FW36</f>
        <v>25453714</v>
      </c>
      <c r="O23" s="87">
        <f>'表59 (2)'!FX36</f>
        <v>864227731</v>
      </c>
      <c r="P23" s="87">
        <f>'表59 (2)'!FY36</f>
        <v>522589477</v>
      </c>
      <c r="Q23" s="86">
        <f>'表59 (2)'!FZ36</f>
        <v>67477665</v>
      </c>
      <c r="R23" s="86">
        <f>'表59 (2)'!GA36</f>
        <v>54987218</v>
      </c>
      <c r="S23" s="88">
        <f>'表59 (2)'!GB36</f>
        <v>21644310789</v>
      </c>
      <c r="T23" s="90">
        <f>'表59 (2)'!GC36</f>
        <v>1139962111</v>
      </c>
      <c r="U23" s="86">
        <f>'表59 (2)'!GD36</f>
        <v>1139962111</v>
      </c>
      <c r="V23" s="88">
        <f>'表59 (2)'!GE36</f>
        <v>0</v>
      </c>
      <c r="W23" s="85">
        <f>'表59 (2)'!GF36</f>
        <v>29041039</v>
      </c>
      <c r="X23" s="86">
        <f>'表59 (2)'!GG36</f>
        <v>606522</v>
      </c>
      <c r="Y23" s="86">
        <f>'表59 (2)'!GH36</f>
        <v>3092326</v>
      </c>
      <c r="Z23" s="88">
        <f>'表59 (2)'!GI36</f>
        <v>32739887</v>
      </c>
      <c r="AA23" s="90">
        <f>'表59 (2)'!GJ36</f>
        <v>1366691</v>
      </c>
      <c r="AB23" s="86">
        <f>'表59 (2)'!GK36</f>
        <v>4335</v>
      </c>
      <c r="AC23" s="88">
        <f>'表59 (2)'!GL36</f>
        <v>1371026</v>
      </c>
      <c r="AD23" s="87">
        <f>'表59 (2)'!GM36</f>
        <v>25926792</v>
      </c>
      <c r="AE23" s="87">
        <f>'表59 (2)'!GN36</f>
        <v>15677652</v>
      </c>
      <c r="AF23" s="86">
        <f>'表59 (2)'!GO36</f>
        <v>2024320</v>
      </c>
      <c r="AG23" s="86">
        <f>'表59 (2)'!GP36</f>
        <v>1649601</v>
      </c>
      <c r="AH23" s="87">
        <f>'表59 (2)'!GQ36</f>
        <v>1219351389</v>
      </c>
      <c r="AI23" s="92">
        <f t="shared" si="1"/>
        <v>5.9988045060860556E-2</v>
      </c>
    </row>
    <row r="24" spans="1:35" s="21" customFormat="1" ht="19.2" x14ac:dyDescent="0.15">
      <c r="A24" s="30">
        <v>14</v>
      </c>
      <c r="B24" s="31" t="s">
        <v>161</v>
      </c>
      <c r="C24" s="82">
        <f>'表59 (3)'!C36</f>
        <v>2683651962</v>
      </c>
      <c r="D24" s="78">
        <f>'表59 (3)'!D36</f>
        <v>10285</v>
      </c>
      <c r="E24" s="78">
        <f>'表59 (3)'!E36</f>
        <v>2398</v>
      </c>
      <c r="F24" s="79">
        <f>'表59 (3)'!F36</f>
        <v>2683664645</v>
      </c>
      <c r="G24" s="80">
        <f>'表59 (3)'!G36</f>
        <v>0</v>
      </c>
      <c r="H24" s="77">
        <f>'表59 (3)'!H36</f>
        <v>399917664</v>
      </c>
      <c r="I24" s="81">
        <f>'表59 (3)'!I36</f>
        <v>3194309</v>
      </c>
      <c r="J24" s="82">
        <f>'表59 (3)'!J36</f>
        <v>74797821</v>
      </c>
      <c r="K24" s="83">
        <f>'表59 (3)'!K36</f>
        <v>477909794</v>
      </c>
      <c r="L24" s="77">
        <f>'表59 (3)'!L36</f>
        <v>6792553</v>
      </c>
      <c r="M24" s="78">
        <f>'表59 (3)'!M36</f>
        <v>104578</v>
      </c>
      <c r="N24" s="79">
        <f>'表59 (3)'!N36</f>
        <v>6897131</v>
      </c>
      <c r="O24" s="79">
        <f>'表59 (3)'!O36</f>
        <v>74687646</v>
      </c>
      <c r="P24" s="79">
        <f>'表59 (3)'!P36</f>
        <v>43528447</v>
      </c>
      <c r="Q24" s="78">
        <f>'表59 (3)'!Q36</f>
        <v>7606802</v>
      </c>
      <c r="R24" s="78">
        <f>'表59 (3)'!R36</f>
        <v>17226083</v>
      </c>
      <c r="S24" s="80">
        <f>'表59 (3)'!S36</f>
        <v>3311520548</v>
      </c>
      <c r="T24" s="82">
        <f>'表59 (3)'!T36</f>
        <v>160910147</v>
      </c>
      <c r="U24" s="78">
        <f>'表59 (3)'!U36</f>
        <v>160910147</v>
      </c>
      <c r="V24" s="80">
        <f>'表59 (3)'!V36</f>
        <v>0</v>
      </c>
      <c r="W24" s="77">
        <f>'表59 (3)'!W36</f>
        <v>11996570</v>
      </c>
      <c r="X24" s="78">
        <f>'表59 (3)'!X36</f>
        <v>87219</v>
      </c>
      <c r="Y24" s="78">
        <f>'表59 (3)'!Y36</f>
        <v>1954632</v>
      </c>
      <c r="Z24" s="80">
        <f>'表59 (3)'!Z36</f>
        <v>14038421</v>
      </c>
      <c r="AA24" s="82">
        <f>'表59 (3)'!AA36</f>
        <v>366797</v>
      </c>
      <c r="AB24" s="78">
        <f>'表59 (3)'!AB36</f>
        <v>3136</v>
      </c>
      <c r="AC24" s="80">
        <f>'表59 (3)'!AC36</f>
        <v>369933</v>
      </c>
      <c r="AD24" s="79">
        <f>'表59 (3)'!AD36</f>
        <v>2240618</v>
      </c>
      <c r="AE24" s="79">
        <f>'表59 (3)'!AE36</f>
        <v>1305833</v>
      </c>
      <c r="AF24" s="78">
        <f>'表59 (3)'!AF36</f>
        <v>228202</v>
      </c>
      <c r="AG24" s="78">
        <f>'表59 (3)'!AG36</f>
        <v>516771</v>
      </c>
      <c r="AH24" s="79">
        <f>'表59 (3)'!AH36</f>
        <v>179609925</v>
      </c>
      <c r="AI24" s="93">
        <f t="shared" si="1"/>
        <v>5.9959111247299676E-2</v>
      </c>
    </row>
    <row r="25" spans="1:35" s="21" customFormat="1" ht="19.2" x14ac:dyDescent="0.15">
      <c r="A25" s="32">
        <v>15</v>
      </c>
      <c r="B25" s="33" t="s">
        <v>162</v>
      </c>
      <c r="C25" s="90">
        <f>'表59 (3)'!AJ36</f>
        <v>7631185752</v>
      </c>
      <c r="D25" s="86">
        <f>'表59 (3)'!AK36</f>
        <v>46402</v>
      </c>
      <c r="E25" s="86">
        <f>'表59 (3)'!AL36</f>
        <v>30155</v>
      </c>
      <c r="F25" s="87">
        <f>'表59 (3)'!AM36</f>
        <v>7631262309</v>
      </c>
      <c r="G25" s="88">
        <f>'表59 (3)'!AN36</f>
        <v>0</v>
      </c>
      <c r="H25" s="85">
        <f>'表59 (3)'!AO36</f>
        <v>240138526</v>
      </c>
      <c r="I25" s="89">
        <f>'表59 (3)'!AP36</f>
        <v>5640975</v>
      </c>
      <c r="J25" s="90">
        <f>'表59 (3)'!AQ36</f>
        <v>23891837</v>
      </c>
      <c r="K25" s="91">
        <f>'表59 (3)'!AR36</f>
        <v>269671338</v>
      </c>
      <c r="L25" s="85">
        <f>'表59 (3)'!AS36</f>
        <v>4285878</v>
      </c>
      <c r="M25" s="86">
        <f>'表59 (3)'!AT36</f>
        <v>8540</v>
      </c>
      <c r="N25" s="87">
        <f>'表59 (3)'!AU36</f>
        <v>4294418</v>
      </c>
      <c r="O25" s="87">
        <f>'表59 (3)'!AV36</f>
        <v>92732652</v>
      </c>
      <c r="P25" s="87">
        <f>'表59 (3)'!AW36</f>
        <v>46132695</v>
      </c>
      <c r="Q25" s="86">
        <f>'表59 (3)'!AX36</f>
        <v>10055627</v>
      </c>
      <c r="R25" s="86">
        <f>'表59 (3)'!AY36</f>
        <v>15430330</v>
      </c>
      <c r="S25" s="88">
        <f>'表59 (3)'!AZ36</f>
        <v>8069579369</v>
      </c>
      <c r="T25" s="90">
        <f>'表59 (3)'!BA36</f>
        <v>457780428</v>
      </c>
      <c r="U25" s="86">
        <f>'表59 (3)'!BB36</f>
        <v>457780428</v>
      </c>
      <c r="V25" s="88">
        <f>'表59 (3)'!BC36</f>
        <v>0</v>
      </c>
      <c r="W25" s="85">
        <f>'表59 (3)'!BD36</f>
        <v>7203284</v>
      </c>
      <c r="X25" s="86">
        <f>'表59 (3)'!BE36</f>
        <v>163913</v>
      </c>
      <c r="Y25" s="86">
        <f>'表59 (3)'!BF36</f>
        <v>630176</v>
      </c>
      <c r="Z25" s="88">
        <f>'表59 (3)'!BG36</f>
        <v>7997373</v>
      </c>
      <c r="AA25" s="90">
        <f>'表59 (3)'!BH36</f>
        <v>231434</v>
      </c>
      <c r="AB25" s="86">
        <f>'表59 (3)'!BI36</f>
        <v>256</v>
      </c>
      <c r="AC25" s="88">
        <f>'表59 (3)'!BJ36</f>
        <v>231690</v>
      </c>
      <c r="AD25" s="87">
        <f>'表59 (3)'!BK36</f>
        <v>2781968</v>
      </c>
      <c r="AE25" s="87">
        <f>'表59 (3)'!BL36</f>
        <v>1383980</v>
      </c>
      <c r="AF25" s="86">
        <f>'表59 (3)'!BM36</f>
        <v>301664</v>
      </c>
      <c r="AG25" s="86">
        <f>'表59 (3)'!BN36</f>
        <v>462908</v>
      </c>
      <c r="AH25" s="87">
        <f>'表59 (3)'!BO36</f>
        <v>470940011</v>
      </c>
      <c r="AI25" s="92">
        <f t="shared" si="1"/>
        <v>5.9987510514494094E-2</v>
      </c>
    </row>
    <row r="26" spans="1:35" s="21" customFormat="1" ht="19.2" x14ac:dyDescent="0.15">
      <c r="A26" s="30">
        <v>16</v>
      </c>
      <c r="B26" s="31" t="s">
        <v>158</v>
      </c>
      <c r="C26" s="82">
        <f>'表59 (3)'!BQ36</f>
        <v>1894119664</v>
      </c>
      <c r="D26" s="78">
        <f>'表59 (3)'!BR36</f>
        <v>9975</v>
      </c>
      <c r="E26" s="78">
        <f>'表59 (3)'!BS36</f>
        <v>23883</v>
      </c>
      <c r="F26" s="79">
        <f>'表59 (3)'!BT36</f>
        <v>1894153522</v>
      </c>
      <c r="G26" s="80">
        <f>'表59 (3)'!BU36</f>
        <v>0</v>
      </c>
      <c r="H26" s="77">
        <f>'表59 (3)'!BV36</f>
        <v>66569902</v>
      </c>
      <c r="I26" s="81">
        <f>'表59 (3)'!BW36</f>
        <v>4406463</v>
      </c>
      <c r="J26" s="82">
        <f>'表59 (3)'!BX36</f>
        <v>2783752</v>
      </c>
      <c r="K26" s="83">
        <f>'表59 (3)'!BY36</f>
        <v>73760117</v>
      </c>
      <c r="L26" s="77">
        <f>'表59 (3)'!BZ36</f>
        <v>1766341</v>
      </c>
      <c r="M26" s="78">
        <f>'表59 (3)'!CA36</f>
        <v>4413</v>
      </c>
      <c r="N26" s="79">
        <f>'表59 (3)'!CB36</f>
        <v>1770754</v>
      </c>
      <c r="O26" s="79">
        <f>'表59 (3)'!CC36</f>
        <v>44941859</v>
      </c>
      <c r="P26" s="79">
        <f>'表59 (3)'!CD36</f>
        <v>21496573</v>
      </c>
      <c r="Q26" s="78">
        <f>'表59 (3)'!CE36</f>
        <v>4802609</v>
      </c>
      <c r="R26" s="78">
        <f>'表59 (3)'!CF36</f>
        <v>4834151</v>
      </c>
      <c r="S26" s="80">
        <f>'表59 (3)'!CG36</f>
        <v>2045759585</v>
      </c>
      <c r="T26" s="82">
        <f>'表59 (3)'!CH36</f>
        <v>113638901</v>
      </c>
      <c r="U26" s="78">
        <f>'表59 (3)'!CI36</f>
        <v>113638901</v>
      </c>
      <c r="V26" s="80">
        <f>'表59 (3)'!CJ36</f>
        <v>0</v>
      </c>
      <c r="W26" s="77">
        <f>'表59 (3)'!CK36</f>
        <v>1996841</v>
      </c>
      <c r="X26" s="78">
        <f>'表59 (3)'!CL36</f>
        <v>130206</v>
      </c>
      <c r="Y26" s="78">
        <f>'表59 (3)'!CM36</f>
        <v>71816</v>
      </c>
      <c r="Z26" s="80">
        <f>'表59 (3)'!CN36</f>
        <v>2198863</v>
      </c>
      <c r="AA26" s="82">
        <f>'表59 (3)'!CO36</f>
        <v>95382</v>
      </c>
      <c r="AB26" s="78">
        <f>'表59 (3)'!CP36</f>
        <v>132</v>
      </c>
      <c r="AC26" s="80">
        <f>'表59 (3)'!CQ36</f>
        <v>95514</v>
      </c>
      <c r="AD26" s="79">
        <f>'表59 (3)'!CR36</f>
        <v>1348253</v>
      </c>
      <c r="AE26" s="79">
        <f>'表59 (3)'!CS36</f>
        <v>644896</v>
      </c>
      <c r="AF26" s="78">
        <f>'表59 (3)'!CT36</f>
        <v>144078</v>
      </c>
      <c r="AG26" s="78">
        <f>'表59 (3)'!CU36</f>
        <v>145024</v>
      </c>
      <c r="AH26" s="79">
        <f>'表59 (3)'!CV36</f>
        <v>118215529</v>
      </c>
      <c r="AI26" s="93">
        <f t="shared" si="1"/>
        <v>5.9994556766449894E-2</v>
      </c>
    </row>
    <row r="27" spans="1:35" s="21" customFormat="1" ht="19.2" x14ac:dyDescent="0.15">
      <c r="A27" s="32">
        <v>17</v>
      </c>
      <c r="B27" s="33" t="s">
        <v>163</v>
      </c>
      <c r="C27" s="90">
        <f>'表59 (3)'!CX36</f>
        <v>6793613788</v>
      </c>
      <c r="D27" s="86">
        <f>'表59 (3)'!CY36</f>
        <v>125000</v>
      </c>
      <c r="E27" s="86">
        <f>'表59 (3)'!CZ36</f>
        <v>335612</v>
      </c>
      <c r="F27" s="87">
        <f>'表59 (3)'!DA36</f>
        <v>6794074400</v>
      </c>
      <c r="G27" s="88">
        <f>'表59 (3)'!DB36</f>
        <v>0</v>
      </c>
      <c r="H27" s="85">
        <f>'表59 (3)'!DC36</f>
        <v>261501446</v>
      </c>
      <c r="I27" s="89">
        <f>'表59 (3)'!DD36</f>
        <v>7635800</v>
      </c>
      <c r="J27" s="90">
        <f>'表59 (3)'!DE36</f>
        <v>15941613</v>
      </c>
      <c r="K27" s="91">
        <f>'表59 (3)'!DF36</f>
        <v>285078859</v>
      </c>
      <c r="L27" s="85">
        <f>'表59 (3)'!DG36</f>
        <v>12464375</v>
      </c>
      <c r="M27" s="86">
        <f>'表59 (3)'!DH36</f>
        <v>27036</v>
      </c>
      <c r="N27" s="87">
        <f>'表59 (3)'!DI36</f>
        <v>12491411</v>
      </c>
      <c r="O27" s="87">
        <f>'表59 (3)'!DJ36</f>
        <v>651865574</v>
      </c>
      <c r="P27" s="87">
        <f>'表59 (3)'!DK36</f>
        <v>411431762</v>
      </c>
      <c r="Q27" s="86">
        <f>'表59 (3)'!DL36</f>
        <v>45012627</v>
      </c>
      <c r="R27" s="86">
        <f>'表59 (3)'!DM36</f>
        <v>17496654</v>
      </c>
      <c r="S27" s="88">
        <f>'表59 (3)'!DN36</f>
        <v>8217451287</v>
      </c>
      <c r="T27" s="90">
        <f>'表59 (3)'!DO36</f>
        <v>407632635</v>
      </c>
      <c r="U27" s="86">
        <f>'表59 (3)'!DP36</f>
        <v>407632635</v>
      </c>
      <c r="V27" s="88">
        <f>'表59 (3)'!DQ36</f>
        <v>0</v>
      </c>
      <c r="W27" s="85">
        <f>'表59 (3)'!DR36</f>
        <v>7844344</v>
      </c>
      <c r="X27" s="86">
        <f>'表59 (3)'!DS36</f>
        <v>225184</v>
      </c>
      <c r="Y27" s="86">
        <f>'表59 (3)'!DT36</f>
        <v>435702</v>
      </c>
      <c r="Z27" s="88">
        <f>'表59 (3)'!DU36</f>
        <v>8505230</v>
      </c>
      <c r="AA27" s="90">
        <f>'表59 (3)'!DV36</f>
        <v>673078</v>
      </c>
      <c r="AB27" s="86">
        <f>'表59 (3)'!DW36</f>
        <v>811</v>
      </c>
      <c r="AC27" s="88">
        <f>'表59 (3)'!DX36</f>
        <v>673889</v>
      </c>
      <c r="AD27" s="87">
        <f>'表59 (3)'!DY36</f>
        <v>19555953</v>
      </c>
      <c r="AE27" s="87">
        <f>'表59 (3)'!DZ36</f>
        <v>12342943</v>
      </c>
      <c r="AF27" s="86">
        <f>'表59 (3)'!EA36</f>
        <v>1350376</v>
      </c>
      <c r="AG27" s="86">
        <f>'表59 (3)'!EB36</f>
        <v>524898</v>
      </c>
      <c r="AH27" s="87">
        <f>'表59 (3)'!EC36</f>
        <v>450585924</v>
      </c>
      <c r="AI27" s="92">
        <f t="shared" si="1"/>
        <v>5.9998258923982348E-2</v>
      </c>
    </row>
    <row r="28" spans="1:35" s="21" customFormat="1" ht="19.2" x14ac:dyDescent="0.15">
      <c r="A28" s="30">
        <v>18</v>
      </c>
      <c r="B28" s="31" t="s">
        <v>164</v>
      </c>
      <c r="C28" s="82">
        <f>'表59 (4)'!C36</f>
        <v>10314482546</v>
      </c>
      <c r="D28" s="78">
        <f>'表59 (4)'!D36</f>
        <v>56687</v>
      </c>
      <c r="E28" s="78">
        <f>'表59 (4)'!E36</f>
        <v>32553</v>
      </c>
      <c r="F28" s="79">
        <f>'表59 (4)'!F36</f>
        <v>10314571786</v>
      </c>
      <c r="G28" s="80">
        <f>'表59 (4)'!G36</f>
        <v>0</v>
      </c>
      <c r="H28" s="77">
        <f>'表59 (4)'!H36</f>
        <v>640258809</v>
      </c>
      <c r="I28" s="81">
        <f>'表59 (4)'!I36</f>
        <v>8835284</v>
      </c>
      <c r="J28" s="82">
        <f>'表59 (4)'!J36</f>
        <v>98689580</v>
      </c>
      <c r="K28" s="83">
        <f>'表59 (4)'!K36</f>
        <v>747783673</v>
      </c>
      <c r="L28" s="77">
        <f>'表59 (4)'!L36</f>
        <v>11078431</v>
      </c>
      <c r="M28" s="78">
        <f>'表59 (4)'!M36</f>
        <v>113118</v>
      </c>
      <c r="N28" s="79">
        <f>'表59 (4)'!N36</f>
        <v>11191549</v>
      </c>
      <c r="O28" s="79">
        <f>'表59 (4)'!O36</f>
        <v>167416344</v>
      </c>
      <c r="P28" s="79">
        <f>'表59 (4)'!P36</f>
        <v>89469516</v>
      </c>
      <c r="Q28" s="78">
        <f>'表59 (4)'!Q36</f>
        <v>16994389</v>
      </c>
      <c r="R28" s="78">
        <f>'表59 (4)'!R36</f>
        <v>32657308</v>
      </c>
      <c r="S28" s="80">
        <f>'表59 (4)'!S36</f>
        <v>11380084565</v>
      </c>
      <c r="T28" s="82">
        <f>'表59 (4)'!T36</f>
        <v>412378114</v>
      </c>
      <c r="U28" s="78">
        <f>'表59 (4)'!U36</f>
        <v>412378114</v>
      </c>
      <c r="V28" s="80">
        <f>'表59 (4)'!V36</f>
        <v>0</v>
      </c>
      <c r="W28" s="77">
        <f>'表59 (4)'!W36</f>
        <v>12802220</v>
      </c>
      <c r="X28" s="78">
        <f>'表59 (4)'!X36</f>
        <v>167419</v>
      </c>
      <c r="Y28" s="78">
        <f>'表59 (4)'!Y36</f>
        <v>1723200</v>
      </c>
      <c r="Z28" s="80">
        <f>'表59 (4)'!Z36</f>
        <v>14692839</v>
      </c>
      <c r="AA28" s="82">
        <f>'表59 (4)'!AA36</f>
        <v>398814</v>
      </c>
      <c r="AB28" s="78">
        <f>'表59 (4)'!AB36</f>
        <v>2264</v>
      </c>
      <c r="AC28" s="80">
        <f>'表59 (4)'!AC36</f>
        <v>401078</v>
      </c>
      <c r="AD28" s="79">
        <f>'表59 (4)'!AD36</f>
        <v>3348312</v>
      </c>
      <c r="AE28" s="79">
        <f>'表59 (4)'!AE36</f>
        <v>1789360</v>
      </c>
      <c r="AF28" s="78">
        <f>'表59 (4)'!AF36</f>
        <v>339883</v>
      </c>
      <c r="AG28" s="78">
        <f>'表59 (4)'!AG36</f>
        <v>653076</v>
      </c>
      <c r="AH28" s="79">
        <f>'表59 (4)'!AH36</f>
        <v>433602662</v>
      </c>
      <c r="AI28" s="93">
        <f t="shared" si="0"/>
        <v>3.9980148721221957E-2</v>
      </c>
    </row>
    <row r="29" spans="1:35" s="21" customFormat="1" ht="19.2" x14ac:dyDescent="0.15">
      <c r="A29" s="32">
        <v>19</v>
      </c>
      <c r="B29" s="33" t="s">
        <v>181</v>
      </c>
      <c r="C29" s="90">
        <f>'表59 (4)'!AJ36</f>
        <v>1894119971</v>
      </c>
      <c r="D29" s="86">
        <f>'表59 (4)'!AK36</f>
        <v>9975</v>
      </c>
      <c r="E29" s="86">
        <f>'表59 (4)'!AL36</f>
        <v>23883</v>
      </c>
      <c r="F29" s="87">
        <f>'表59 (4)'!AM36</f>
        <v>1894153829</v>
      </c>
      <c r="G29" s="88">
        <f>'表59 (4)'!AN36</f>
        <v>0</v>
      </c>
      <c r="H29" s="85">
        <f>'表59 (4)'!AO36</f>
        <v>66569902</v>
      </c>
      <c r="I29" s="89">
        <f>'表59 (4)'!AP36</f>
        <v>4406463</v>
      </c>
      <c r="J29" s="90">
        <f>'表59 (4)'!AQ36</f>
        <v>2783752</v>
      </c>
      <c r="K29" s="91">
        <f>'表59 (4)'!AR36</f>
        <v>73760117</v>
      </c>
      <c r="L29" s="85">
        <f>'表59 (4)'!AS36</f>
        <v>1766341</v>
      </c>
      <c r="M29" s="86">
        <f>'表59 (4)'!AT36</f>
        <v>4413</v>
      </c>
      <c r="N29" s="87">
        <f>'表59 (4)'!AU36</f>
        <v>1770754</v>
      </c>
      <c r="O29" s="87">
        <f>'表59 (4)'!AV36</f>
        <v>44934740</v>
      </c>
      <c r="P29" s="87">
        <f>'表59 (4)'!AW36</f>
        <v>21491306</v>
      </c>
      <c r="Q29" s="86">
        <f>'表59 (4)'!AX36</f>
        <v>4802609</v>
      </c>
      <c r="R29" s="86">
        <f>'表59 (4)'!AY36</f>
        <v>4834151</v>
      </c>
      <c r="S29" s="88">
        <f>'表59 (4)'!AZ36</f>
        <v>2045747506</v>
      </c>
      <c r="T29" s="90">
        <f>'表59 (4)'!BA36</f>
        <v>75755841</v>
      </c>
      <c r="U29" s="86">
        <f>'表59 (4)'!BB36</f>
        <v>75755841</v>
      </c>
      <c r="V29" s="88">
        <f>'表59 (4)'!BC36</f>
        <v>0</v>
      </c>
      <c r="W29" s="85">
        <f>'表59 (4)'!BD36</f>
        <v>1331146</v>
      </c>
      <c r="X29" s="86">
        <f>'表59 (4)'!BE36</f>
        <v>86804</v>
      </c>
      <c r="Y29" s="86">
        <f>'表59 (4)'!BF36</f>
        <v>47878</v>
      </c>
      <c r="Z29" s="88">
        <f>'表59 (4)'!BG36</f>
        <v>1465828</v>
      </c>
      <c r="AA29" s="90">
        <f>'表59 (4)'!BH36</f>
        <v>63590</v>
      </c>
      <c r="AB29" s="86">
        <f>'表59 (4)'!BI36</f>
        <v>88</v>
      </c>
      <c r="AC29" s="88">
        <f>'表59 (4)'!BJ36</f>
        <v>63678</v>
      </c>
      <c r="AD29" s="87">
        <f>'表59 (4)'!BK36</f>
        <v>898693</v>
      </c>
      <c r="AE29" s="87">
        <f>'表59 (4)'!BL36</f>
        <v>429822</v>
      </c>
      <c r="AF29" s="86">
        <f>'表59 (4)'!BM36</f>
        <v>96051</v>
      </c>
      <c r="AG29" s="86">
        <f>'表59 (4)'!BN36</f>
        <v>96682</v>
      </c>
      <c r="AH29" s="87">
        <f>'表59 (4)'!BO36</f>
        <v>78806595</v>
      </c>
      <c r="AI29" s="92">
        <f t="shared" si="0"/>
        <v>3.9994555795922107E-2</v>
      </c>
    </row>
    <row r="30" spans="1:35" s="21" customFormat="1" ht="19.2" x14ac:dyDescent="0.15">
      <c r="A30" s="30">
        <v>20</v>
      </c>
      <c r="B30" s="31" t="s">
        <v>165</v>
      </c>
      <c r="C30" s="82">
        <f>'表59 (4)'!BQ36</f>
        <v>2796964748</v>
      </c>
      <c r="D30" s="78">
        <f>'表59 (4)'!BR36</f>
        <v>31943</v>
      </c>
      <c r="E30" s="78">
        <f>'表59 (4)'!BS36</f>
        <v>100526</v>
      </c>
      <c r="F30" s="79">
        <f>'表59 (4)'!BT36</f>
        <v>2797097217</v>
      </c>
      <c r="G30" s="80">
        <f>'表59 (4)'!BU36</f>
        <v>0</v>
      </c>
      <c r="H30" s="77">
        <f>'表59 (4)'!BV36</f>
        <v>105871945</v>
      </c>
      <c r="I30" s="81">
        <f>'表59 (4)'!BW36</f>
        <v>2874186</v>
      </c>
      <c r="J30" s="82">
        <f>'表59 (4)'!BX36</f>
        <v>6443638</v>
      </c>
      <c r="K30" s="83">
        <f>'表59 (4)'!BY36</f>
        <v>115189769</v>
      </c>
      <c r="L30" s="77">
        <f>'表59 (4)'!BZ36</f>
        <v>3634223</v>
      </c>
      <c r="M30" s="78">
        <f>'表59 (4)'!CA36</f>
        <v>0</v>
      </c>
      <c r="N30" s="79">
        <f>'表59 (4)'!CB36</f>
        <v>3634223</v>
      </c>
      <c r="O30" s="79">
        <f>'表59 (4)'!CC36</f>
        <v>119392769</v>
      </c>
      <c r="P30" s="79">
        <f>'表59 (4)'!CD36</f>
        <v>57536743</v>
      </c>
      <c r="Q30" s="78">
        <f>'表59 (4)'!CE36</f>
        <v>8961789</v>
      </c>
      <c r="R30" s="78">
        <f>'表59 (4)'!CF36</f>
        <v>7024533</v>
      </c>
      <c r="S30" s="80">
        <f>'表59 (4)'!CG36</f>
        <v>3108837043</v>
      </c>
      <c r="T30" s="82">
        <f>'表59 (4)'!CH36</f>
        <v>111875124</v>
      </c>
      <c r="U30" s="78">
        <f>'表59 (4)'!CI36</f>
        <v>111875124</v>
      </c>
      <c r="V30" s="80">
        <f>'表59 (4)'!CJ36</f>
        <v>0</v>
      </c>
      <c r="W30" s="77">
        <f>'表59 (4)'!CK36</f>
        <v>2118306</v>
      </c>
      <c r="X30" s="78">
        <f>'表59 (4)'!CL36</f>
        <v>56276</v>
      </c>
      <c r="Y30" s="78">
        <f>'表59 (4)'!CM36</f>
        <v>114284</v>
      </c>
      <c r="Z30" s="80">
        <f>'表59 (4)'!CN36</f>
        <v>2288866</v>
      </c>
      <c r="AA30" s="82">
        <f>'表59 (4)'!CO36</f>
        <v>130830</v>
      </c>
      <c r="AB30" s="78">
        <f>'表59 (4)'!CP36</f>
        <v>0</v>
      </c>
      <c r="AC30" s="80">
        <f>'表59 (4)'!CQ36</f>
        <v>130830</v>
      </c>
      <c r="AD30" s="79">
        <f>'表59 (4)'!CR36</f>
        <v>2387850</v>
      </c>
      <c r="AE30" s="79">
        <f>'表59 (4)'!CS36</f>
        <v>1150506</v>
      </c>
      <c r="AF30" s="78">
        <f>'表59 (4)'!CT36</f>
        <v>177909</v>
      </c>
      <c r="AG30" s="78">
        <f>'表59 (4)'!CU36</f>
        <v>140541</v>
      </c>
      <c r="AH30" s="79">
        <f>'表59 (4)'!CV36</f>
        <v>118151626</v>
      </c>
      <c r="AI30" s="93">
        <f t="shared" si="0"/>
        <v>3.9996866508626612E-2</v>
      </c>
    </row>
    <row r="31" spans="1:35" s="21" customFormat="1" ht="19.2" x14ac:dyDescent="0.15">
      <c r="A31" s="32">
        <v>21</v>
      </c>
      <c r="B31" s="33" t="s">
        <v>166</v>
      </c>
      <c r="C31" s="90">
        <f>'表59 (4)'!CX36</f>
        <v>1947385523</v>
      </c>
      <c r="D31" s="86">
        <f>'表59 (4)'!CY36</f>
        <v>78971</v>
      </c>
      <c r="E31" s="86">
        <f>'表59 (4)'!CZ36</f>
        <v>159258</v>
      </c>
      <c r="F31" s="87">
        <f>'表59 (4)'!DA36</f>
        <v>1947623752</v>
      </c>
      <c r="G31" s="88">
        <f>'表59 (4)'!DB36</f>
        <v>0</v>
      </c>
      <c r="H31" s="85">
        <f>'表59 (4)'!DC36</f>
        <v>99992819</v>
      </c>
      <c r="I31" s="89">
        <f>'表59 (4)'!DD36</f>
        <v>3620814</v>
      </c>
      <c r="J31" s="90">
        <f>'表59 (4)'!DE36</f>
        <v>5685008</v>
      </c>
      <c r="K31" s="91">
        <f>'表59 (4)'!DF36</f>
        <v>109298641</v>
      </c>
      <c r="L31" s="85">
        <f>'表59 (4)'!DG36</f>
        <v>3187197</v>
      </c>
      <c r="M31" s="86">
        <f>'表59 (4)'!DH36</f>
        <v>12101</v>
      </c>
      <c r="N31" s="87">
        <f>'表59 (4)'!DI36</f>
        <v>3199298</v>
      </c>
      <c r="O31" s="87">
        <f>'表59 (4)'!DJ36</f>
        <v>155720755</v>
      </c>
      <c r="P31" s="87">
        <f>'表59 (4)'!DK36</f>
        <v>69177300</v>
      </c>
      <c r="Q31" s="86">
        <f>'表59 (4)'!DL36</f>
        <v>12413452</v>
      </c>
      <c r="R31" s="86">
        <f>'表59 (4)'!DM36</f>
        <v>3848380</v>
      </c>
      <c r="S31" s="88">
        <f>'表59 (4)'!DN36</f>
        <v>2301281578</v>
      </c>
      <c r="T31" s="90">
        <f>'表59 (4)'!DO36</f>
        <v>77902432</v>
      </c>
      <c r="U31" s="86">
        <f>'表59 (4)'!DP36</f>
        <v>77902432</v>
      </c>
      <c r="V31" s="88">
        <f>'表59 (4)'!DQ36</f>
        <v>0</v>
      </c>
      <c r="W31" s="85">
        <f>'表59 (4)'!DR36</f>
        <v>1999637</v>
      </c>
      <c r="X31" s="86">
        <f>'表59 (4)'!DS36</f>
        <v>71392</v>
      </c>
      <c r="Y31" s="86">
        <f>'表59 (4)'!DT36</f>
        <v>105006</v>
      </c>
      <c r="Z31" s="88">
        <f>'表59 (4)'!DU36</f>
        <v>2176035</v>
      </c>
      <c r="AA31" s="90">
        <f>'表59 (4)'!DV36</f>
        <v>114740</v>
      </c>
      <c r="AB31" s="86">
        <f>'表59 (4)'!DW36</f>
        <v>242</v>
      </c>
      <c r="AC31" s="88">
        <f>'表59 (4)'!DX36</f>
        <v>114982</v>
      </c>
      <c r="AD31" s="87">
        <f>'表59 (4)'!DY36</f>
        <v>3114410</v>
      </c>
      <c r="AE31" s="87">
        <f>'表59 (4)'!DZ36</f>
        <v>1382690</v>
      </c>
      <c r="AF31" s="86">
        <f>'表59 (4)'!EA36</f>
        <v>247809</v>
      </c>
      <c r="AG31" s="86">
        <f>'表59 (4)'!EB36</f>
        <v>76969</v>
      </c>
      <c r="AH31" s="87">
        <f>'表59 (4)'!EC36</f>
        <v>85015327</v>
      </c>
      <c r="AI31" s="92">
        <f t="shared" si="0"/>
        <v>3.9998707101411443E-2</v>
      </c>
    </row>
    <row r="32" spans="1:35" s="21" customFormat="1" ht="19.2" x14ac:dyDescent="0.15">
      <c r="A32" s="30">
        <v>22</v>
      </c>
      <c r="B32" s="31" t="s">
        <v>167</v>
      </c>
      <c r="C32" s="82">
        <f>'表59 (4)'!EE36</f>
        <v>842191597</v>
      </c>
      <c r="D32" s="78">
        <f>'表59 (4)'!EF36</f>
        <v>305</v>
      </c>
      <c r="E32" s="78">
        <f>'表59 (4)'!EG36</f>
        <v>58657</v>
      </c>
      <c r="F32" s="79">
        <f>'表59 (4)'!EH36</f>
        <v>842250559</v>
      </c>
      <c r="G32" s="80">
        <f>'表59 (4)'!EI36</f>
        <v>0</v>
      </c>
      <c r="H32" s="77">
        <f>'表59 (4)'!EJ36</f>
        <v>33909532</v>
      </c>
      <c r="I32" s="81">
        <f>'表59 (4)'!EK36</f>
        <v>414339</v>
      </c>
      <c r="J32" s="82">
        <f>'表59 (4)'!EL36</f>
        <v>3294481</v>
      </c>
      <c r="K32" s="83">
        <f>'表59 (4)'!EM36</f>
        <v>37618352</v>
      </c>
      <c r="L32" s="77">
        <f>'表59 (4)'!EN36</f>
        <v>1744061</v>
      </c>
      <c r="M32" s="78">
        <f>'表59 (4)'!EO36</f>
        <v>14935</v>
      </c>
      <c r="N32" s="79">
        <f>'表59 (4)'!EP36</f>
        <v>1758996</v>
      </c>
      <c r="O32" s="79">
        <f>'表59 (4)'!EQ36</f>
        <v>144008740</v>
      </c>
      <c r="P32" s="79">
        <f>'表59 (4)'!ER36</f>
        <v>66940633</v>
      </c>
      <c r="Q32" s="78">
        <f>'表59 (4)'!ES36</f>
        <v>8692558</v>
      </c>
      <c r="R32" s="78">
        <f>'表59 (4)'!ET36</f>
        <v>2711733</v>
      </c>
      <c r="S32" s="80">
        <f>'表59 (4)'!EU36</f>
        <v>1103981571</v>
      </c>
      <c r="T32" s="82">
        <f>'表59 (4)'!EV36</f>
        <v>33689583</v>
      </c>
      <c r="U32" s="78">
        <f>'表59 (4)'!EW36</f>
        <v>33689583</v>
      </c>
      <c r="V32" s="80">
        <f>'表59 (4)'!EX36</f>
        <v>0</v>
      </c>
      <c r="W32" s="77">
        <f>'表59 (4)'!EY36</f>
        <v>678124</v>
      </c>
      <c r="X32" s="78">
        <f>'表59 (4)'!EZ36</f>
        <v>8126</v>
      </c>
      <c r="Y32" s="78">
        <f>'表59 (4)'!FA36</f>
        <v>62421</v>
      </c>
      <c r="Z32" s="80">
        <f>'表59 (4)'!FB36</f>
        <v>748671</v>
      </c>
      <c r="AA32" s="82">
        <f>'表59 (4)'!FC36</f>
        <v>62785</v>
      </c>
      <c r="AB32" s="78">
        <f>'表59 (4)'!FD36</f>
        <v>299</v>
      </c>
      <c r="AC32" s="80">
        <f>'表59 (4)'!FE36</f>
        <v>63084</v>
      </c>
      <c r="AD32" s="79">
        <f>'表59 (4)'!FF36</f>
        <v>2880168</v>
      </c>
      <c r="AE32" s="79">
        <f>'表59 (4)'!FG36</f>
        <v>1338814</v>
      </c>
      <c r="AF32" s="78">
        <f>'表59 (4)'!FH36</f>
        <v>173852</v>
      </c>
      <c r="AG32" s="78">
        <f>'表59 (4)'!FI36</f>
        <v>54236</v>
      </c>
      <c r="AH32" s="79">
        <f>'表59 (4)'!FJ36</f>
        <v>38948408</v>
      </c>
      <c r="AI32" s="93">
        <f t="shared" si="0"/>
        <v>3.999947835000487E-2</v>
      </c>
    </row>
    <row r="33" spans="1:35" s="21" customFormat="1" ht="19.2" x14ac:dyDescent="0.15">
      <c r="A33" s="32">
        <v>23</v>
      </c>
      <c r="B33" s="33" t="s">
        <v>182</v>
      </c>
      <c r="C33" s="90">
        <f>'表59 (4)'!FL36</f>
        <v>842191597</v>
      </c>
      <c r="D33" s="86">
        <f>'表59 (4)'!FM36</f>
        <v>305</v>
      </c>
      <c r="E33" s="86">
        <f>'表59 (4)'!FN36</f>
        <v>58657</v>
      </c>
      <c r="F33" s="87">
        <f>'表59 (4)'!FO36</f>
        <v>842250559</v>
      </c>
      <c r="G33" s="88">
        <f>'表59 (4)'!FP36</f>
        <v>0</v>
      </c>
      <c r="H33" s="85">
        <f>'表59 (4)'!FQ36</f>
        <v>33909532</v>
      </c>
      <c r="I33" s="89">
        <f>'表59 (4)'!FR36</f>
        <v>414339</v>
      </c>
      <c r="J33" s="90">
        <f>'表59 (4)'!FS36</f>
        <v>3294481</v>
      </c>
      <c r="K33" s="91">
        <f>'表59 (4)'!FT36</f>
        <v>37618352</v>
      </c>
      <c r="L33" s="85">
        <f>'表59 (4)'!FU36</f>
        <v>1744061</v>
      </c>
      <c r="M33" s="86">
        <f>'表59 (4)'!FV36</f>
        <v>14935</v>
      </c>
      <c r="N33" s="87">
        <f>'表59 (4)'!FW36</f>
        <v>1758996</v>
      </c>
      <c r="O33" s="87">
        <f>'表59 (4)'!FX36</f>
        <v>144008740</v>
      </c>
      <c r="P33" s="87">
        <f>'表59 (4)'!FY36</f>
        <v>66940633</v>
      </c>
      <c r="Q33" s="86">
        <f>'表59 (4)'!FZ36</f>
        <v>8692558</v>
      </c>
      <c r="R33" s="86">
        <f>'表59 (4)'!GA36</f>
        <v>2711733</v>
      </c>
      <c r="S33" s="88">
        <f>'表59 (4)'!GB36</f>
        <v>1103981571</v>
      </c>
      <c r="T33" s="90">
        <f>'表59 (4)'!GC36</f>
        <v>33689583</v>
      </c>
      <c r="U33" s="86">
        <f>'表59 (4)'!GD36</f>
        <v>33689583</v>
      </c>
      <c r="V33" s="88">
        <f>'表59 (4)'!GE36</f>
        <v>0</v>
      </c>
      <c r="W33" s="85">
        <f>'表59 (4)'!GF36</f>
        <v>678124</v>
      </c>
      <c r="X33" s="86">
        <f>'表59 (4)'!GG36</f>
        <v>8126</v>
      </c>
      <c r="Y33" s="86">
        <f>'表59 (4)'!GH36</f>
        <v>62421</v>
      </c>
      <c r="Z33" s="88">
        <f>'表59 (4)'!GI36</f>
        <v>748671</v>
      </c>
      <c r="AA33" s="90">
        <f>'表59 (4)'!GJ36</f>
        <v>62785</v>
      </c>
      <c r="AB33" s="86">
        <f>'表59 (4)'!GK36</f>
        <v>299</v>
      </c>
      <c r="AC33" s="88">
        <f>'表59 (4)'!GL36</f>
        <v>63084</v>
      </c>
      <c r="AD33" s="87">
        <f>'表59 (4)'!GM36</f>
        <v>2880168</v>
      </c>
      <c r="AE33" s="87">
        <f>'表59 (4)'!GN36</f>
        <v>1338814</v>
      </c>
      <c r="AF33" s="86">
        <f>'表59 (4)'!GO36</f>
        <v>173852</v>
      </c>
      <c r="AG33" s="86">
        <f>'表59 (4)'!GP36</f>
        <v>54236</v>
      </c>
      <c r="AH33" s="87">
        <f>'表59 (4)'!GQ36</f>
        <v>38948408</v>
      </c>
      <c r="AI33" s="92">
        <f t="shared" si="0"/>
        <v>3.999947835000487E-2</v>
      </c>
    </row>
    <row r="34" spans="1:35" s="21" customFormat="1" ht="19.2" x14ac:dyDescent="0.15">
      <c r="A34" s="30">
        <v>24</v>
      </c>
      <c r="B34" s="31" t="s">
        <v>168</v>
      </c>
      <c r="C34" s="82">
        <f>'表59 (4)'!GS36</f>
        <v>19002101792</v>
      </c>
      <c r="D34" s="78">
        <f>'表59 (4)'!GT36</f>
        <v>191662</v>
      </c>
      <c r="E34" s="78">
        <f>'表59 (4)'!GU36</f>
        <v>392048</v>
      </c>
      <c r="F34" s="79">
        <f>'表59 (4)'!GV36</f>
        <v>19002685502</v>
      </c>
      <c r="G34" s="80">
        <f>'表59 (4)'!GW36</f>
        <v>0</v>
      </c>
      <c r="H34" s="77">
        <f>'表59 (4)'!GX36</f>
        <v>968330157</v>
      </c>
      <c r="I34" s="81">
        <f>'表59 (4)'!GY36</f>
        <v>20877547</v>
      </c>
      <c r="J34" s="82">
        <f>'表59 (4)'!GZ36</f>
        <v>117414945</v>
      </c>
      <c r="K34" s="83">
        <f>'表59 (4)'!HA36</f>
        <v>1106622649</v>
      </c>
      <c r="L34" s="77">
        <f>'表59 (4)'!HB36</f>
        <v>25309147</v>
      </c>
      <c r="M34" s="78">
        <f>'表59 (4)'!HC36</f>
        <v>144567</v>
      </c>
      <c r="N34" s="79">
        <f>'表59 (4)'!HD36</f>
        <v>25453714</v>
      </c>
      <c r="O34" s="79">
        <f>'表59 (4)'!HE36</f>
        <v>864216658</v>
      </c>
      <c r="P34" s="79">
        <f>'表59 (4)'!HF36</f>
        <v>519614650</v>
      </c>
      <c r="Q34" s="78">
        <f>'表59 (4)'!HG36</f>
        <v>66735599</v>
      </c>
      <c r="R34" s="78">
        <f>'表59 (4)'!HH36</f>
        <v>54988113</v>
      </c>
      <c r="S34" s="80">
        <f>'表59 (4)'!HI36</f>
        <v>21640316885</v>
      </c>
      <c r="T34" s="82">
        <f>'表59 (4)'!HJ36</f>
        <v>759866802</v>
      </c>
      <c r="U34" s="78">
        <f>'表59 (4)'!HK36</f>
        <v>759866802</v>
      </c>
      <c r="V34" s="80">
        <f>'表59 (4)'!HL36</f>
        <v>0</v>
      </c>
      <c r="W34" s="77">
        <f>'表59 (4)'!HM36</f>
        <v>19363936</v>
      </c>
      <c r="X34" s="78">
        <f>'表59 (4)'!HN36</f>
        <v>404346</v>
      </c>
      <c r="Y34" s="78">
        <f>'表59 (4)'!HO36</f>
        <v>2061550</v>
      </c>
      <c r="Z34" s="80">
        <f>'表59 (4)'!HP36</f>
        <v>21829832</v>
      </c>
      <c r="AA34" s="82">
        <f>'表59 (4)'!HQ36</f>
        <v>911119</v>
      </c>
      <c r="AB34" s="78">
        <f>'表59 (4)'!HR36</f>
        <v>2893</v>
      </c>
      <c r="AC34" s="80">
        <f>'表59 (4)'!HS36</f>
        <v>914012</v>
      </c>
      <c r="AD34" s="79">
        <f>'表59 (4)'!HT36</f>
        <v>17284297</v>
      </c>
      <c r="AE34" s="79">
        <f>'表59 (4)'!HU36</f>
        <v>10391177</v>
      </c>
      <c r="AF34" s="78">
        <f>'表59 (4)'!HV36</f>
        <v>1332418</v>
      </c>
      <c r="AG34" s="78">
        <f>'表59 (4)'!HW36</f>
        <v>1099745</v>
      </c>
      <c r="AH34" s="79">
        <f>'表59 (4)'!HX36</f>
        <v>812718283</v>
      </c>
      <c r="AI34" s="93">
        <f t="shared" si="0"/>
        <v>3.9987337680246579E-2</v>
      </c>
    </row>
    <row r="35" spans="1:35" s="21" customFormat="1" ht="21" customHeight="1" x14ac:dyDescent="0.15">
      <c r="A35" s="103">
        <v>25</v>
      </c>
      <c r="B35" s="104" t="s">
        <v>183</v>
      </c>
      <c r="C35" s="99">
        <f>'表59 (5)'!C36</f>
        <v>0</v>
      </c>
      <c r="D35" s="95">
        <f>'表59 (5)'!D36</f>
        <v>0</v>
      </c>
      <c r="E35" s="95">
        <f>'表59 (5)'!E36</f>
        <v>0</v>
      </c>
      <c r="F35" s="96">
        <f>'表59 (5)'!F36</f>
        <v>6793959887</v>
      </c>
      <c r="G35" s="97">
        <f>'表59 (5)'!G36</f>
        <v>0</v>
      </c>
      <c r="H35" s="94">
        <f>'表59 (5)'!H36</f>
        <v>0</v>
      </c>
      <c r="I35" s="98">
        <f>'表59 (5)'!I36</f>
        <v>0</v>
      </c>
      <c r="J35" s="99">
        <f>'表59 (5)'!J36</f>
        <v>0</v>
      </c>
      <c r="K35" s="100">
        <f>'表59 (5)'!K36</f>
        <v>0</v>
      </c>
      <c r="L35" s="94">
        <f>'表59 (5)'!L36</f>
        <v>0</v>
      </c>
      <c r="M35" s="95">
        <f>'表59 (5)'!M36</f>
        <v>0</v>
      </c>
      <c r="N35" s="96">
        <f>'表59 (5)'!N36</f>
        <v>0</v>
      </c>
      <c r="O35" s="96">
        <f>'表59 (5)'!O36</f>
        <v>0</v>
      </c>
      <c r="P35" s="96">
        <f>'表59 (5)'!P36</f>
        <v>0</v>
      </c>
      <c r="Q35" s="95">
        <f>'表59 (5)'!Q36</f>
        <v>0</v>
      </c>
      <c r="R35" s="95">
        <f>'表59 (5)'!R36</f>
        <v>0</v>
      </c>
      <c r="S35" s="97">
        <f>'表59 (5)'!S36</f>
        <v>0</v>
      </c>
      <c r="T35" s="99">
        <f>'表59 (5)'!T36</f>
        <v>0</v>
      </c>
      <c r="U35" s="95">
        <f>'表59 (5)'!U36</f>
        <v>271732847</v>
      </c>
      <c r="V35" s="97">
        <f>'表59 (5)'!V36</f>
        <v>0</v>
      </c>
      <c r="W35" s="94">
        <f>'表59 (5)'!W36</f>
        <v>0</v>
      </c>
      <c r="X35" s="95">
        <f>'表59 (5)'!X36</f>
        <v>0</v>
      </c>
      <c r="Y35" s="95">
        <f>'表59 (5)'!Y36</f>
        <v>0</v>
      </c>
      <c r="Z35" s="97">
        <f>'表59 (5)'!Z36</f>
        <v>0</v>
      </c>
      <c r="AA35" s="99">
        <f>'表59 (5)'!AA36</f>
        <v>0</v>
      </c>
      <c r="AB35" s="95">
        <f>'表59 (5)'!AB36</f>
        <v>0</v>
      </c>
      <c r="AC35" s="97">
        <f>'表59 (5)'!AC36</f>
        <v>0</v>
      </c>
      <c r="AD35" s="96">
        <f>'表59 (5)'!AD36</f>
        <v>0</v>
      </c>
      <c r="AE35" s="96">
        <f>'表59 (5)'!AE36</f>
        <v>0</v>
      </c>
      <c r="AF35" s="95">
        <f>'表59 (5)'!AF36</f>
        <v>0</v>
      </c>
      <c r="AG35" s="95">
        <f>'表59 (5)'!AG36</f>
        <v>0</v>
      </c>
      <c r="AH35" s="96">
        <f>'表59 (5)'!AH36</f>
        <v>0</v>
      </c>
      <c r="AI35" s="101">
        <f t="shared" si="0"/>
        <v>0</v>
      </c>
    </row>
  </sheetData>
  <mergeCells count="49">
    <mergeCell ref="W4:Z4"/>
    <mergeCell ref="AA4:AC4"/>
    <mergeCell ref="AD4:AH4"/>
    <mergeCell ref="A5:B10"/>
    <mergeCell ref="C5:C9"/>
    <mergeCell ref="D5:D9"/>
    <mergeCell ref="E5:E9"/>
    <mergeCell ref="F5:F9"/>
    <mergeCell ref="G5:G9"/>
    <mergeCell ref="H5:I5"/>
    <mergeCell ref="L4:S4"/>
    <mergeCell ref="T4:V4"/>
    <mergeCell ref="A4:B4"/>
    <mergeCell ref="C4:G4"/>
    <mergeCell ref="H4:I4"/>
    <mergeCell ref="J4:K4"/>
    <mergeCell ref="J5:K5"/>
    <mergeCell ref="L5:N5"/>
    <mergeCell ref="Q5:Q9"/>
    <mergeCell ref="N6:N9"/>
    <mergeCell ref="L6:L9"/>
    <mergeCell ref="M6:M9"/>
    <mergeCell ref="O5:O9"/>
    <mergeCell ref="P5:P9"/>
    <mergeCell ref="AH5:AH9"/>
    <mergeCell ref="AC6:AC9"/>
    <mergeCell ref="AI5:AI9"/>
    <mergeCell ref="H6:H9"/>
    <mergeCell ref="I6:I9"/>
    <mergeCell ref="J6:J9"/>
    <mergeCell ref="K6:K9"/>
    <mergeCell ref="T5:T9"/>
    <mergeCell ref="U5:U6"/>
    <mergeCell ref="R5:R9"/>
    <mergeCell ref="S5:S9"/>
    <mergeCell ref="U7:U9"/>
    <mergeCell ref="W6:W9"/>
    <mergeCell ref="X6:X9"/>
    <mergeCell ref="Y6:Y9"/>
    <mergeCell ref="Z6:Z9"/>
    <mergeCell ref="V5:V9"/>
    <mergeCell ref="W5:Z5"/>
    <mergeCell ref="AA5:AC5"/>
    <mergeCell ref="AF5:AF9"/>
    <mergeCell ref="AG5:AG9"/>
    <mergeCell ref="AB6:AB9"/>
    <mergeCell ref="AD5:AD9"/>
    <mergeCell ref="AE5:AE9"/>
    <mergeCell ref="AA6:AA9"/>
  </mergeCells>
  <phoneticPr fontId="3"/>
  <dataValidations disablePrompts="1" count="8"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AA11:AB11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L11:M11 D11">
      <formula1>-99999999</formula1>
      <formula2>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T11:U11 W11:Y11 AD11:AG11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" sqref="AH11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3" manualBreakCount="3">
    <brk id="9" max="1048575" man="1"/>
    <brk id="19" max="1048575" man="1"/>
    <brk id="26" max="1048575" man="1"/>
  </colBreaks>
  <ignoredErrors>
    <ignoredError sqref="C3:AH3" numberStoredAsText="1"/>
    <ignoredError sqref="C11:AH17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1:AI35"/>
  <sheetViews>
    <sheetView showGridLines="0" view="pageBreakPreview" topLeftCell="A10" zoomScaleNormal="80" zoomScaleSheetLayoutView="100" workbookViewId="0">
      <selection activeCell="GS13" sqref="GS13:HX35"/>
    </sheetView>
  </sheetViews>
  <sheetFormatPr defaultColWidth="1" defaultRowHeight="15" customHeight="1" x14ac:dyDescent="0.2"/>
  <cols>
    <col min="1" max="1" width="3" style="1" customWidth="1"/>
    <col min="2" max="2" width="22.33203125" style="1" customWidth="1"/>
    <col min="3" max="7" width="15" style="1" customWidth="1"/>
    <col min="8" max="11" width="16" style="1" customWidth="1"/>
    <col min="12" max="14" width="10" style="1" customWidth="1"/>
    <col min="15" max="18" width="11.88671875" style="1" customWidth="1"/>
    <col min="19" max="19" width="12" style="1" customWidth="1"/>
    <col min="20" max="21" width="25" style="1" customWidth="1"/>
    <col min="22" max="22" width="22" style="1" customWidth="1"/>
    <col min="23" max="25" width="14" style="1" customWidth="1"/>
    <col min="26" max="26" width="16" style="1" customWidth="1"/>
    <col min="27" max="28" width="12" style="1" customWidth="1"/>
    <col min="29" max="29" width="16" style="1" customWidth="1"/>
    <col min="30" max="31" width="11" style="1" customWidth="1"/>
    <col min="32" max="33" width="11.77734375" style="1" customWidth="1"/>
    <col min="34" max="34" width="10" style="1" customWidth="1"/>
    <col min="35" max="35" width="8" style="1" customWidth="1"/>
    <col min="36" max="16384" width="1" style="1"/>
  </cols>
  <sheetData>
    <row r="1" spans="1:35" ht="26.25" customHeight="1" x14ac:dyDescent="0.2">
      <c r="C1" s="2"/>
      <c r="D1" s="2"/>
      <c r="E1" s="2"/>
      <c r="F1" s="2"/>
      <c r="G1" s="2"/>
    </row>
    <row r="2" spans="1:35" ht="13.5" customHeight="1" x14ac:dyDescent="0.2">
      <c r="C2" s="3"/>
      <c r="D2" s="3"/>
      <c r="E2" s="3"/>
      <c r="F2" s="3"/>
    </row>
    <row r="3" spans="1:35" ht="13.5" customHeight="1" x14ac:dyDescent="0.2">
      <c r="B3" s="1" t="s">
        <v>184</v>
      </c>
      <c r="C3" s="4" t="s">
        <v>0</v>
      </c>
      <c r="D3" s="4" t="s">
        <v>122</v>
      </c>
      <c r="E3" s="4" t="s">
        <v>123</v>
      </c>
      <c r="F3" s="4" t="s">
        <v>124</v>
      </c>
      <c r="G3" s="4" t="s">
        <v>125</v>
      </c>
      <c r="H3" s="4" t="s">
        <v>126</v>
      </c>
      <c r="I3" s="4" t="s">
        <v>127</v>
      </c>
      <c r="J3" s="4" t="s">
        <v>128</v>
      </c>
      <c r="K3" s="4" t="s">
        <v>129</v>
      </c>
      <c r="L3" s="4" t="s">
        <v>130</v>
      </c>
      <c r="M3" s="4" t="s">
        <v>131</v>
      </c>
      <c r="N3" s="4" t="s">
        <v>132</v>
      </c>
      <c r="O3" s="4" t="s">
        <v>110</v>
      </c>
      <c r="P3" s="4" t="s">
        <v>111</v>
      </c>
      <c r="Q3" s="4" t="s">
        <v>112</v>
      </c>
      <c r="R3" s="4" t="s">
        <v>113</v>
      </c>
      <c r="S3" s="4" t="s">
        <v>12</v>
      </c>
      <c r="T3" s="4" t="s">
        <v>114</v>
      </c>
      <c r="U3" s="4" t="s">
        <v>115</v>
      </c>
      <c r="V3" s="4" t="s">
        <v>13</v>
      </c>
      <c r="W3" s="4" t="s">
        <v>116</v>
      </c>
      <c r="X3" s="4" t="s">
        <v>117</v>
      </c>
      <c r="Y3" s="4" t="s">
        <v>14</v>
      </c>
      <c r="Z3" s="4" t="s">
        <v>15</v>
      </c>
      <c r="AA3" s="4" t="s">
        <v>118</v>
      </c>
      <c r="AB3" s="4" t="s">
        <v>119</v>
      </c>
      <c r="AC3" s="4" t="s">
        <v>16</v>
      </c>
      <c r="AD3" s="4" t="s">
        <v>120</v>
      </c>
      <c r="AE3" s="4" t="s">
        <v>121</v>
      </c>
      <c r="AF3" s="4" t="s">
        <v>17</v>
      </c>
      <c r="AG3" s="4" t="s">
        <v>134</v>
      </c>
      <c r="AH3" s="4" t="s">
        <v>135</v>
      </c>
    </row>
    <row r="4" spans="1:35" ht="13.5" customHeight="1" x14ac:dyDescent="0.2">
      <c r="A4" s="173" t="s">
        <v>18</v>
      </c>
      <c r="B4" s="174"/>
      <c r="C4" s="168" t="s">
        <v>104</v>
      </c>
      <c r="D4" s="168"/>
      <c r="E4" s="168"/>
      <c r="F4" s="168"/>
      <c r="G4" s="169"/>
      <c r="H4" s="168" t="s">
        <v>105</v>
      </c>
      <c r="I4" s="169"/>
      <c r="J4" s="168" t="str">
        <f>+H4</f>
        <v>ｘｘ1</v>
      </c>
      <c r="K4" s="169"/>
      <c r="L4" s="168" t="s">
        <v>106</v>
      </c>
      <c r="M4" s="168"/>
      <c r="N4" s="168"/>
      <c r="O4" s="168"/>
      <c r="P4" s="168"/>
      <c r="Q4" s="168"/>
      <c r="R4" s="168"/>
      <c r="S4" s="169"/>
      <c r="T4" s="168" t="s">
        <v>107</v>
      </c>
      <c r="U4" s="168"/>
      <c r="V4" s="169"/>
      <c r="W4" s="168" t="s">
        <v>108</v>
      </c>
      <c r="X4" s="168"/>
      <c r="Y4" s="168"/>
      <c r="Z4" s="169"/>
      <c r="AA4" s="168" t="str">
        <f>+W4</f>
        <v>ｘｘ4</v>
      </c>
      <c r="AB4" s="168"/>
      <c r="AC4" s="169"/>
      <c r="AD4" s="170" t="s">
        <v>133</v>
      </c>
      <c r="AE4" s="170"/>
      <c r="AF4" s="170"/>
      <c r="AG4" s="170"/>
      <c r="AH4" s="171"/>
      <c r="AI4" s="5"/>
    </row>
    <row r="5" spans="1:35" ht="15" customHeight="1" x14ac:dyDescent="0.2">
      <c r="A5" s="142" t="s">
        <v>109</v>
      </c>
      <c r="B5" s="143"/>
      <c r="C5" s="112" t="s">
        <v>34</v>
      </c>
      <c r="D5" s="114" t="s">
        <v>35</v>
      </c>
      <c r="E5" s="114" t="s">
        <v>36</v>
      </c>
      <c r="F5" s="114" t="s">
        <v>37</v>
      </c>
      <c r="G5" s="108" t="s">
        <v>38</v>
      </c>
      <c r="H5" s="130" t="s">
        <v>39</v>
      </c>
      <c r="I5" s="172"/>
      <c r="J5" s="136" t="str">
        <f>+H5</f>
        <v>分離長期譲渡所得金額に係るもの</v>
      </c>
      <c r="K5" s="167"/>
      <c r="L5" s="125" t="s">
        <v>40</v>
      </c>
      <c r="M5" s="126"/>
      <c r="N5" s="127"/>
      <c r="O5" s="105" t="s">
        <v>137</v>
      </c>
      <c r="P5" s="105" t="s">
        <v>138</v>
      </c>
      <c r="Q5" s="105" t="s">
        <v>139</v>
      </c>
      <c r="R5" s="105" t="s">
        <v>140</v>
      </c>
      <c r="S5" s="133" t="s">
        <v>41</v>
      </c>
      <c r="T5" s="118" t="s">
        <v>42</v>
      </c>
      <c r="U5" s="112"/>
      <c r="V5" s="108" t="s">
        <v>43</v>
      </c>
      <c r="W5" s="119" t="s">
        <v>44</v>
      </c>
      <c r="X5" s="128"/>
      <c r="Y5" s="128"/>
      <c r="Z5" s="165"/>
      <c r="AA5" s="115" t="s">
        <v>45</v>
      </c>
      <c r="AB5" s="116"/>
      <c r="AC5" s="166"/>
      <c r="AD5" s="134" t="s">
        <v>144</v>
      </c>
      <c r="AE5" s="123" t="s">
        <v>145</v>
      </c>
      <c r="AF5" s="123" t="s">
        <v>141</v>
      </c>
      <c r="AG5" s="123" t="s">
        <v>142</v>
      </c>
      <c r="AH5" s="114" t="s">
        <v>41</v>
      </c>
      <c r="AI5" s="138" t="s">
        <v>46</v>
      </c>
    </row>
    <row r="6" spans="1:35" ht="10.5" customHeight="1" x14ac:dyDescent="0.2">
      <c r="A6" s="142"/>
      <c r="B6" s="143"/>
      <c r="C6" s="112"/>
      <c r="D6" s="114"/>
      <c r="E6" s="114"/>
      <c r="F6" s="114"/>
      <c r="G6" s="108"/>
      <c r="H6" s="111" t="s">
        <v>47</v>
      </c>
      <c r="I6" s="120" t="s">
        <v>48</v>
      </c>
      <c r="J6" s="111" t="s">
        <v>49</v>
      </c>
      <c r="K6" s="120" t="s">
        <v>37</v>
      </c>
      <c r="L6" s="111" t="s">
        <v>47</v>
      </c>
      <c r="M6" s="121" t="s">
        <v>50</v>
      </c>
      <c r="N6" s="113" t="s">
        <v>37</v>
      </c>
      <c r="O6" s="114"/>
      <c r="P6" s="114"/>
      <c r="Q6" s="114"/>
      <c r="R6" s="114"/>
      <c r="S6" s="133"/>
      <c r="T6" s="118"/>
      <c r="U6" s="119"/>
      <c r="V6" s="108"/>
      <c r="W6" s="111" t="s">
        <v>51</v>
      </c>
      <c r="X6" s="113" t="s">
        <v>52</v>
      </c>
      <c r="Y6" s="113" t="s">
        <v>53</v>
      </c>
      <c r="Z6" s="120" t="s">
        <v>37</v>
      </c>
      <c r="AA6" s="111" t="s">
        <v>51</v>
      </c>
      <c r="AB6" s="121" t="s">
        <v>54</v>
      </c>
      <c r="AC6" s="120" t="s">
        <v>37</v>
      </c>
      <c r="AD6" s="135"/>
      <c r="AE6" s="124"/>
      <c r="AF6" s="124"/>
      <c r="AG6" s="124"/>
      <c r="AH6" s="114"/>
      <c r="AI6" s="139"/>
    </row>
    <row r="7" spans="1:35" ht="15" customHeight="1" x14ac:dyDescent="0.2">
      <c r="A7" s="142"/>
      <c r="B7" s="143"/>
      <c r="C7" s="112"/>
      <c r="D7" s="114"/>
      <c r="E7" s="114"/>
      <c r="F7" s="114"/>
      <c r="G7" s="108"/>
      <c r="H7" s="112"/>
      <c r="I7" s="108"/>
      <c r="J7" s="112"/>
      <c r="K7" s="108"/>
      <c r="L7" s="112"/>
      <c r="M7" s="122"/>
      <c r="N7" s="114"/>
      <c r="O7" s="114"/>
      <c r="P7" s="114"/>
      <c r="Q7" s="114"/>
      <c r="R7" s="114"/>
      <c r="S7" s="133"/>
      <c r="T7" s="112"/>
      <c r="U7" s="109" t="s">
        <v>55</v>
      </c>
      <c r="V7" s="108"/>
      <c r="W7" s="112"/>
      <c r="X7" s="114"/>
      <c r="Y7" s="114"/>
      <c r="Z7" s="108"/>
      <c r="AA7" s="112"/>
      <c r="AB7" s="122"/>
      <c r="AC7" s="108"/>
      <c r="AD7" s="135"/>
      <c r="AE7" s="124"/>
      <c r="AF7" s="124"/>
      <c r="AG7" s="124"/>
      <c r="AH7" s="114"/>
      <c r="AI7" s="139"/>
    </row>
    <row r="8" spans="1:35" ht="15" customHeight="1" x14ac:dyDescent="0.2">
      <c r="A8" s="142"/>
      <c r="B8" s="143"/>
      <c r="C8" s="112"/>
      <c r="D8" s="114"/>
      <c r="E8" s="114"/>
      <c r="F8" s="114"/>
      <c r="G8" s="108"/>
      <c r="H8" s="112"/>
      <c r="I8" s="108"/>
      <c r="J8" s="112"/>
      <c r="K8" s="108"/>
      <c r="L8" s="112"/>
      <c r="M8" s="122"/>
      <c r="N8" s="114"/>
      <c r="O8" s="114"/>
      <c r="P8" s="114"/>
      <c r="Q8" s="114"/>
      <c r="R8" s="114"/>
      <c r="S8" s="133"/>
      <c r="T8" s="112"/>
      <c r="U8" s="110"/>
      <c r="V8" s="108"/>
      <c r="W8" s="112"/>
      <c r="X8" s="114"/>
      <c r="Y8" s="114"/>
      <c r="Z8" s="108"/>
      <c r="AA8" s="112"/>
      <c r="AB8" s="122"/>
      <c r="AC8" s="108"/>
      <c r="AD8" s="135"/>
      <c r="AE8" s="124"/>
      <c r="AF8" s="124"/>
      <c r="AG8" s="124"/>
      <c r="AH8" s="114"/>
      <c r="AI8" s="139"/>
    </row>
    <row r="9" spans="1:35" ht="15" customHeight="1" x14ac:dyDescent="0.2">
      <c r="A9" s="142"/>
      <c r="B9" s="143"/>
      <c r="C9" s="112"/>
      <c r="D9" s="114"/>
      <c r="E9" s="114"/>
      <c r="F9" s="114"/>
      <c r="G9" s="108"/>
      <c r="H9" s="112"/>
      <c r="I9" s="108"/>
      <c r="J9" s="112"/>
      <c r="K9" s="108"/>
      <c r="L9" s="112"/>
      <c r="M9" s="122"/>
      <c r="N9" s="114"/>
      <c r="O9" s="114"/>
      <c r="P9" s="114"/>
      <c r="Q9" s="114"/>
      <c r="R9" s="114"/>
      <c r="S9" s="133"/>
      <c r="T9" s="112"/>
      <c r="U9" s="110"/>
      <c r="V9" s="108"/>
      <c r="W9" s="112"/>
      <c r="X9" s="114"/>
      <c r="Y9" s="114"/>
      <c r="Z9" s="108"/>
      <c r="AA9" s="112"/>
      <c r="AB9" s="122"/>
      <c r="AC9" s="108"/>
      <c r="AD9" s="135"/>
      <c r="AE9" s="124"/>
      <c r="AF9" s="124"/>
      <c r="AG9" s="124"/>
      <c r="AH9" s="114"/>
      <c r="AI9" s="139"/>
    </row>
    <row r="10" spans="1:35" ht="15" customHeight="1" x14ac:dyDescent="0.2">
      <c r="A10" s="144"/>
      <c r="B10" s="145"/>
      <c r="C10" s="6" t="s">
        <v>56</v>
      </c>
      <c r="D10" s="7" t="s">
        <v>56</v>
      </c>
      <c r="E10" s="7" t="s">
        <v>56</v>
      </c>
      <c r="F10" s="8" t="s">
        <v>57</v>
      </c>
      <c r="G10" s="9" t="s">
        <v>56</v>
      </c>
      <c r="H10" s="10" t="s">
        <v>56</v>
      </c>
      <c r="I10" s="11" t="s">
        <v>56</v>
      </c>
      <c r="J10" s="10" t="s">
        <v>56</v>
      </c>
      <c r="K10" s="11" t="s">
        <v>56</v>
      </c>
      <c r="L10" s="12" t="s">
        <v>56</v>
      </c>
      <c r="M10" s="13" t="s">
        <v>56</v>
      </c>
      <c r="N10" s="13" t="s">
        <v>56</v>
      </c>
      <c r="O10" s="13" t="s">
        <v>56</v>
      </c>
      <c r="P10" s="13" t="s">
        <v>56</v>
      </c>
      <c r="Q10" s="13" t="s">
        <v>56</v>
      </c>
      <c r="R10" s="13" t="s">
        <v>56</v>
      </c>
      <c r="S10" s="14" t="s">
        <v>56</v>
      </c>
      <c r="T10" s="15" t="s">
        <v>58</v>
      </c>
      <c r="U10" s="16" t="s">
        <v>59</v>
      </c>
      <c r="V10" s="17" t="s">
        <v>60</v>
      </c>
      <c r="W10" s="12" t="s">
        <v>56</v>
      </c>
      <c r="X10" s="13" t="s">
        <v>56</v>
      </c>
      <c r="Y10" s="13" t="s">
        <v>56</v>
      </c>
      <c r="Z10" s="14" t="s">
        <v>56</v>
      </c>
      <c r="AA10" s="12" t="s">
        <v>56</v>
      </c>
      <c r="AB10" s="13" t="s">
        <v>56</v>
      </c>
      <c r="AC10" s="14" t="s">
        <v>56</v>
      </c>
      <c r="AD10" s="18" t="s">
        <v>56</v>
      </c>
      <c r="AE10" s="18" t="s">
        <v>56</v>
      </c>
      <c r="AF10" s="18" t="s">
        <v>56</v>
      </c>
      <c r="AG10" s="18" t="s">
        <v>56</v>
      </c>
      <c r="AH10" s="18" t="s">
        <v>56</v>
      </c>
      <c r="AI10" s="17" t="s">
        <v>61</v>
      </c>
    </row>
    <row r="11" spans="1:35" s="21" customFormat="1" ht="19.2" x14ac:dyDescent="0.15">
      <c r="A11" s="28">
        <v>1</v>
      </c>
      <c r="B11" s="29" t="s">
        <v>170</v>
      </c>
      <c r="C11" s="69">
        <f>表59!C38</f>
        <v>9824325</v>
      </c>
      <c r="D11" s="70">
        <f>表59!D38</f>
        <v>30</v>
      </c>
      <c r="E11" s="70">
        <f>表59!E38</f>
        <v>0</v>
      </c>
      <c r="F11" s="71">
        <f>表59!F38</f>
        <v>9824355</v>
      </c>
      <c r="G11" s="72">
        <f>表59!G38</f>
        <v>0</v>
      </c>
      <c r="H11" s="69">
        <f>表59!H38</f>
        <v>272472058</v>
      </c>
      <c r="I11" s="73">
        <f>表59!I38</f>
        <v>7045924</v>
      </c>
      <c r="J11" s="74">
        <f>表59!J38</f>
        <v>48711710</v>
      </c>
      <c r="K11" s="75">
        <f>表59!K38</f>
        <v>328229692</v>
      </c>
      <c r="L11" s="69">
        <f>表59!L38</f>
        <v>4306758</v>
      </c>
      <c r="M11" s="70">
        <f>表59!M38</f>
        <v>108601</v>
      </c>
      <c r="N11" s="71">
        <f>表59!N38</f>
        <v>4415359</v>
      </c>
      <c r="O11" s="71">
        <f>表59!O38</f>
        <v>34437649</v>
      </c>
      <c r="P11" s="71">
        <f>表59!P38</f>
        <v>29879969</v>
      </c>
      <c r="Q11" s="70">
        <f>表59!Q38</f>
        <v>3486680</v>
      </c>
      <c r="R11" s="70">
        <f>表59!R38</f>
        <v>11792527</v>
      </c>
      <c r="S11" s="72">
        <f>表59!S38</f>
        <v>422066231</v>
      </c>
      <c r="T11" s="74">
        <f>表59!T38</f>
        <v>581254</v>
      </c>
      <c r="U11" s="70">
        <f>表59!U38</f>
        <v>581254</v>
      </c>
      <c r="V11" s="72">
        <f>表59!V38</f>
        <v>0</v>
      </c>
      <c r="W11" s="69">
        <f>表59!W38</f>
        <v>8173579</v>
      </c>
      <c r="X11" s="70">
        <f>表59!X38</f>
        <v>201556</v>
      </c>
      <c r="Y11" s="70">
        <f>表59!Y38</f>
        <v>1269543</v>
      </c>
      <c r="Z11" s="72">
        <f>表59!Z38</f>
        <v>9644678</v>
      </c>
      <c r="AA11" s="74">
        <f>表59!AA38</f>
        <v>232566</v>
      </c>
      <c r="AB11" s="70">
        <f>表59!AB38</f>
        <v>3257</v>
      </c>
      <c r="AC11" s="72">
        <f>表59!AC38</f>
        <v>235823</v>
      </c>
      <c r="AD11" s="71">
        <f>表59!AD38</f>
        <v>1033118</v>
      </c>
      <c r="AE11" s="71">
        <f>表59!AE38</f>
        <v>896380</v>
      </c>
      <c r="AF11" s="70">
        <f>表59!AF38</f>
        <v>104600</v>
      </c>
      <c r="AG11" s="70">
        <f>表59!AG38</f>
        <v>353763</v>
      </c>
      <c r="AH11" s="71">
        <f>表59!AH38</f>
        <v>12849616</v>
      </c>
      <c r="AI11" s="76">
        <f t="shared" ref="AI11:AI35" si="0">+T11/F11</f>
        <v>5.9164596556211577E-2</v>
      </c>
    </row>
    <row r="12" spans="1:35" s="21" customFormat="1" ht="19.2" x14ac:dyDescent="0.15">
      <c r="A12" s="30">
        <v>2</v>
      </c>
      <c r="B12" s="31" t="s">
        <v>171</v>
      </c>
      <c r="C12" s="77">
        <f>表59!AJ38</f>
        <v>983487835</v>
      </c>
      <c r="D12" s="78">
        <f>表59!AK38</f>
        <v>6260</v>
      </c>
      <c r="E12" s="78">
        <f>表59!AL38</f>
        <v>60</v>
      </c>
      <c r="F12" s="79">
        <f>表59!AM38</f>
        <v>983494155</v>
      </c>
      <c r="G12" s="80">
        <f>表59!AN38</f>
        <v>0</v>
      </c>
      <c r="H12" s="77">
        <f>表59!AO38</f>
        <v>132554362</v>
      </c>
      <c r="I12" s="81">
        <f>表59!AP38</f>
        <v>3794081</v>
      </c>
      <c r="J12" s="82">
        <f>表59!AQ38</f>
        <v>24318523</v>
      </c>
      <c r="K12" s="83">
        <f>表59!AR38</f>
        <v>160666966</v>
      </c>
      <c r="L12" s="77">
        <f>表59!AS38</f>
        <v>1591870</v>
      </c>
      <c r="M12" s="78">
        <f>表59!AT38</f>
        <v>6454</v>
      </c>
      <c r="N12" s="79">
        <f>表59!AU38</f>
        <v>1598324</v>
      </c>
      <c r="O12" s="79">
        <f>表59!AV38</f>
        <v>17057822</v>
      </c>
      <c r="P12" s="79">
        <f>表59!AW38</f>
        <v>13514172</v>
      </c>
      <c r="Q12" s="78">
        <f>表59!AX38</f>
        <v>2636573</v>
      </c>
      <c r="R12" s="78">
        <f>表59!AY38</f>
        <v>3404409</v>
      </c>
      <c r="S12" s="80">
        <f>表59!AZ38</f>
        <v>1182372421</v>
      </c>
      <c r="T12" s="82">
        <f>表59!BA38</f>
        <v>58940598</v>
      </c>
      <c r="U12" s="78">
        <f>表59!BB38</f>
        <v>58940598</v>
      </c>
      <c r="V12" s="80">
        <f>表59!BC38</f>
        <v>0</v>
      </c>
      <c r="W12" s="77">
        <f>表59!BD38</f>
        <v>3976275</v>
      </c>
      <c r="X12" s="78">
        <f>表59!BE38</f>
        <v>108230</v>
      </c>
      <c r="Y12" s="78">
        <f>表59!BF38</f>
        <v>630086</v>
      </c>
      <c r="Z12" s="80">
        <f>表59!BG38</f>
        <v>4714591</v>
      </c>
      <c r="AA12" s="82">
        <f>表59!BH38</f>
        <v>85957</v>
      </c>
      <c r="AB12" s="78">
        <f>表59!BI38</f>
        <v>193</v>
      </c>
      <c r="AC12" s="80">
        <f>表59!BJ38</f>
        <v>86150</v>
      </c>
      <c r="AD12" s="79">
        <f>表59!BK38</f>
        <v>511729</v>
      </c>
      <c r="AE12" s="79">
        <f>表59!BL38</f>
        <v>405421</v>
      </c>
      <c r="AF12" s="78">
        <f>表59!BM38</f>
        <v>79095</v>
      </c>
      <c r="AG12" s="78">
        <f>表59!BN38</f>
        <v>102131</v>
      </c>
      <c r="AH12" s="79">
        <f>表59!BO38</f>
        <v>64839715</v>
      </c>
      <c r="AI12" s="84">
        <f t="shared" si="0"/>
        <v>5.9929789821679215E-2</v>
      </c>
    </row>
    <row r="13" spans="1:35" s="21" customFormat="1" ht="19.2" x14ac:dyDescent="0.15">
      <c r="A13" s="32">
        <v>3</v>
      </c>
      <c r="B13" s="33" t="s">
        <v>172</v>
      </c>
      <c r="C13" s="85">
        <f>表59!BQ38</f>
        <v>2870319814</v>
      </c>
      <c r="D13" s="86">
        <f>表59!BR38</f>
        <v>19660</v>
      </c>
      <c r="E13" s="86">
        <f>表59!BS38</f>
        <v>2338</v>
      </c>
      <c r="F13" s="87">
        <f>表59!BT38</f>
        <v>2870341812</v>
      </c>
      <c r="G13" s="88">
        <f>表59!BU38</f>
        <v>0</v>
      </c>
      <c r="H13" s="85">
        <f>表59!BV38</f>
        <v>126816859</v>
      </c>
      <c r="I13" s="89">
        <f>表59!BW38</f>
        <v>2845363</v>
      </c>
      <c r="J13" s="90">
        <f>表59!BX38</f>
        <v>17770182</v>
      </c>
      <c r="K13" s="91">
        <f>表59!BY38</f>
        <v>147432404</v>
      </c>
      <c r="L13" s="85">
        <f>表59!BZ38</f>
        <v>1664596</v>
      </c>
      <c r="M13" s="86">
        <f>表59!CA38</f>
        <v>0</v>
      </c>
      <c r="N13" s="87">
        <f>表59!CB38</f>
        <v>1664596</v>
      </c>
      <c r="O13" s="87">
        <f>表59!CC38</f>
        <v>35390860</v>
      </c>
      <c r="P13" s="87">
        <f>表59!CD38</f>
        <v>13447882</v>
      </c>
      <c r="Q13" s="86">
        <f>表59!CE38</f>
        <v>2984823</v>
      </c>
      <c r="R13" s="86">
        <f>表59!CF38</f>
        <v>5608065</v>
      </c>
      <c r="S13" s="88">
        <f>表59!CG38</f>
        <v>3076870442</v>
      </c>
      <c r="T13" s="90">
        <f>表59!CH38</f>
        <v>172138439</v>
      </c>
      <c r="U13" s="86">
        <f>表59!CI38</f>
        <v>172138439</v>
      </c>
      <c r="V13" s="88">
        <f>表59!CJ38</f>
        <v>0</v>
      </c>
      <c r="W13" s="85">
        <f>表59!CK38</f>
        <v>3804131</v>
      </c>
      <c r="X13" s="86">
        <f>表59!CL38</f>
        <v>80142</v>
      </c>
      <c r="Y13" s="86">
        <f>表59!CM38</f>
        <v>459096</v>
      </c>
      <c r="Z13" s="88">
        <f>表59!CN38</f>
        <v>4343369</v>
      </c>
      <c r="AA13" s="90">
        <f>表59!CO38</f>
        <v>89887</v>
      </c>
      <c r="AB13" s="86">
        <f>表59!CP38</f>
        <v>0</v>
      </c>
      <c r="AC13" s="88">
        <f>表59!CQ38</f>
        <v>89887</v>
      </c>
      <c r="AD13" s="87">
        <f>表59!CR38</f>
        <v>1061723</v>
      </c>
      <c r="AE13" s="87">
        <f>表59!CS38</f>
        <v>403435</v>
      </c>
      <c r="AF13" s="86">
        <f>表59!CT38</f>
        <v>89546</v>
      </c>
      <c r="AG13" s="86">
        <f>表59!CU38</f>
        <v>168238</v>
      </c>
      <c r="AH13" s="87">
        <f>表59!CV38</f>
        <v>178294637</v>
      </c>
      <c r="AI13" s="92">
        <f t="shared" si="0"/>
        <v>5.9971407684040662E-2</v>
      </c>
    </row>
    <row r="14" spans="1:35" s="21" customFormat="1" ht="19.2" x14ac:dyDescent="0.15">
      <c r="A14" s="30">
        <v>4</v>
      </c>
      <c r="B14" s="31" t="s">
        <v>173</v>
      </c>
      <c r="C14" s="77">
        <f>表59!CX38</f>
        <v>3215890669</v>
      </c>
      <c r="D14" s="78">
        <f>表59!CY38</f>
        <v>6370</v>
      </c>
      <c r="E14" s="78">
        <f>表59!CZ38</f>
        <v>5382</v>
      </c>
      <c r="F14" s="79">
        <f>表59!DA38</f>
        <v>3215902421</v>
      </c>
      <c r="G14" s="80">
        <f>表59!DB38</f>
        <v>0</v>
      </c>
      <c r="H14" s="77">
        <f>表59!DC38</f>
        <v>91281737</v>
      </c>
      <c r="I14" s="81">
        <f>表59!DD38</f>
        <v>3468041</v>
      </c>
      <c r="J14" s="82">
        <f>表59!DE38</f>
        <v>15034960</v>
      </c>
      <c r="K14" s="83">
        <f>表59!DF38</f>
        <v>109784738</v>
      </c>
      <c r="L14" s="77">
        <f>表59!DG38</f>
        <v>1153630</v>
      </c>
      <c r="M14" s="78">
        <f>表59!DH38</f>
        <v>317</v>
      </c>
      <c r="N14" s="79">
        <f>表59!DI38</f>
        <v>1153947</v>
      </c>
      <c r="O14" s="79">
        <f>表59!DJ38</f>
        <v>23831106</v>
      </c>
      <c r="P14" s="79">
        <f>表59!DK38</f>
        <v>13462711</v>
      </c>
      <c r="Q14" s="78">
        <f>表59!DL38</f>
        <v>3392341</v>
      </c>
      <c r="R14" s="78">
        <f>表59!DM38</f>
        <v>4007119</v>
      </c>
      <c r="S14" s="80">
        <f>表59!DN38</f>
        <v>3371534383</v>
      </c>
      <c r="T14" s="82">
        <f>表59!DO38</f>
        <v>192897382</v>
      </c>
      <c r="U14" s="78">
        <f>表59!DP38</f>
        <v>192897382</v>
      </c>
      <c r="V14" s="80">
        <f>表59!DQ38</f>
        <v>0</v>
      </c>
      <c r="W14" s="77">
        <f>表59!DR38</f>
        <v>2738114</v>
      </c>
      <c r="X14" s="78">
        <f>表59!DS38</f>
        <v>99948</v>
      </c>
      <c r="Y14" s="78">
        <f>表59!DT38</f>
        <v>408090</v>
      </c>
      <c r="Z14" s="80">
        <f>表59!DU38</f>
        <v>3246152</v>
      </c>
      <c r="AA14" s="82">
        <f>表59!DV38</f>
        <v>62292</v>
      </c>
      <c r="AB14" s="78">
        <f>表59!DW38</f>
        <v>9</v>
      </c>
      <c r="AC14" s="80">
        <f>表59!DX38</f>
        <v>62301</v>
      </c>
      <c r="AD14" s="79">
        <f>表59!DY38</f>
        <v>714924</v>
      </c>
      <c r="AE14" s="79">
        <f>表59!DZ38</f>
        <v>403880</v>
      </c>
      <c r="AF14" s="78">
        <f>表59!EA38</f>
        <v>101767</v>
      </c>
      <c r="AG14" s="78">
        <f>表59!EB38</f>
        <v>120215</v>
      </c>
      <c r="AH14" s="79">
        <f>表59!EC38</f>
        <v>197546621</v>
      </c>
      <c r="AI14" s="93">
        <f t="shared" si="0"/>
        <v>5.9982349197031187E-2</v>
      </c>
    </row>
    <row r="15" spans="1:35" s="21" customFormat="1" ht="19.2" x14ac:dyDescent="0.15">
      <c r="A15" s="32">
        <v>5</v>
      </c>
      <c r="B15" s="33" t="s">
        <v>174</v>
      </c>
      <c r="C15" s="85">
        <f>表59!EE38</f>
        <v>2574315793</v>
      </c>
      <c r="D15" s="86">
        <f>表59!EF38</f>
        <v>26355</v>
      </c>
      <c r="E15" s="86">
        <f>表59!EG38</f>
        <v>11704</v>
      </c>
      <c r="F15" s="87">
        <f>表59!EH38</f>
        <v>2574353852</v>
      </c>
      <c r="G15" s="88">
        <f>表59!EI38</f>
        <v>0</v>
      </c>
      <c r="H15" s="85">
        <f>表59!EJ38</f>
        <v>77158002</v>
      </c>
      <c r="I15" s="89">
        <f>表59!EK38</f>
        <v>2175854</v>
      </c>
      <c r="J15" s="90">
        <f>表59!EL38</f>
        <v>5937409</v>
      </c>
      <c r="K15" s="91">
        <f>表59!EM38</f>
        <v>85271265</v>
      </c>
      <c r="L15" s="85">
        <f>表59!EN38</f>
        <v>1270600</v>
      </c>
      <c r="M15" s="86">
        <f>表59!EO38</f>
        <v>20556</v>
      </c>
      <c r="N15" s="87">
        <f>表59!EP38</f>
        <v>1291156</v>
      </c>
      <c r="O15" s="87">
        <f>表59!EQ38</f>
        <v>26416817</v>
      </c>
      <c r="P15" s="87">
        <f>表59!ER38</f>
        <v>13017166</v>
      </c>
      <c r="Q15" s="86">
        <f>表59!ES38</f>
        <v>2716827</v>
      </c>
      <c r="R15" s="86">
        <f>表59!ET38</f>
        <v>4169596</v>
      </c>
      <c r="S15" s="88">
        <f>表59!EU38</f>
        <v>2707236679</v>
      </c>
      <c r="T15" s="90">
        <f>表59!EV38</f>
        <v>154428433</v>
      </c>
      <c r="U15" s="86">
        <f>表59!EW38</f>
        <v>154428433</v>
      </c>
      <c r="V15" s="88">
        <f>表59!EX38</f>
        <v>0</v>
      </c>
      <c r="W15" s="85">
        <f>表59!EY38</f>
        <v>2314475</v>
      </c>
      <c r="X15" s="86">
        <f>表59!EZ38</f>
        <v>62809</v>
      </c>
      <c r="Y15" s="86">
        <f>表59!FA38</f>
        <v>153587</v>
      </c>
      <c r="Z15" s="88">
        <f>表59!FB38</f>
        <v>2530871</v>
      </c>
      <c r="AA15" s="90">
        <f>表59!FC38</f>
        <v>68610</v>
      </c>
      <c r="AB15" s="86">
        <f>表59!FD38</f>
        <v>617</v>
      </c>
      <c r="AC15" s="88">
        <f>表59!FE38</f>
        <v>69227</v>
      </c>
      <c r="AD15" s="87">
        <f>表59!FF38</f>
        <v>792501</v>
      </c>
      <c r="AE15" s="87">
        <f>表59!FG38</f>
        <v>390514</v>
      </c>
      <c r="AF15" s="86">
        <f>表59!FH38</f>
        <v>81504</v>
      </c>
      <c r="AG15" s="86">
        <f>表59!FI38</f>
        <v>125086</v>
      </c>
      <c r="AH15" s="87">
        <f>表59!FJ38</f>
        <v>158418136</v>
      </c>
      <c r="AI15" s="92">
        <f t="shared" si="0"/>
        <v>5.9987259669072097E-2</v>
      </c>
    </row>
    <row r="16" spans="1:35" s="21" customFormat="1" ht="19.2" x14ac:dyDescent="0.15">
      <c r="A16" s="30">
        <v>6</v>
      </c>
      <c r="B16" s="31" t="s">
        <v>175</v>
      </c>
      <c r="C16" s="82">
        <f>表59!FL38</f>
        <v>2849767731</v>
      </c>
      <c r="D16" s="78">
        <f>表59!FM38</f>
        <v>40011</v>
      </c>
      <c r="E16" s="78">
        <f>表59!FN38</f>
        <v>11230</v>
      </c>
      <c r="F16" s="79">
        <f>表59!FO38</f>
        <v>2849818972</v>
      </c>
      <c r="G16" s="80">
        <f>表59!FP38</f>
        <v>0</v>
      </c>
      <c r="H16" s="77">
        <f>表59!FQ38</f>
        <v>82331796</v>
      </c>
      <c r="I16" s="81">
        <f>表59!FR38</f>
        <v>3019255</v>
      </c>
      <c r="J16" s="82">
        <f>表59!FS38</f>
        <v>4516965</v>
      </c>
      <c r="K16" s="83">
        <f>表59!FT38</f>
        <v>89868016</v>
      </c>
      <c r="L16" s="77">
        <f>表59!FU38</f>
        <v>1498612</v>
      </c>
      <c r="M16" s="78">
        <f>表59!FV38</f>
        <v>0</v>
      </c>
      <c r="N16" s="79">
        <f>表59!FW38</f>
        <v>1498612</v>
      </c>
      <c r="O16" s="79">
        <f>表59!FX38</f>
        <v>33055885</v>
      </c>
      <c r="P16" s="79">
        <f>表59!FY38</f>
        <v>17747303</v>
      </c>
      <c r="Q16" s="78">
        <f>表59!FZ38</f>
        <v>3470243</v>
      </c>
      <c r="R16" s="78">
        <f>表59!GA38</f>
        <v>6584892</v>
      </c>
      <c r="S16" s="80">
        <f>表59!GB38</f>
        <v>3002043923</v>
      </c>
      <c r="T16" s="82">
        <f>表59!GC38</f>
        <v>170961976</v>
      </c>
      <c r="U16" s="78">
        <f>表59!GD38</f>
        <v>170961976</v>
      </c>
      <c r="V16" s="80">
        <f>表59!GE38</f>
        <v>0</v>
      </c>
      <c r="W16" s="77">
        <f>表59!GF38</f>
        <v>2469634</v>
      </c>
      <c r="X16" s="78">
        <f>表59!GG38</f>
        <v>87552</v>
      </c>
      <c r="Y16" s="78">
        <f>表59!GH38</f>
        <v>112616</v>
      </c>
      <c r="Z16" s="80">
        <f>表59!GI38</f>
        <v>2669802</v>
      </c>
      <c r="AA16" s="82">
        <f>表59!GJ38</f>
        <v>80922</v>
      </c>
      <c r="AB16" s="78">
        <f>表59!GK38</f>
        <v>0</v>
      </c>
      <c r="AC16" s="80">
        <f>表59!GL38</f>
        <v>80922</v>
      </c>
      <c r="AD16" s="79">
        <f>表59!GM38</f>
        <v>991675</v>
      </c>
      <c r="AE16" s="79">
        <f>表59!GN38</f>
        <v>532421</v>
      </c>
      <c r="AF16" s="78">
        <f>表59!GO38</f>
        <v>104109</v>
      </c>
      <c r="AG16" s="78">
        <f>表59!GP38</f>
        <v>197547</v>
      </c>
      <c r="AH16" s="79">
        <f>表59!GQ38</f>
        <v>175538452</v>
      </c>
      <c r="AI16" s="93">
        <f t="shared" si="0"/>
        <v>5.9990468755992267E-2</v>
      </c>
    </row>
    <row r="17" spans="1:35" s="21" customFormat="1" ht="19.2" x14ac:dyDescent="0.15">
      <c r="A17" s="32">
        <v>7</v>
      </c>
      <c r="B17" s="33" t="s">
        <v>176</v>
      </c>
      <c r="C17" s="90">
        <f>表59!GS38</f>
        <v>1839204025</v>
      </c>
      <c r="D17" s="86">
        <f>表59!GT38</f>
        <v>23902</v>
      </c>
      <c r="E17" s="86">
        <f>表59!GU38</f>
        <v>14514</v>
      </c>
      <c r="F17" s="87">
        <f>表59!GV38</f>
        <v>1839242441</v>
      </c>
      <c r="G17" s="88">
        <f>表59!GW38</f>
        <v>0</v>
      </c>
      <c r="H17" s="85">
        <f>表59!GX38</f>
        <v>61051518</v>
      </c>
      <c r="I17" s="89">
        <f>表59!GY38</f>
        <v>6782225</v>
      </c>
      <c r="J17" s="90">
        <f>表59!GZ38</f>
        <v>3605966</v>
      </c>
      <c r="K17" s="91">
        <f>表59!HA38</f>
        <v>71439709</v>
      </c>
      <c r="L17" s="85">
        <f>表59!HB38</f>
        <v>1170388</v>
      </c>
      <c r="M17" s="86">
        <f>表59!HC38</f>
        <v>0</v>
      </c>
      <c r="N17" s="87">
        <f>表59!HD38</f>
        <v>1170388</v>
      </c>
      <c r="O17" s="87">
        <f>表59!HE38</f>
        <v>23965893</v>
      </c>
      <c r="P17" s="87">
        <f>表59!HF38</f>
        <v>12957294</v>
      </c>
      <c r="Q17" s="86">
        <f>表59!HG38</f>
        <v>2254644</v>
      </c>
      <c r="R17" s="86">
        <f>表59!HH38</f>
        <v>4095557</v>
      </c>
      <c r="S17" s="88">
        <f>表59!HI38</f>
        <v>1955125926</v>
      </c>
      <c r="T17" s="90">
        <f>表59!HJ38</f>
        <v>110341211</v>
      </c>
      <c r="U17" s="86">
        <f>表59!HK38</f>
        <v>110341211</v>
      </c>
      <c r="V17" s="88">
        <f>表59!HL38</f>
        <v>0</v>
      </c>
      <c r="W17" s="85">
        <f>表59!HM38</f>
        <v>1831325</v>
      </c>
      <c r="X17" s="86">
        <f>表59!HN38</f>
        <v>199069</v>
      </c>
      <c r="Y17" s="86">
        <f>表59!HO38</f>
        <v>94691</v>
      </c>
      <c r="Z17" s="88">
        <f>表59!HP38</f>
        <v>2125085</v>
      </c>
      <c r="AA17" s="90">
        <f>表59!HQ38</f>
        <v>63200</v>
      </c>
      <c r="AB17" s="86">
        <f>表59!HR38</f>
        <v>0</v>
      </c>
      <c r="AC17" s="88">
        <f>表59!HS38</f>
        <v>63200</v>
      </c>
      <c r="AD17" s="87">
        <f>表59!HT38</f>
        <v>718976</v>
      </c>
      <c r="AE17" s="87">
        <f>表59!HU38</f>
        <v>388718</v>
      </c>
      <c r="AF17" s="86">
        <f>表59!HV38</f>
        <v>67639</v>
      </c>
      <c r="AG17" s="86">
        <f>表59!HW38</f>
        <v>122865</v>
      </c>
      <c r="AH17" s="87">
        <f>表59!HX38</f>
        <v>113827694</v>
      </c>
      <c r="AI17" s="92">
        <f t="shared" si="0"/>
        <v>5.9992749482230982E-2</v>
      </c>
    </row>
    <row r="18" spans="1:35" s="21" customFormat="1" ht="19.2" x14ac:dyDescent="0.15">
      <c r="A18" s="30">
        <v>8</v>
      </c>
      <c r="B18" s="31" t="s">
        <v>177</v>
      </c>
      <c r="C18" s="82">
        <f>'表59 (2)'!C38</f>
        <v>2418855301</v>
      </c>
      <c r="D18" s="78">
        <f>'表59 (2)'!D38</f>
        <v>19423</v>
      </c>
      <c r="E18" s="78">
        <f>'表59 (2)'!E38</f>
        <v>23883</v>
      </c>
      <c r="F18" s="79">
        <f>'表59 (2)'!F38</f>
        <v>2418898607</v>
      </c>
      <c r="G18" s="80">
        <f>'表59 (2)'!G38</f>
        <v>0</v>
      </c>
      <c r="H18" s="77">
        <f>'表59 (2)'!H38</f>
        <v>86323015</v>
      </c>
      <c r="I18" s="81">
        <f>'表59 (2)'!I38</f>
        <v>10124569</v>
      </c>
      <c r="J18" s="82">
        <f>'表59 (2)'!J38</f>
        <v>3154598</v>
      </c>
      <c r="K18" s="83">
        <f>'表59 (2)'!K38</f>
        <v>99602182</v>
      </c>
      <c r="L18" s="77">
        <f>'表59 (2)'!L38</f>
        <v>1946045</v>
      </c>
      <c r="M18" s="78">
        <f>'表59 (2)'!M38</f>
        <v>4413</v>
      </c>
      <c r="N18" s="79">
        <f>'表59 (2)'!N38</f>
        <v>1950458</v>
      </c>
      <c r="O18" s="79">
        <f>'表59 (2)'!O38</f>
        <v>53195522</v>
      </c>
      <c r="P18" s="79">
        <f>'表59 (2)'!P38</f>
        <v>24197781</v>
      </c>
      <c r="Q18" s="78">
        <f>'表59 (2)'!Q38</f>
        <v>5435774</v>
      </c>
      <c r="R18" s="78">
        <f>'表59 (2)'!R38</f>
        <v>5403650</v>
      </c>
      <c r="S18" s="80">
        <f>'表59 (2)'!S38</f>
        <v>2608683974</v>
      </c>
      <c r="T18" s="82">
        <f>'表59 (2)'!T38</f>
        <v>145120864</v>
      </c>
      <c r="U18" s="78">
        <f>'表59 (2)'!U38</f>
        <v>145120864</v>
      </c>
      <c r="V18" s="80">
        <f>'表59 (2)'!V38</f>
        <v>0</v>
      </c>
      <c r="W18" s="77">
        <f>'表59 (2)'!W38</f>
        <v>2589383</v>
      </c>
      <c r="X18" s="78">
        <f>'表59 (2)'!X38</f>
        <v>299077</v>
      </c>
      <c r="Y18" s="78">
        <f>'表59 (2)'!Y38</f>
        <v>81212</v>
      </c>
      <c r="Z18" s="80">
        <f>'表59 (2)'!Z38</f>
        <v>2969672</v>
      </c>
      <c r="AA18" s="82">
        <f>'表59 (2)'!AA38</f>
        <v>105083</v>
      </c>
      <c r="AB18" s="78">
        <f>'表59 (2)'!AB38</f>
        <v>132</v>
      </c>
      <c r="AC18" s="80">
        <f>'表59 (2)'!AC38</f>
        <v>105215</v>
      </c>
      <c r="AD18" s="79">
        <f>'表59 (2)'!AD38</f>
        <v>1595863</v>
      </c>
      <c r="AE18" s="79">
        <f>'表59 (2)'!AE38</f>
        <v>725930</v>
      </c>
      <c r="AF18" s="78">
        <f>'表59 (2)'!AF38</f>
        <v>163073</v>
      </c>
      <c r="AG18" s="78">
        <f>'表59 (2)'!AG38</f>
        <v>162112</v>
      </c>
      <c r="AH18" s="79">
        <f>'表59 (2)'!AH38</f>
        <v>150842729</v>
      </c>
      <c r="AI18" s="93">
        <f t="shared" si="0"/>
        <v>5.9994603982175099E-2</v>
      </c>
    </row>
    <row r="19" spans="1:35" s="21" customFormat="1" ht="19.2" x14ac:dyDescent="0.15">
      <c r="A19" s="32">
        <v>9</v>
      </c>
      <c r="B19" s="33" t="s">
        <v>178</v>
      </c>
      <c r="C19" s="90">
        <f>'表59 (2)'!AJ38</f>
        <v>3366932499</v>
      </c>
      <c r="D19" s="86">
        <f>'表59 (2)'!AK38</f>
        <v>38118</v>
      </c>
      <c r="E19" s="86">
        <f>'表59 (2)'!AL38</f>
        <v>158536</v>
      </c>
      <c r="F19" s="87">
        <f>'表59 (2)'!AM38</f>
        <v>3367129153</v>
      </c>
      <c r="G19" s="88">
        <f>'表59 (2)'!AN38</f>
        <v>0</v>
      </c>
      <c r="H19" s="85">
        <f>'表59 (2)'!AO38</f>
        <v>132241293</v>
      </c>
      <c r="I19" s="89">
        <f>'表59 (2)'!AP38</f>
        <v>10886851</v>
      </c>
      <c r="J19" s="90">
        <f>'表59 (2)'!AQ38</f>
        <v>6904966</v>
      </c>
      <c r="K19" s="91">
        <f>'表59 (2)'!AR38</f>
        <v>150033110</v>
      </c>
      <c r="L19" s="85">
        <f>'表59 (2)'!AS38</f>
        <v>4150765</v>
      </c>
      <c r="M19" s="86">
        <f>'表59 (2)'!AT38</f>
        <v>0</v>
      </c>
      <c r="N19" s="87">
        <f>'表59 (2)'!AU38</f>
        <v>4150765</v>
      </c>
      <c r="O19" s="87">
        <f>'表59 (2)'!AV38</f>
        <v>128958301</v>
      </c>
      <c r="P19" s="87">
        <f>'表59 (2)'!AW38</f>
        <v>61389387</v>
      </c>
      <c r="Q19" s="86">
        <f>'表59 (2)'!AX38</f>
        <v>9766923</v>
      </c>
      <c r="R19" s="86">
        <f>'表59 (2)'!AY38</f>
        <v>7731398</v>
      </c>
      <c r="S19" s="88">
        <f>'表59 (2)'!AZ38</f>
        <v>3729159037</v>
      </c>
      <c r="T19" s="90">
        <f>'表59 (2)'!BA38</f>
        <v>202017641</v>
      </c>
      <c r="U19" s="86">
        <f>'表59 (2)'!BB38</f>
        <v>202017641</v>
      </c>
      <c r="V19" s="88">
        <f>'表59 (2)'!BC38</f>
        <v>0</v>
      </c>
      <c r="W19" s="85">
        <f>'表59 (2)'!BD38</f>
        <v>3966814</v>
      </c>
      <c r="X19" s="86">
        <f>'表59 (2)'!BE38</f>
        <v>320939</v>
      </c>
      <c r="Y19" s="86">
        <f>'表59 (2)'!BF38</f>
        <v>183021</v>
      </c>
      <c r="Z19" s="88">
        <f>'表59 (2)'!BG38</f>
        <v>4470774</v>
      </c>
      <c r="AA19" s="90">
        <f>'表59 (2)'!BH38</f>
        <v>224142</v>
      </c>
      <c r="AB19" s="86">
        <f>'表59 (2)'!BI38</f>
        <v>0</v>
      </c>
      <c r="AC19" s="88">
        <f>'表59 (2)'!BJ38</f>
        <v>224142</v>
      </c>
      <c r="AD19" s="87">
        <f>'表59 (2)'!BK38</f>
        <v>3868742</v>
      </c>
      <c r="AE19" s="87">
        <f>'表59 (2)'!BL38</f>
        <v>1841678</v>
      </c>
      <c r="AF19" s="86">
        <f>'表59 (2)'!BM38</f>
        <v>293008</v>
      </c>
      <c r="AG19" s="86">
        <f>'表59 (2)'!BN38</f>
        <v>231941</v>
      </c>
      <c r="AH19" s="87">
        <f>'表59 (2)'!BO38</f>
        <v>212947926</v>
      </c>
      <c r="AI19" s="92">
        <f t="shared" si="0"/>
        <v>5.9996997982690689E-2</v>
      </c>
    </row>
    <row r="20" spans="1:35" s="21" customFormat="1" ht="19.2" x14ac:dyDescent="0.15">
      <c r="A20" s="30">
        <v>10</v>
      </c>
      <c r="B20" s="31" t="s">
        <v>179</v>
      </c>
      <c r="C20" s="82">
        <f>'表59 (2)'!BQ38</f>
        <v>2261511468</v>
      </c>
      <c r="D20" s="78">
        <f>'表59 (2)'!BR38</f>
        <v>91644</v>
      </c>
      <c r="E20" s="78">
        <f>'表59 (2)'!BS38</f>
        <v>159258</v>
      </c>
      <c r="F20" s="79">
        <f>'表59 (2)'!BT38</f>
        <v>2261762370</v>
      </c>
      <c r="G20" s="80">
        <f>'表59 (2)'!BU38</f>
        <v>0</v>
      </c>
      <c r="H20" s="77">
        <f>'表59 (2)'!BV38</f>
        <v>115387276</v>
      </c>
      <c r="I20" s="81">
        <f>'表59 (2)'!BW38</f>
        <v>6604122</v>
      </c>
      <c r="J20" s="82">
        <f>'表59 (2)'!BX38</f>
        <v>5793419</v>
      </c>
      <c r="K20" s="83">
        <f>'表59 (2)'!BY38</f>
        <v>127784817</v>
      </c>
      <c r="L20" s="77">
        <f>'表59 (2)'!BZ38</f>
        <v>3420256</v>
      </c>
      <c r="M20" s="78">
        <f>'表59 (2)'!CA38</f>
        <v>12101</v>
      </c>
      <c r="N20" s="79">
        <f>'表59 (2)'!CB38</f>
        <v>3432357</v>
      </c>
      <c r="O20" s="79">
        <f>'表59 (2)'!CC38</f>
        <v>172390034</v>
      </c>
      <c r="P20" s="79">
        <f>'表59 (2)'!CD38</f>
        <v>75096228</v>
      </c>
      <c r="Q20" s="78">
        <f>'表59 (2)'!CE38</f>
        <v>13450687</v>
      </c>
      <c r="R20" s="78">
        <f>'表59 (2)'!CF38</f>
        <v>4485409</v>
      </c>
      <c r="S20" s="80">
        <f>'表59 (2)'!CG38</f>
        <v>2658401902</v>
      </c>
      <c r="T20" s="82">
        <f>'表59 (2)'!CH38</f>
        <v>135702450</v>
      </c>
      <c r="U20" s="78">
        <f>'表59 (2)'!CI38</f>
        <v>135702450</v>
      </c>
      <c r="V20" s="80">
        <f>'表59 (2)'!CJ38</f>
        <v>0</v>
      </c>
      <c r="W20" s="77">
        <f>'表59 (2)'!CK38</f>
        <v>3461362</v>
      </c>
      <c r="X20" s="78">
        <f>'表59 (2)'!CL38</f>
        <v>195117</v>
      </c>
      <c r="Y20" s="78">
        <f>'表59 (2)'!CM38</f>
        <v>160146</v>
      </c>
      <c r="Z20" s="80">
        <f>'表59 (2)'!CN38</f>
        <v>3816625</v>
      </c>
      <c r="AA20" s="82">
        <f>'表59 (2)'!CO38</f>
        <v>184693</v>
      </c>
      <c r="AB20" s="78">
        <f>'表59 (2)'!CP38</f>
        <v>363</v>
      </c>
      <c r="AC20" s="80">
        <f>'表59 (2)'!CQ38</f>
        <v>185056</v>
      </c>
      <c r="AD20" s="79">
        <f>'表59 (2)'!CR38</f>
        <v>5171697</v>
      </c>
      <c r="AE20" s="79">
        <f>'表59 (2)'!CS38</f>
        <v>2252881</v>
      </c>
      <c r="AF20" s="78">
        <f>'表59 (2)'!CT38</f>
        <v>403520</v>
      </c>
      <c r="AG20" s="78">
        <f>'表59 (2)'!CU38</f>
        <v>134562</v>
      </c>
      <c r="AH20" s="79">
        <f>'表59 (2)'!CV38</f>
        <v>147666791</v>
      </c>
      <c r="AI20" s="93">
        <f t="shared" si="0"/>
        <v>5.9998544409419985E-2</v>
      </c>
    </row>
    <row r="21" spans="1:35" s="21" customFormat="1" ht="19.2" x14ac:dyDescent="0.15">
      <c r="A21" s="32">
        <v>11</v>
      </c>
      <c r="B21" s="33" t="s">
        <v>159</v>
      </c>
      <c r="C21" s="90">
        <f>'表59 (2)'!CX38</f>
        <v>946141862</v>
      </c>
      <c r="D21" s="86">
        <f>'表59 (2)'!CY38</f>
        <v>305</v>
      </c>
      <c r="E21" s="86">
        <f>'表59 (2)'!CZ38</f>
        <v>58657</v>
      </c>
      <c r="F21" s="87">
        <f>'表59 (2)'!DA38</f>
        <v>946200824</v>
      </c>
      <c r="G21" s="88">
        <f>'表59 (2)'!DB38</f>
        <v>0</v>
      </c>
      <c r="H21" s="85">
        <f>'表59 (2)'!DC38</f>
        <v>39199721</v>
      </c>
      <c r="I21" s="89">
        <f>'表59 (2)'!DD38</f>
        <v>414339</v>
      </c>
      <c r="J21" s="90">
        <f>'表59 (2)'!DE38</f>
        <v>3294481</v>
      </c>
      <c r="K21" s="91">
        <f>'表59 (2)'!DF38</f>
        <v>42908541</v>
      </c>
      <c r="L21" s="85">
        <f>'表59 (2)'!DG38</f>
        <v>1913720</v>
      </c>
      <c r="M21" s="86">
        <f>'表59 (2)'!DH38</f>
        <v>14935</v>
      </c>
      <c r="N21" s="87">
        <f>'表59 (2)'!DI38</f>
        <v>1928655</v>
      </c>
      <c r="O21" s="87">
        <f>'表59 (2)'!DJ38</f>
        <v>149436851</v>
      </c>
      <c r="P21" s="87">
        <f>'表59 (2)'!DK38</f>
        <v>68082262</v>
      </c>
      <c r="Q21" s="86">
        <f>'表59 (2)'!DL38</f>
        <v>9101459</v>
      </c>
      <c r="R21" s="86">
        <f>'表59 (2)'!DM38</f>
        <v>2805501</v>
      </c>
      <c r="S21" s="88">
        <f>'表59 (2)'!DN38</f>
        <v>1220464093</v>
      </c>
      <c r="T21" s="90">
        <f>'表59 (2)'!DO38</f>
        <v>56771472</v>
      </c>
      <c r="U21" s="86">
        <f>'表59 (2)'!DP38</f>
        <v>56771472</v>
      </c>
      <c r="V21" s="88">
        <f>'表59 (2)'!DQ38</f>
        <v>0</v>
      </c>
      <c r="W21" s="85">
        <f>'表59 (2)'!DR38</f>
        <v>1175918</v>
      </c>
      <c r="X21" s="86">
        <f>'表59 (2)'!DS38</f>
        <v>12190</v>
      </c>
      <c r="Y21" s="86">
        <f>'表59 (2)'!DT38</f>
        <v>93631</v>
      </c>
      <c r="Z21" s="88">
        <f>'表59 (2)'!DU38</f>
        <v>1281739</v>
      </c>
      <c r="AA21" s="90">
        <f>'表59 (2)'!DV38</f>
        <v>103340</v>
      </c>
      <c r="AB21" s="86">
        <f>'表59 (2)'!DW38</f>
        <v>448</v>
      </c>
      <c r="AC21" s="88">
        <f>'表59 (2)'!DX38</f>
        <v>103788</v>
      </c>
      <c r="AD21" s="87">
        <f>'表59 (2)'!DY38</f>
        <v>4483101</v>
      </c>
      <c r="AE21" s="87">
        <f>'表59 (2)'!DZ38</f>
        <v>2042466</v>
      </c>
      <c r="AF21" s="86">
        <f>'表59 (2)'!EA38</f>
        <v>273044</v>
      </c>
      <c r="AG21" s="86">
        <f>'表59 (2)'!EB38</f>
        <v>84165</v>
      </c>
      <c r="AH21" s="87">
        <f>'表59 (2)'!EC38</f>
        <v>65039775</v>
      </c>
      <c r="AI21" s="92">
        <f t="shared" si="0"/>
        <v>5.9999389727861833E-2</v>
      </c>
    </row>
    <row r="22" spans="1:35" s="21" customFormat="1" ht="19.2" x14ac:dyDescent="0.15">
      <c r="A22" s="30">
        <v>12</v>
      </c>
      <c r="B22" s="31" t="s">
        <v>160</v>
      </c>
      <c r="C22" s="82">
        <f>'表59 (2)'!EE38</f>
        <v>1280995245</v>
      </c>
      <c r="D22" s="78">
        <f>'表59 (2)'!EF38</f>
        <v>13781</v>
      </c>
      <c r="E22" s="78">
        <f>'表59 (2)'!EG38</f>
        <v>17171</v>
      </c>
      <c r="F22" s="79">
        <f>'表59 (2)'!EH38</f>
        <v>1281026197</v>
      </c>
      <c r="G22" s="80">
        <f>'表59 (2)'!EI38</f>
        <v>0</v>
      </c>
      <c r="H22" s="77">
        <f>'表59 (2)'!EJ38</f>
        <v>23214704</v>
      </c>
      <c r="I22" s="81">
        <f>'表59 (2)'!EK38</f>
        <v>1066471</v>
      </c>
      <c r="J22" s="82">
        <f>'表59 (2)'!EL38</f>
        <v>525368</v>
      </c>
      <c r="K22" s="83">
        <f>'表59 (2)'!EM38</f>
        <v>24806543</v>
      </c>
      <c r="L22" s="77">
        <f>'表59 (2)'!EN38</f>
        <v>3898894</v>
      </c>
      <c r="M22" s="78">
        <f>'表59 (2)'!EO38</f>
        <v>0</v>
      </c>
      <c r="N22" s="79">
        <f>'表59 (2)'!EP38</f>
        <v>3898894</v>
      </c>
      <c r="O22" s="79">
        <f>'表59 (2)'!EQ38</f>
        <v>236797448</v>
      </c>
      <c r="P22" s="79">
        <f>'表59 (2)'!ER38</f>
        <v>219685332</v>
      </c>
      <c r="Q22" s="78">
        <f>'表59 (2)'!ES38</f>
        <v>15183797</v>
      </c>
      <c r="R22" s="78">
        <f>'表59 (2)'!ET38</f>
        <v>4049310</v>
      </c>
      <c r="S22" s="80">
        <f>'表59 (2)'!EU38</f>
        <v>1785447521</v>
      </c>
      <c r="T22" s="82">
        <f>'表59 (2)'!EV38</f>
        <v>76861347</v>
      </c>
      <c r="U22" s="78">
        <f>'表59 (2)'!EW38</f>
        <v>76861347</v>
      </c>
      <c r="V22" s="80">
        <f>'表59 (2)'!EX38</f>
        <v>0</v>
      </c>
      <c r="W22" s="77">
        <f>'表59 (2)'!EY38</f>
        <v>696399</v>
      </c>
      <c r="X22" s="78">
        <f>'表59 (2)'!EZ38</f>
        <v>31573</v>
      </c>
      <c r="Y22" s="78">
        <f>'表59 (2)'!FA38</f>
        <v>13307</v>
      </c>
      <c r="Z22" s="80">
        <f>'表59 (2)'!FB38</f>
        <v>741279</v>
      </c>
      <c r="AA22" s="82">
        <f>'表59 (2)'!FC38</f>
        <v>210540</v>
      </c>
      <c r="AB22" s="78">
        <f>'表59 (2)'!FD38</f>
        <v>0</v>
      </c>
      <c r="AC22" s="80">
        <f>'表59 (2)'!FE38</f>
        <v>210540</v>
      </c>
      <c r="AD22" s="79">
        <f>'表59 (2)'!FF38</f>
        <v>7103924</v>
      </c>
      <c r="AE22" s="79">
        <f>'表59 (2)'!FG38</f>
        <v>6590559</v>
      </c>
      <c r="AF22" s="78">
        <f>'表59 (2)'!FH38</f>
        <v>455513</v>
      </c>
      <c r="AG22" s="78">
        <f>'表59 (2)'!FI38</f>
        <v>121479</v>
      </c>
      <c r="AH22" s="79">
        <f>'表59 (2)'!FJ38</f>
        <v>92084641</v>
      </c>
      <c r="AI22" s="93">
        <f t="shared" si="0"/>
        <v>5.9999824500076168E-2</v>
      </c>
    </row>
    <row r="23" spans="1:35" s="21" customFormat="1" ht="19.2" x14ac:dyDescent="0.15">
      <c r="A23" s="32">
        <v>13</v>
      </c>
      <c r="B23" s="33" t="s">
        <v>180</v>
      </c>
      <c r="C23" s="90">
        <f>'表59 (2)'!FL38</f>
        <v>24617246567</v>
      </c>
      <c r="D23" s="86">
        <f>'表59 (2)'!FM38</f>
        <v>285859</v>
      </c>
      <c r="E23" s="86">
        <f>'表59 (2)'!FN38</f>
        <v>462733</v>
      </c>
      <c r="F23" s="87">
        <f>'表59 (2)'!FO38</f>
        <v>24617995159</v>
      </c>
      <c r="G23" s="88">
        <f>'表59 (2)'!FP38</f>
        <v>0</v>
      </c>
      <c r="H23" s="85">
        <f>'表59 (2)'!FQ38</f>
        <v>1240032341</v>
      </c>
      <c r="I23" s="89">
        <f>'表59 (2)'!FR38</f>
        <v>58227095</v>
      </c>
      <c r="J23" s="90">
        <f>'表59 (2)'!FS38</f>
        <v>139568547</v>
      </c>
      <c r="K23" s="91">
        <f>'表59 (2)'!FT38</f>
        <v>1437827983</v>
      </c>
      <c r="L23" s="85">
        <f>'表59 (2)'!FU38</f>
        <v>27986134</v>
      </c>
      <c r="M23" s="86">
        <f>'表59 (2)'!FV38</f>
        <v>167377</v>
      </c>
      <c r="N23" s="87">
        <f>'表59 (2)'!FW38</f>
        <v>28153511</v>
      </c>
      <c r="O23" s="87">
        <f>'表59 (2)'!FX38</f>
        <v>934934188</v>
      </c>
      <c r="P23" s="87">
        <f>'表59 (2)'!FY38</f>
        <v>562477487</v>
      </c>
      <c r="Q23" s="86">
        <f>'表59 (2)'!FZ38</f>
        <v>73880771</v>
      </c>
      <c r="R23" s="86">
        <f>'表59 (2)'!GA38</f>
        <v>64137433</v>
      </c>
      <c r="S23" s="88">
        <f>'表59 (2)'!GB38</f>
        <v>27719406532</v>
      </c>
      <c r="T23" s="90">
        <f>'表59 (2)'!GC38</f>
        <v>1476763067</v>
      </c>
      <c r="U23" s="86">
        <f>'表59 (2)'!GD38</f>
        <v>1476763067</v>
      </c>
      <c r="V23" s="88">
        <f>'表59 (2)'!GE38</f>
        <v>0</v>
      </c>
      <c r="W23" s="85">
        <f>'表59 (2)'!GF38</f>
        <v>37197409</v>
      </c>
      <c r="X23" s="86">
        <f>'表59 (2)'!GG38</f>
        <v>1698202</v>
      </c>
      <c r="Y23" s="86">
        <f>'表59 (2)'!GH38</f>
        <v>3659026</v>
      </c>
      <c r="Z23" s="88">
        <f>'表59 (2)'!GI38</f>
        <v>42554637</v>
      </c>
      <c r="AA23" s="90">
        <f>'表59 (2)'!GJ38</f>
        <v>1511232</v>
      </c>
      <c r="AB23" s="86">
        <f>'表59 (2)'!GK38</f>
        <v>5019</v>
      </c>
      <c r="AC23" s="88">
        <f>'表59 (2)'!GL38</f>
        <v>1516251</v>
      </c>
      <c r="AD23" s="87">
        <f>'表59 (2)'!GM38</f>
        <v>28047973</v>
      </c>
      <c r="AE23" s="87">
        <f>'表59 (2)'!GN38</f>
        <v>16874283</v>
      </c>
      <c r="AF23" s="86">
        <f>'表59 (2)'!GO38</f>
        <v>2216418</v>
      </c>
      <c r="AG23" s="86">
        <f>'表59 (2)'!GP38</f>
        <v>1924104</v>
      </c>
      <c r="AH23" s="87">
        <f>'表59 (2)'!GQ38</f>
        <v>1569896733</v>
      </c>
      <c r="AI23" s="92">
        <f t="shared" si="0"/>
        <v>5.9987137760895842E-2</v>
      </c>
    </row>
    <row r="24" spans="1:35" s="21" customFormat="1" ht="19.2" x14ac:dyDescent="0.15">
      <c r="A24" s="30">
        <v>14</v>
      </c>
      <c r="B24" s="31" t="s">
        <v>161</v>
      </c>
      <c r="C24" s="82">
        <f>'表59 (3)'!C38</f>
        <v>3863631974</v>
      </c>
      <c r="D24" s="78">
        <f>'表59 (3)'!D38</f>
        <v>25950</v>
      </c>
      <c r="E24" s="78">
        <f>'表59 (3)'!E38</f>
        <v>2398</v>
      </c>
      <c r="F24" s="79">
        <f>'表59 (3)'!F38</f>
        <v>3863660322</v>
      </c>
      <c r="G24" s="80">
        <f>'表59 (3)'!G38</f>
        <v>0</v>
      </c>
      <c r="H24" s="77">
        <f>'表59 (3)'!H38</f>
        <v>531843279</v>
      </c>
      <c r="I24" s="81">
        <f>'表59 (3)'!I38</f>
        <v>13685368</v>
      </c>
      <c r="J24" s="82">
        <f>'表59 (3)'!J38</f>
        <v>90800415</v>
      </c>
      <c r="K24" s="83">
        <f>'表59 (3)'!K38</f>
        <v>636329062</v>
      </c>
      <c r="L24" s="77">
        <f>'表59 (3)'!L38</f>
        <v>7563224</v>
      </c>
      <c r="M24" s="78">
        <f>'表59 (3)'!M38</f>
        <v>115055</v>
      </c>
      <c r="N24" s="79">
        <f>'表59 (3)'!N38</f>
        <v>7678279</v>
      </c>
      <c r="O24" s="79">
        <f>'表59 (3)'!O38</f>
        <v>86886331</v>
      </c>
      <c r="P24" s="79">
        <f>'表59 (3)'!P38</f>
        <v>56842023</v>
      </c>
      <c r="Q24" s="78">
        <f>'表59 (3)'!Q38</f>
        <v>9108076</v>
      </c>
      <c r="R24" s="78">
        <f>'表59 (3)'!R38</f>
        <v>20805001</v>
      </c>
      <c r="S24" s="80">
        <f>'表59 (3)'!S38</f>
        <v>4681309094</v>
      </c>
      <c r="T24" s="82">
        <f>'表59 (3)'!T38</f>
        <v>231660291</v>
      </c>
      <c r="U24" s="78">
        <f>'表59 (3)'!U38</f>
        <v>231660291</v>
      </c>
      <c r="V24" s="80">
        <f>'表59 (3)'!V38</f>
        <v>0</v>
      </c>
      <c r="W24" s="77">
        <f>'表59 (3)'!W38</f>
        <v>15953985</v>
      </c>
      <c r="X24" s="78">
        <f>'表59 (3)'!X38</f>
        <v>389928</v>
      </c>
      <c r="Y24" s="78">
        <f>'表59 (3)'!Y38</f>
        <v>2358725</v>
      </c>
      <c r="Z24" s="80">
        <f>'表59 (3)'!Z38</f>
        <v>18702638</v>
      </c>
      <c r="AA24" s="82">
        <f>'表59 (3)'!AA38</f>
        <v>408410</v>
      </c>
      <c r="AB24" s="78">
        <f>'表59 (3)'!AB38</f>
        <v>3450</v>
      </c>
      <c r="AC24" s="80">
        <f>'表59 (3)'!AC38</f>
        <v>411860</v>
      </c>
      <c r="AD24" s="79">
        <f>'表59 (3)'!AD38</f>
        <v>2606570</v>
      </c>
      <c r="AE24" s="79">
        <f>'表59 (3)'!AE38</f>
        <v>1705236</v>
      </c>
      <c r="AF24" s="78">
        <f>'表59 (3)'!AF38</f>
        <v>273241</v>
      </c>
      <c r="AG24" s="78">
        <f>'表59 (3)'!AG38</f>
        <v>624132</v>
      </c>
      <c r="AH24" s="79">
        <f>'表59 (3)'!AH38</f>
        <v>255983968</v>
      </c>
      <c r="AI24" s="93">
        <f t="shared" si="0"/>
        <v>5.9958762337596609E-2</v>
      </c>
    </row>
    <row r="25" spans="1:35" s="21" customFormat="1" ht="19.2" x14ac:dyDescent="0.15">
      <c r="A25" s="32">
        <v>15</v>
      </c>
      <c r="B25" s="33" t="s">
        <v>162</v>
      </c>
      <c r="C25" s="90">
        <f>'表59 (3)'!AJ38</f>
        <v>10479178218</v>
      </c>
      <c r="D25" s="86">
        <f>'表59 (3)'!AK38</f>
        <v>96638</v>
      </c>
      <c r="E25" s="86">
        <f>'表59 (3)'!AL38</f>
        <v>42830</v>
      </c>
      <c r="F25" s="87">
        <f>'表59 (3)'!AM38</f>
        <v>10479317686</v>
      </c>
      <c r="G25" s="88">
        <f>'表59 (3)'!AN38</f>
        <v>0</v>
      </c>
      <c r="H25" s="85">
        <f>'表59 (3)'!AO38</f>
        <v>311823053</v>
      </c>
      <c r="I25" s="89">
        <f>'表59 (3)'!AP38</f>
        <v>15445375</v>
      </c>
      <c r="J25" s="90">
        <f>'表59 (3)'!AQ38</f>
        <v>29095300</v>
      </c>
      <c r="K25" s="91">
        <f>'表59 (3)'!AR38</f>
        <v>356363728</v>
      </c>
      <c r="L25" s="85">
        <f>'表59 (3)'!AS38</f>
        <v>5093230</v>
      </c>
      <c r="M25" s="86">
        <f>'表59 (3)'!AT38</f>
        <v>20873</v>
      </c>
      <c r="N25" s="87">
        <f>'表59 (3)'!AU38</f>
        <v>5114103</v>
      </c>
      <c r="O25" s="87">
        <f>'表59 (3)'!AV38</f>
        <v>107269701</v>
      </c>
      <c r="P25" s="87">
        <f>'表59 (3)'!AW38</f>
        <v>57184474</v>
      </c>
      <c r="Q25" s="86">
        <f>'表59 (3)'!AX38</f>
        <v>11834055</v>
      </c>
      <c r="R25" s="86">
        <f>'表59 (3)'!AY38</f>
        <v>18857164</v>
      </c>
      <c r="S25" s="88">
        <f>'表59 (3)'!AZ38</f>
        <v>11035940911</v>
      </c>
      <c r="T25" s="90">
        <f>'表59 (3)'!BA38</f>
        <v>628629002</v>
      </c>
      <c r="U25" s="86">
        <f>'表59 (3)'!BB38</f>
        <v>628629002</v>
      </c>
      <c r="V25" s="88">
        <f>'表59 (3)'!BC38</f>
        <v>0</v>
      </c>
      <c r="W25" s="85">
        <f>'表59 (3)'!BD38</f>
        <v>9353548</v>
      </c>
      <c r="X25" s="86">
        <f>'表59 (3)'!BE38</f>
        <v>449378</v>
      </c>
      <c r="Y25" s="86">
        <f>'表59 (3)'!BF38</f>
        <v>768984</v>
      </c>
      <c r="Z25" s="88">
        <f>'表59 (3)'!BG38</f>
        <v>10571910</v>
      </c>
      <c r="AA25" s="90">
        <f>'表59 (3)'!BH38</f>
        <v>275024</v>
      </c>
      <c r="AB25" s="86">
        <f>'表59 (3)'!BI38</f>
        <v>626</v>
      </c>
      <c r="AC25" s="88">
        <f>'表59 (3)'!BJ38</f>
        <v>275650</v>
      </c>
      <c r="AD25" s="87">
        <f>'表59 (3)'!BK38</f>
        <v>3218076</v>
      </c>
      <c r="AE25" s="87">
        <f>'表59 (3)'!BL38</f>
        <v>1715533</v>
      </c>
      <c r="AF25" s="86">
        <f>'表59 (3)'!BM38</f>
        <v>355019</v>
      </c>
      <c r="AG25" s="86">
        <f>'表59 (3)'!BN38</f>
        <v>565713</v>
      </c>
      <c r="AH25" s="87">
        <f>'表59 (3)'!BO38</f>
        <v>645330903</v>
      </c>
      <c r="AI25" s="92">
        <f t="shared" si="0"/>
        <v>5.9987588966772733E-2</v>
      </c>
    </row>
    <row r="26" spans="1:35" s="21" customFormat="1" ht="19.2" x14ac:dyDescent="0.15">
      <c r="A26" s="30">
        <v>16</v>
      </c>
      <c r="B26" s="31" t="s">
        <v>158</v>
      </c>
      <c r="C26" s="82">
        <f>'表59 (3)'!BQ38</f>
        <v>2418855301</v>
      </c>
      <c r="D26" s="78">
        <f>'表59 (3)'!BR38</f>
        <v>19423</v>
      </c>
      <c r="E26" s="78">
        <f>'表59 (3)'!BS38</f>
        <v>23883</v>
      </c>
      <c r="F26" s="79">
        <f>'表59 (3)'!BT38</f>
        <v>2418898607</v>
      </c>
      <c r="G26" s="80">
        <f>'表59 (3)'!BU38</f>
        <v>0</v>
      </c>
      <c r="H26" s="77">
        <f>'表59 (3)'!BV38</f>
        <v>86323015</v>
      </c>
      <c r="I26" s="81">
        <f>'表59 (3)'!BW38</f>
        <v>10124569</v>
      </c>
      <c r="J26" s="82">
        <f>'表59 (3)'!BX38</f>
        <v>3154598</v>
      </c>
      <c r="K26" s="83">
        <f>'表59 (3)'!BY38</f>
        <v>99602182</v>
      </c>
      <c r="L26" s="77">
        <f>'表59 (3)'!BZ38</f>
        <v>1946045</v>
      </c>
      <c r="M26" s="78">
        <f>'表59 (3)'!CA38</f>
        <v>4413</v>
      </c>
      <c r="N26" s="79">
        <f>'表59 (3)'!CB38</f>
        <v>1950458</v>
      </c>
      <c r="O26" s="79">
        <f>'表59 (3)'!CC38</f>
        <v>53195522</v>
      </c>
      <c r="P26" s="79">
        <f>'表59 (3)'!CD38</f>
        <v>24197781</v>
      </c>
      <c r="Q26" s="78">
        <f>'表59 (3)'!CE38</f>
        <v>5435774</v>
      </c>
      <c r="R26" s="78">
        <f>'表59 (3)'!CF38</f>
        <v>5403650</v>
      </c>
      <c r="S26" s="80">
        <f>'表59 (3)'!CG38</f>
        <v>2608683974</v>
      </c>
      <c r="T26" s="82">
        <f>'表59 (3)'!CH38</f>
        <v>145120864</v>
      </c>
      <c r="U26" s="78">
        <f>'表59 (3)'!CI38</f>
        <v>145120864</v>
      </c>
      <c r="V26" s="80">
        <f>'表59 (3)'!CJ38</f>
        <v>0</v>
      </c>
      <c r="W26" s="77">
        <f>'表59 (3)'!CK38</f>
        <v>2589383</v>
      </c>
      <c r="X26" s="78">
        <f>'表59 (3)'!CL38</f>
        <v>299077</v>
      </c>
      <c r="Y26" s="78">
        <f>'表59 (3)'!CM38</f>
        <v>81212</v>
      </c>
      <c r="Z26" s="80">
        <f>'表59 (3)'!CN38</f>
        <v>2969672</v>
      </c>
      <c r="AA26" s="82">
        <f>'表59 (3)'!CO38</f>
        <v>105083</v>
      </c>
      <c r="AB26" s="78">
        <f>'表59 (3)'!CP38</f>
        <v>132</v>
      </c>
      <c r="AC26" s="80">
        <f>'表59 (3)'!CQ38</f>
        <v>105215</v>
      </c>
      <c r="AD26" s="79">
        <f>'表59 (3)'!CR38</f>
        <v>1595863</v>
      </c>
      <c r="AE26" s="79">
        <f>'表59 (3)'!CS38</f>
        <v>725930</v>
      </c>
      <c r="AF26" s="78">
        <f>'表59 (3)'!CT38</f>
        <v>163073</v>
      </c>
      <c r="AG26" s="78">
        <f>'表59 (3)'!CU38</f>
        <v>162112</v>
      </c>
      <c r="AH26" s="79">
        <f>'表59 (3)'!CV38</f>
        <v>150842729</v>
      </c>
      <c r="AI26" s="93">
        <f t="shared" si="0"/>
        <v>5.9994603982175099E-2</v>
      </c>
    </row>
    <row r="27" spans="1:35" s="21" customFormat="1" ht="19.2" x14ac:dyDescent="0.15">
      <c r="A27" s="32">
        <v>17</v>
      </c>
      <c r="B27" s="33" t="s">
        <v>163</v>
      </c>
      <c r="C27" s="90">
        <f>'表59 (3)'!CX38</f>
        <v>7855581074</v>
      </c>
      <c r="D27" s="86">
        <f>'表59 (3)'!CY38</f>
        <v>143848</v>
      </c>
      <c r="E27" s="86">
        <f>'表59 (3)'!CZ38</f>
        <v>393622</v>
      </c>
      <c r="F27" s="87">
        <f>'表59 (3)'!DA38</f>
        <v>7856118544</v>
      </c>
      <c r="G27" s="88">
        <f>'表59 (3)'!DB38</f>
        <v>0</v>
      </c>
      <c r="H27" s="85">
        <f>'表59 (3)'!DC38</f>
        <v>310042994</v>
      </c>
      <c r="I27" s="89">
        <f>'表59 (3)'!DD38</f>
        <v>18971783</v>
      </c>
      <c r="J27" s="90">
        <f>'表59 (3)'!DE38</f>
        <v>16518234</v>
      </c>
      <c r="K27" s="91">
        <f>'表59 (3)'!DF38</f>
        <v>345533011</v>
      </c>
      <c r="L27" s="85">
        <f>'表59 (3)'!DG38</f>
        <v>13383635</v>
      </c>
      <c r="M27" s="86">
        <f>'表59 (3)'!DH38</f>
        <v>27036</v>
      </c>
      <c r="N27" s="87">
        <f>'表59 (3)'!DI38</f>
        <v>13410671</v>
      </c>
      <c r="O27" s="87">
        <f>'表59 (3)'!DJ38</f>
        <v>687582634</v>
      </c>
      <c r="P27" s="87">
        <f>'表59 (3)'!DK38</f>
        <v>424253209</v>
      </c>
      <c r="Q27" s="86">
        <f>'表59 (3)'!DL38</f>
        <v>47502866</v>
      </c>
      <c r="R27" s="86">
        <f>'表59 (3)'!DM38</f>
        <v>19071618</v>
      </c>
      <c r="S27" s="88">
        <f>'表59 (3)'!DN38</f>
        <v>9393472553</v>
      </c>
      <c r="T27" s="90">
        <f>'表59 (3)'!DO38</f>
        <v>471352910</v>
      </c>
      <c r="U27" s="86">
        <f>'表59 (3)'!DP38</f>
        <v>471352910</v>
      </c>
      <c r="V27" s="88">
        <f>'表59 (3)'!DQ38</f>
        <v>0</v>
      </c>
      <c r="W27" s="85">
        <f>'表59 (3)'!DR38</f>
        <v>9300493</v>
      </c>
      <c r="X27" s="86">
        <f>'表59 (3)'!DS38</f>
        <v>559819</v>
      </c>
      <c r="Y27" s="86">
        <f>'表59 (3)'!DT38</f>
        <v>450105</v>
      </c>
      <c r="Z27" s="88">
        <f>'表59 (3)'!DU38</f>
        <v>10310417</v>
      </c>
      <c r="AA27" s="90">
        <f>'表59 (3)'!DV38</f>
        <v>722715</v>
      </c>
      <c r="AB27" s="86">
        <f>'表59 (3)'!DW38</f>
        <v>811</v>
      </c>
      <c r="AC27" s="88">
        <f>'表59 (3)'!DX38</f>
        <v>723526</v>
      </c>
      <c r="AD27" s="87">
        <f>'表59 (3)'!DY38</f>
        <v>20627464</v>
      </c>
      <c r="AE27" s="87">
        <f>'表59 (3)'!DZ38</f>
        <v>12727584</v>
      </c>
      <c r="AF27" s="86">
        <f>'表59 (3)'!EA38</f>
        <v>1425085</v>
      </c>
      <c r="AG27" s="86">
        <f>'表59 (3)'!EB38</f>
        <v>572147</v>
      </c>
      <c r="AH27" s="87">
        <f>'表59 (3)'!EC38</f>
        <v>517739133</v>
      </c>
      <c r="AI27" s="92">
        <f t="shared" si="0"/>
        <v>5.9998192155589242E-2</v>
      </c>
    </row>
    <row r="28" spans="1:35" s="21" customFormat="1" ht="19.2" x14ac:dyDescent="0.15">
      <c r="A28" s="30">
        <v>18</v>
      </c>
      <c r="B28" s="31" t="s">
        <v>164</v>
      </c>
      <c r="C28" s="82">
        <f>'表59 (4)'!C38</f>
        <v>14342344536</v>
      </c>
      <c r="D28" s="78">
        <f>'表59 (4)'!D38</f>
        <v>122588</v>
      </c>
      <c r="E28" s="78">
        <f>'表59 (4)'!E38</f>
        <v>45228</v>
      </c>
      <c r="F28" s="79">
        <f>'表59 (4)'!F38</f>
        <v>14342512352</v>
      </c>
      <c r="G28" s="80">
        <f>'表59 (4)'!G38</f>
        <v>0</v>
      </c>
      <c r="H28" s="77">
        <f>'表59 (4)'!H38</f>
        <v>843868876</v>
      </c>
      <c r="I28" s="81">
        <f>'表59 (4)'!I38</f>
        <v>29130743</v>
      </c>
      <c r="J28" s="82">
        <f>'表59 (4)'!J38</f>
        <v>119895637</v>
      </c>
      <c r="K28" s="83">
        <f>'表59 (4)'!K38</f>
        <v>992895256</v>
      </c>
      <c r="L28" s="77">
        <f>'表59 (4)'!L38</f>
        <v>12656454</v>
      </c>
      <c r="M28" s="78">
        <f>'表59 (4)'!M38</f>
        <v>135928</v>
      </c>
      <c r="N28" s="79">
        <f>'表59 (4)'!N38</f>
        <v>12792382</v>
      </c>
      <c r="O28" s="79">
        <f>'表59 (4)'!O38</f>
        <v>194152078</v>
      </c>
      <c r="P28" s="79">
        <f>'表59 (4)'!P38</f>
        <v>113814563</v>
      </c>
      <c r="Q28" s="78">
        <f>'表59 (4)'!Q38</f>
        <v>20231823</v>
      </c>
      <c r="R28" s="78">
        <f>'表59 (4)'!R38</f>
        <v>39662945</v>
      </c>
      <c r="S28" s="80">
        <f>'表59 (4)'!S38</f>
        <v>15716061399</v>
      </c>
      <c r="T28" s="82">
        <f>'表59 (4)'!T38</f>
        <v>573411967</v>
      </c>
      <c r="U28" s="78">
        <f>'表59 (4)'!U38</f>
        <v>573411967</v>
      </c>
      <c r="V28" s="80">
        <f>'表59 (4)'!V38</f>
        <v>0</v>
      </c>
      <c r="W28" s="77">
        <f>'表59 (4)'!W38</f>
        <v>16873784</v>
      </c>
      <c r="X28" s="78">
        <f>'表59 (4)'!X38</f>
        <v>559533</v>
      </c>
      <c r="Y28" s="78">
        <f>'表59 (4)'!Y38</f>
        <v>2085131</v>
      </c>
      <c r="Z28" s="80">
        <f>'表59 (4)'!Z38</f>
        <v>19518448</v>
      </c>
      <c r="AA28" s="82">
        <f>'表59 (4)'!AA38</f>
        <v>455609</v>
      </c>
      <c r="AB28" s="78">
        <f>'表59 (4)'!AB38</f>
        <v>2720</v>
      </c>
      <c r="AC28" s="80">
        <f>'表59 (4)'!AC38</f>
        <v>458329</v>
      </c>
      <c r="AD28" s="79">
        <f>'表59 (4)'!AD38</f>
        <v>3883015</v>
      </c>
      <c r="AE28" s="79">
        <f>'表59 (4)'!AE38</f>
        <v>2276243</v>
      </c>
      <c r="AF28" s="78">
        <f>'表59 (4)'!AF38</f>
        <v>404585</v>
      </c>
      <c r="AG28" s="78">
        <f>'表59 (4)'!AG38</f>
        <v>793190</v>
      </c>
      <c r="AH28" s="79">
        <f>'表59 (4)'!AH38</f>
        <v>600745777</v>
      </c>
      <c r="AI28" s="93">
        <f t="shared" si="0"/>
        <v>3.9979883086524955E-2</v>
      </c>
    </row>
    <row r="29" spans="1:35" s="21" customFormat="1" ht="19.2" x14ac:dyDescent="0.15">
      <c r="A29" s="32">
        <v>19</v>
      </c>
      <c r="B29" s="33" t="s">
        <v>181</v>
      </c>
      <c r="C29" s="90">
        <f>'表59 (4)'!AJ38</f>
        <v>2418855608</v>
      </c>
      <c r="D29" s="86">
        <f>'表59 (4)'!AK38</f>
        <v>19423</v>
      </c>
      <c r="E29" s="86">
        <f>'表59 (4)'!AL38</f>
        <v>23883</v>
      </c>
      <c r="F29" s="87">
        <f>'表59 (4)'!AM38</f>
        <v>2418898914</v>
      </c>
      <c r="G29" s="88">
        <f>'表59 (4)'!AN38</f>
        <v>0</v>
      </c>
      <c r="H29" s="85">
        <f>'表59 (4)'!AO38</f>
        <v>86323015</v>
      </c>
      <c r="I29" s="89">
        <f>'表59 (4)'!AP38</f>
        <v>10124569</v>
      </c>
      <c r="J29" s="90">
        <f>'表59 (4)'!AQ38</f>
        <v>3154598</v>
      </c>
      <c r="K29" s="91">
        <f>'表59 (4)'!AR38</f>
        <v>99602182</v>
      </c>
      <c r="L29" s="85">
        <f>'表59 (4)'!AS38</f>
        <v>1946045</v>
      </c>
      <c r="M29" s="86">
        <f>'表59 (4)'!AT38</f>
        <v>4413</v>
      </c>
      <c r="N29" s="87">
        <f>'表59 (4)'!AU38</f>
        <v>1950458</v>
      </c>
      <c r="O29" s="87">
        <f>'表59 (4)'!AV38</f>
        <v>53188403</v>
      </c>
      <c r="P29" s="87">
        <f>'表59 (4)'!AW38</f>
        <v>24192514</v>
      </c>
      <c r="Q29" s="86">
        <f>'表59 (4)'!AX38</f>
        <v>5435774</v>
      </c>
      <c r="R29" s="86">
        <f>'表59 (4)'!AY38</f>
        <v>5403650</v>
      </c>
      <c r="S29" s="88">
        <f>'表59 (4)'!AZ38</f>
        <v>2608671895</v>
      </c>
      <c r="T29" s="90">
        <f>'表59 (4)'!BA38</f>
        <v>96742880</v>
      </c>
      <c r="U29" s="86">
        <f>'表59 (4)'!BB38</f>
        <v>96742880</v>
      </c>
      <c r="V29" s="88">
        <f>'表59 (4)'!BC38</f>
        <v>0</v>
      </c>
      <c r="W29" s="85">
        <f>'表59 (4)'!BD38</f>
        <v>1726163</v>
      </c>
      <c r="X29" s="86">
        <f>'表59 (4)'!BE38</f>
        <v>199382</v>
      </c>
      <c r="Y29" s="86">
        <f>'表59 (4)'!BF38</f>
        <v>54141</v>
      </c>
      <c r="Z29" s="88">
        <f>'表59 (4)'!BG38</f>
        <v>1979686</v>
      </c>
      <c r="AA29" s="90">
        <f>'表59 (4)'!BH38</f>
        <v>70059</v>
      </c>
      <c r="AB29" s="86">
        <f>'表59 (4)'!BI38</f>
        <v>88</v>
      </c>
      <c r="AC29" s="88">
        <f>'表59 (4)'!BJ38</f>
        <v>70147</v>
      </c>
      <c r="AD29" s="87">
        <f>'表59 (4)'!BK38</f>
        <v>1063765</v>
      </c>
      <c r="AE29" s="87">
        <f>'表59 (4)'!BL38</f>
        <v>483846</v>
      </c>
      <c r="AF29" s="86">
        <f>'表59 (4)'!BM38</f>
        <v>108715</v>
      </c>
      <c r="AG29" s="86">
        <f>'表59 (4)'!BN38</f>
        <v>108071</v>
      </c>
      <c r="AH29" s="87">
        <f>'表59 (4)'!BO38</f>
        <v>100557110</v>
      </c>
      <c r="AI29" s="92">
        <f t="shared" si="0"/>
        <v>3.9994594003112609E-2</v>
      </c>
    </row>
    <row r="30" spans="1:35" s="21" customFormat="1" ht="19.2" x14ac:dyDescent="0.15">
      <c r="A30" s="30">
        <v>20</v>
      </c>
      <c r="B30" s="31" t="s">
        <v>165</v>
      </c>
      <c r="C30" s="82">
        <f>'表59 (4)'!BQ38</f>
        <v>3366932499</v>
      </c>
      <c r="D30" s="78">
        <f>'表59 (4)'!BR38</f>
        <v>38118</v>
      </c>
      <c r="E30" s="78">
        <f>'表59 (4)'!BS38</f>
        <v>158536</v>
      </c>
      <c r="F30" s="79">
        <f>'表59 (4)'!BT38</f>
        <v>3367129153</v>
      </c>
      <c r="G30" s="80">
        <f>'表59 (4)'!BU38</f>
        <v>0</v>
      </c>
      <c r="H30" s="77">
        <f>'表59 (4)'!BV38</f>
        <v>132241293</v>
      </c>
      <c r="I30" s="81">
        <f>'表59 (4)'!BW38</f>
        <v>10886851</v>
      </c>
      <c r="J30" s="82">
        <f>'表59 (4)'!BX38</f>
        <v>6904966</v>
      </c>
      <c r="K30" s="83">
        <f>'表59 (4)'!BY38</f>
        <v>150033110</v>
      </c>
      <c r="L30" s="77">
        <f>'表59 (4)'!BZ38</f>
        <v>4150765</v>
      </c>
      <c r="M30" s="78">
        <f>'表59 (4)'!CA38</f>
        <v>0</v>
      </c>
      <c r="N30" s="79">
        <f>'表59 (4)'!CB38</f>
        <v>4150765</v>
      </c>
      <c r="O30" s="79">
        <f>'表59 (4)'!CC38</f>
        <v>128958301</v>
      </c>
      <c r="P30" s="79">
        <f>'表59 (4)'!CD38</f>
        <v>61389387</v>
      </c>
      <c r="Q30" s="78">
        <f>'表59 (4)'!CE38</f>
        <v>9766923</v>
      </c>
      <c r="R30" s="78">
        <f>'表59 (4)'!CF38</f>
        <v>7731398</v>
      </c>
      <c r="S30" s="80">
        <f>'表59 (4)'!CG38</f>
        <v>3729159037</v>
      </c>
      <c r="T30" s="82">
        <f>'表59 (4)'!CH38</f>
        <v>134674531</v>
      </c>
      <c r="U30" s="78">
        <f>'表59 (4)'!CI38</f>
        <v>134674531</v>
      </c>
      <c r="V30" s="80">
        <f>'表59 (4)'!CJ38</f>
        <v>0</v>
      </c>
      <c r="W30" s="77">
        <f>'表59 (4)'!CK38</f>
        <v>2645622</v>
      </c>
      <c r="X30" s="78">
        <f>'表59 (4)'!CL38</f>
        <v>213959</v>
      </c>
      <c r="Y30" s="78">
        <f>'表59 (4)'!CM38</f>
        <v>122015</v>
      </c>
      <c r="Z30" s="80">
        <f>'表59 (4)'!CN38</f>
        <v>2981596</v>
      </c>
      <c r="AA30" s="82">
        <f>'表59 (4)'!CO38</f>
        <v>149426</v>
      </c>
      <c r="AB30" s="78">
        <f>'表59 (4)'!CP38</f>
        <v>0</v>
      </c>
      <c r="AC30" s="80">
        <f>'表59 (4)'!CQ38</f>
        <v>149426</v>
      </c>
      <c r="AD30" s="79">
        <f>'表59 (4)'!CR38</f>
        <v>2579160</v>
      </c>
      <c r="AE30" s="79">
        <f>'表59 (4)'!CS38</f>
        <v>1227561</v>
      </c>
      <c r="AF30" s="78">
        <f>'表59 (4)'!CT38</f>
        <v>194010</v>
      </c>
      <c r="AG30" s="78">
        <f>'表59 (4)'!CU38</f>
        <v>154679</v>
      </c>
      <c r="AH30" s="79">
        <f>'表59 (4)'!CV38</f>
        <v>141960963</v>
      </c>
      <c r="AI30" s="93">
        <f t="shared" si="0"/>
        <v>3.9996841487357111E-2</v>
      </c>
    </row>
    <row r="31" spans="1:35" s="21" customFormat="1" ht="19.2" x14ac:dyDescent="0.15">
      <c r="A31" s="32">
        <v>21</v>
      </c>
      <c r="B31" s="33" t="s">
        <v>166</v>
      </c>
      <c r="C31" s="90">
        <f>'表59 (4)'!CX38</f>
        <v>2261466367</v>
      </c>
      <c r="D31" s="86">
        <f>'表59 (4)'!CY38</f>
        <v>91644</v>
      </c>
      <c r="E31" s="86">
        <f>'表59 (4)'!CZ38</f>
        <v>159258</v>
      </c>
      <c r="F31" s="87">
        <f>'表59 (4)'!DA38</f>
        <v>2261717269</v>
      </c>
      <c r="G31" s="88">
        <f>'表59 (4)'!DB38</f>
        <v>0</v>
      </c>
      <c r="H31" s="85">
        <f>'表59 (4)'!DC38</f>
        <v>115387276</v>
      </c>
      <c r="I31" s="89">
        <f>'表59 (4)'!DD38</f>
        <v>6604122</v>
      </c>
      <c r="J31" s="90">
        <f>'表59 (4)'!DE38</f>
        <v>5793419</v>
      </c>
      <c r="K31" s="91">
        <f>'表59 (4)'!DF38</f>
        <v>127784817</v>
      </c>
      <c r="L31" s="85">
        <f>'表59 (4)'!DG38</f>
        <v>3420256</v>
      </c>
      <c r="M31" s="86">
        <f>'表59 (4)'!DH38</f>
        <v>12101</v>
      </c>
      <c r="N31" s="87">
        <f>'表59 (4)'!DI38</f>
        <v>3432357</v>
      </c>
      <c r="O31" s="87">
        <f>'表59 (4)'!DJ38</f>
        <v>172390034</v>
      </c>
      <c r="P31" s="87">
        <f>'表59 (4)'!DK38</f>
        <v>75096228</v>
      </c>
      <c r="Q31" s="86">
        <f>'表59 (4)'!DL38</f>
        <v>13450687</v>
      </c>
      <c r="R31" s="86">
        <f>'表59 (4)'!DM38</f>
        <v>4485409</v>
      </c>
      <c r="S31" s="88">
        <f>'表59 (4)'!DN38</f>
        <v>2658356801</v>
      </c>
      <c r="T31" s="90">
        <f>'表59 (4)'!DO38</f>
        <v>90465712</v>
      </c>
      <c r="U31" s="86">
        <f>'表59 (4)'!DP38</f>
        <v>90465712</v>
      </c>
      <c r="V31" s="88">
        <f>'表59 (4)'!DQ38</f>
        <v>0</v>
      </c>
      <c r="W31" s="85">
        <f>'表59 (4)'!DR38</f>
        <v>2307499</v>
      </c>
      <c r="X31" s="86">
        <f>'表59 (4)'!DS38</f>
        <v>130080</v>
      </c>
      <c r="Y31" s="86">
        <f>'表59 (4)'!DT38</f>
        <v>106766</v>
      </c>
      <c r="Z31" s="88">
        <f>'表59 (4)'!DU38</f>
        <v>2544345</v>
      </c>
      <c r="AA31" s="90">
        <f>'表59 (4)'!DV38</f>
        <v>123130</v>
      </c>
      <c r="AB31" s="86">
        <f>'表59 (4)'!DW38</f>
        <v>242</v>
      </c>
      <c r="AC31" s="88">
        <f>'表59 (4)'!DX38</f>
        <v>123372</v>
      </c>
      <c r="AD31" s="87">
        <f>'表59 (4)'!DY38</f>
        <v>3447791</v>
      </c>
      <c r="AE31" s="87">
        <f>'表59 (4)'!DZ38</f>
        <v>1501069</v>
      </c>
      <c r="AF31" s="86">
        <f>'表59 (4)'!EA38</f>
        <v>268553</v>
      </c>
      <c r="AG31" s="86">
        <f>'表59 (4)'!EB38</f>
        <v>89709</v>
      </c>
      <c r="AH31" s="87">
        <f>'表59 (4)'!EC38</f>
        <v>98440551</v>
      </c>
      <c r="AI31" s="92">
        <f t="shared" si="0"/>
        <v>3.9998682965355206E-2</v>
      </c>
    </row>
    <row r="32" spans="1:35" s="21" customFormat="1" ht="19.2" x14ac:dyDescent="0.15">
      <c r="A32" s="30">
        <v>22</v>
      </c>
      <c r="B32" s="31" t="s">
        <v>167</v>
      </c>
      <c r="C32" s="82">
        <f>'表59 (4)'!EE38</f>
        <v>946231485</v>
      </c>
      <c r="D32" s="78">
        <f>'表59 (4)'!EF38</f>
        <v>305</v>
      </c>
      <c r="E32" s="78">
        <f>'表59 (4)'!EG38</f>
        <v>58657</v>
      </c>
      <c r="F32" s="79">
        <f>'表59 (4)'!EH38</f>
        <v>946290447</v>
      </c>
      <c r="G32" s="80">
        <f>'表59 (4)'!EI38</f>
        <v>0</v>
      </c>
      <c r="H32" s="77">
        <f>'表59 (4)'!EJ38</f>
        <v>39199721</v>
      </c>
      <c r="I32" s="81">
        <f>'表59 (4)'!EK38</f>
        <v>414339</v>
      </c>
      <c r="J32" s="82">
        <f>'表59 (4)'!EL38</f>
        <v>3294481</v>
      </c>
      <c r="K32" s="83">
        <f>'表59 (4)'!EM38</f>
        <v>42908541</v>
      </c>
      <c r="L32" s="77">
        <f>'表59 (4)'!EN38</f>
        <v>1913720</v>
      </c>
      <c r="M32" s="78">
        <f>'表59 (4)'!EO38</f>
        <v>14935</v>
      </c>
      <c r="N32" s="79">
        <f>'表59 (4)'!EP38</f>
        <v>1928655</v>
      </c>
      <c r="O32" s="79">
        <f>'表59 (4)'!EQ38</f>
        <v>149436851</v>
      </c>
      <c r="P32" s="79">
        <f>'表59 (4)'!ER38</f>
        <v>68082262</v>
      </c>
      <c r="Q32" s="78">
        <f>'表59 (4)'!ES38</f>
        <v>9101459</v>
      </c>
      <c r="R32" s="78">
        <f>'表59 (4)'!ET38</f>
        <v>2805501</v>
      </c>
      <c r="S32" s="80">
        <f>'表59 (4)'!EU38</f>
        <v>1220553716</v>
      </c>
      <c r="T32" s="82">
        <f>'表59 (4)'!EV38</f>
        <v>37851115</v>
      </c>
      <c r="U32" s="78">
        <f>'表59 (4)'!EW38</f>
        <v>37851115</v>
      </c>
      <c r="V32" s="80">
        <f>'表59 (4)'!EX38</f>
        <v>0</v>
      </c>
      <c r="W32" s="77">
        <f>'表59 (4)'!EY38</f>
        <v>783926</v>
      </c>
      <c r="X32" s="78">
        <f>'表59 (4)'!EZ38</f>
        <v>8126</v>
      </c>
      <c r="Y32" s="78">
        <f>'表59 (4)'!FA38</f>
        <v>62421</v>
      </c>
      <c r="Z32" s="80">
        <f>'表59 (4)'!FB38</f>
        <v>854473</v>
      </c>
      <c r="AA32" s="82">
        <f>'表59 (4)'!FC38</f>
        <v>68893</v>
      </c>
      <c r="AB32" s="78">
        <f>'表59 (4)'!FD38</f>
        <v>299</v>
      </c>
      <c r="AC32" s="80">
        <f>'表59 (4)'!FE38</f>
        <v>69192</v>
      </c>
      <c r="AD32" s="79">
        <f>'表59 (4)'!FF38</f>
        <v>2988731</v>
      </c>
      <c r="AE32" s="79">
        <f>'表59 (4)'!FG38</f>
        <v>1361645</v>
      </c>
      <c r="AF32" s="78">
        <f>'表59 (4)'!FH38</f>
        <v>182029</v>
      </c>
      <c r="AG32" s="78">
        <f>'表59 (4)'!FI38</f>
        <v>56112</v>
      </c>
      <c r="AH32" s="79">
        <f>'表59 (4)'!FJ38</f>
        <v>43363297</v>
      </c>
      <c r="AI32" s="93">
        <f t="shared" si="0"/>
        <v>3.9999468577537063E-2</v>
      </c>
    </row>
    <row r="33" spans="1:35" s="21" customFormat="1" ht="19.2" x14ac:dyDescent="0.15">
      <c r="A33" s="32">
        <v>23</v>
      </c>
      <c r="B33" s="33" t="s">
        <v>182</v>
      </c>
      <c r="C33" s="90">
        <f>'表59 (4)'!FL38</f>
        <v>916025299</v>
      </c>
      <c r="D33" s="86">
        <f>'表59 (4)'!FM38</f>
        <v>305</v>
      </c>
      <c r="E33" s="86">
        <f>'表59 (4)'!FN38</f>
        <v>58657</v>
      </c>
      <c r="F33" s="87">
        <f>'表59 (4)'!FO38</f>
        <v>916084261</v>
      </c>
      <c r="G33" s="88">
        <f>'表59 (4)'!FP38</f>
        <v>0</v>
      </c>
      <c r="H33" s="85">
        <f>'表59 (4)'!FQ38</f>
        <v>35397086</v>
      </c>
      <c r="I33" s="89">
        <f>'表59 (4)'!FR38</f>
        <v>754349</v>
      </c>
      <c r="J33" s="90">
        <f>'表59 (4)'!FS38</f>
        <v>3301363</v>
      </c>
      <c r="K33" s="91">
        <f>'表59 (4)'!FT38</f>
        <v>39452798</v>
      </c>
      <c r="L33" s="85">
        <f>'表59 (4)'!FU38</f>
        <v>1744061</v>
      </c>
      <c r="M33" s="86">
        <f>'表59 (4)'!FV38</f>
        <v>14935</v>
      </c>
      <c r="N33" s="87">
        <f>'表59 (4)'!FW38</f>
        <v>1758996</v>
      </c>
      <c r="O33" s="87">
        <f>'表59 (4)'!FX38</f>
        <v>148062878</v>
      </c>
      <c r="P33" s="87">
        <f>'表59 (4)'!FY38</f>
        <v>68848879</v>
      </c>
      <c r="Q33" s="86">
        <f>'表59 (4)'!FZ38</f>
        <v>8931527</v>
      </c>
      <c r="R33" s="86">
        <f>'表59 (4)'!GA38</f>
        <v>2849035</v>
      </c>
      <c r="S33" s="88">
        <f>'表59 (4)'!GB38</f>
        <v>1185988374</v>
      </c>
      <c r="T33" s="90">
        <f>'表59 (4)'!GC38</f>
        <v>36642916</v>
      </c>
      <c r="U33" s="86">
        <f>'表59 (4)'!GD38</f>
        <v>36642916</v>
      </c>
      <c r="V33" s="88">
        <f>'表59 (4)'!GE38</f>
        <v>0</v>
      </c>
      <c r="W33" s="85">
        <f>'表59 (4)'!GF38</f>
        <v>707872</v>
      </c>
      <c r="X33" s="86">
        <f>'表59 (4)'!GG38</f>
        <v>14846</v>
      </c>
      <c r="Y33" s="86">
        <f>'表59 (4)'!GH38</f>
        <v>62531</v>
      </c>
      <c r="Z33" s="88">
        <f>'表59 (4)'!GI38</f>
        <v>785249</v>
      </c>
      <c r="AA33" s="90">
        <f>'表59 (4)'!GJ38</f>
        <v>62785</v>
      </c>
      <c r="AB33" s="86">
        <f>'表59 (4)'!GK38</f>
        <v>299</v>
      </c>
      <c r="AC33" s="88">
        <f>'表59 (4)'!GL38</f>
        <v>63084</v>
      </c>
      <c r="AD33" s="87">
        <f>'表59 (4)'!GM38</f>
        <v>2961251</v>
      </c>
      <c r="AE33" s="87">
        <f>'表59 (4)'!GN38</f>
        <v>1376979</v>
      </c>
      <c r="AF33" s="86">
        <f>'表59 (4)'!GO38</f>
        <v>178632</v>
      </c>
      <c r="AG33" s="86">
        <f>'表59 (4)'!GP38</f>
        <v>56982</v>
      </c>
      <c r="AH33" s="87">
        <f>'表59 (4)'!GQ38</f>
        <v>42065093</v>
      </c>
      <c r="AI33" s="92">
        <f t="shared" si="0"/>
        <v>3.9999503932095171E-2</v>
      </c>
    </row>
    <row r="34" spans="1:35" s="21" customFormat="1" ht="19.2" x14ac:dyDescent="0.15">
      <c r="A34" s="30">
        <v>24</v>
      </c>
      <c r="B34" s="31" t="s">
        <v>168</v>
      </c>
      <c r="C34" s="82">
        <f>'表59 (4)'!GS38</f>
        <v>24616621604</v>
      </c>
      <c r="D34" s="78">
        <f>'表59 (4)'!GT38</f>
        <v>285859</v>
      </c>
      <c r="E34" s="78">
        <f>'表59 (4)'!GU38</f>
        <v>462733</v>
      </c>
      <c r="F34" s="79">
        <f>'表59 (4)'!GV38</f>
        <v>24617370196</v>
      </c>
      <c r="G34" s="80">
        <f>'表59 (4)'!GW38</f>
        <v>0</v>
      </c>
      <c r="H34" s="77">
        <f>'表59 (4)'!GX38</f>
        <v>1240234885</v>
      </c>
      <c r="I34" s="81">
        <f>'表59 (4)'!GY38</f>
        <v>58227095</v>
      </c>
      <c r="J34" s="82">
        <f>'表59 (4)'!GZ38</f>
        <v>139568469</v>
      </c>
      <c r="K34" s="83">
        <f>'表59 (4)'!HA38</f>
        <v>1438030449</v>
      </c>
      <c r="L34" s="77">
        <f>'表59 (4)'!HB38</f>
        <v>27986134</v>
      </c>
      <c r="M34" s="78">
        <f>'表59 (4)'!HC38</f>
        <v>167377</v>
      </c>
      <c r="N34" s="79">
        <f>'表59 (4)'!HD38</f>
        <v>28153511</v>
      </c>
      <c r="O34" s="79">
        <f>'表59 (4)'!HE38</f>
        <v>934923115</v>
      </c>
      <c r="P34" s="79">
        <f>'表59 (4)'!HF38</f>
        <v>559482352</v>
      </c>
      <c r="Q34" s="78">
        <f>'表59 (4)'!HG38</f>
        <v>73096437</v>
      </c>
      <c r="R34" s="78">
        <f>'表59 (4)'!HH38</f>
        <v>64138213</v>
      </c>
      <c r="S34" s="80">
        <f>'表59 (4)'!HI38</f>
        <v>27715194273</v>
      </c>
      <c r="T34" s="82">
        <f>'表59 (4)'!HJ38</f>
        <v>984365246</v>
      </c>
      <c r="U34" s="78">
        <f>'表59 (4)'!HK38</f>
        <v>984365246</v>
      </c>
      <c r="V34" s="80">
        <f>'表59 (4)'!HL38</f>
        <v>0</v>
      </c>
      <c r="W34" s="77">
        <f>'表59 (4)'!HM38</f>
        <v>24801245</v>
      </c>
      <c r="X34" s="78">
        <f>'表59 (4)'!HN38</f>
        <v>1132129</v>
      </c>
      <c r="Y34" s="78">
        <f>'表59 (4)'!HO38</f>
        <v>2439345</v>
      </c>
      <c r="Z34" s="80">
        <f>'表59 (4)'!HP38</f>
        <v>28372719</v>
      </c>
      <c r="AA34" s="82">
        <f>'表59 (4)'!HQ38</f>
        <v>1007477</v>
      </c>
      <c r="AB34" s="78">
        <f>'表59 (4)'!HR38</f>
        <v>3349</v>
      </c>
      <c r="AC34" s="80">
        <f>'表59 (4)'!HS38</f>
        <v>1010826</v>
      </c>
      <c r="AD34" s="79">
        <f>'表59 (4)'!HT38</f>
        <v>18698409</v>
      </c>
      <c r="AE34" s="79">
        <f>'表59 (4)'!HU38</f>
        <v>11188514</v>
      </c>
      <c r="AF34" s="78">
        <f>'表59 (4)'!HV38</f>
        <v>1459586</v>
      </c>
      <c r="AG34" s="78">
        <f>'表59 (4)'!HW38</f>
        <v>1282748</v>
      </c>
      <c r="AH34" s="79">
        <f>'表59 (4)'!HX38</f>
        <v>1046378048</v>
      </c>
      <c r="AI34" s="93">
        <f t="shared" si="0"/>
        <v>3.9986612630131646E-2</v>
      </c>
    </row>
    <row r="35" spans="1:35" s="21" customFormat="1" ht="21" customHeight="1" x14ac:dyDescent="0.15">
      <c r="A35" s="103">
        <v>25</v>
      </c>
      <c r="B35" s="104" t="s">
        <v>183</v>
      </c>
      <c r="C35" s="99">
        <f>'表59 (5)'!C38</f>
        <v>0</v>
      </c>
      <c r="D35" s="95">
        <f>'表59 (5)'!D38</f>
        <v>0</v>
      </c>
      <c r="E35" s="95">
        <f>'表59 (5)'!E38</f>
        <v>0</v>
      </c>
      <c r="F35" s="96">
        <f>'表59 (5)'!F38</f>
        <v>7813569091</v>
      </c>
      <c r="G35" s="97">
        <f>'表59 (5)'!G38</f>
        <v>0</v>
      </c>
      <c r="H35" s="94">
        <f>'表59 (5)'!H38</f>
        <v>0</v>
      </c>
      <c r="I35" s="98">
        <f>'表59 (5)'!I38</f>
        <v>0</v>
      </c>
      <c r="J35" s="99">
        <f>'表59 (5)'!J38</f>
        <v>0</v>
      </c>
      <c r="K35" s="100">
        <f>'表59 (5)'!K38</f>
        <v>0</v>
      </c>
      <c r="L35" s="94">
        <f>'表59 (5)'!L38</f>
        <v>0</v>
      </c>
      <c r="M35" s="95">
        <f>'表59 (5)'!M38</f>
        <v>0</v>
      </c>
      <c r="N35" s="96">
        <f>'表59 (5)'!N38</f>
        <v>0</v>
      </c>
      <c r="O35" s="96">
        <f>'表59 (5)'!O38</f>
        <v>0</v>
      </c>
      <c r="P35" s="96">
        <f>'表59 (5)'!P38</f>
        <v>0</v>
      </c>
      <c r="Q35" s="95">
        <f>'表59 (5)'!Q38</f>
        <v>0</v>
      </c>
      <c r="R35" s="95">
        <f>'表59 (5)'!R38</f>
        <v>0</v>
      </c>
      <c r="S35" s="97">
        <f>'表59 (5)'!S38</f>
        <v>0</v>
      </c>
      <c r="T35" s="99">
        <f>'表59 (5)'!T38</f>
        <v>0</v>
      </c>
      <c r="U35" s="95">
        <f>'表59 (5)'!U38</f>
        <v>312514921</v>
      </c>
      <c r="V35" s="97">
        <f>'表59 (5)'!V38</f>
        <v>0</v>
      </c>
      <c r="W35" s="94">
        <f>'表59 (5)'!W38</f>
        <v>0</v>
      </c>
      <c r="X35" s="95">
        <f>'表59 (5)'!X38</f>
        <v>0</v>
      </c>
      <c r="Y35" s="95">
        <f>'表59 (5)'!Y38</f>
        <v>0</v>
      </c>
      <c r="Z35" s="97">
        <f>'表59 (5)'!Z38</f>
        <v>0</v>
      </c>
      <c r="AA35" s="99">
        <f>'表59 (5)'!AA38</f>
        <v>0</v>
      </c>
      <c r="AB35" s="95">
        <f>'表59 (5)'!AB38</f>
        <v>0</v>
      </c>
      <c r="AC35" s="97">
        <f>'表59 (5)'!AC38</f>
        <v>0</v>
      </c>
      <c r="AD35" s="96">
        <f>'表59 (5)'!AD38</f>
        <v>0</v>
      </c>
      <c r="AE35" s="96">
        <f>'表59 (5)'!AE38</f>
        <v>0</v>
      </c>
      <c r="AF35" s="95">
        <f>'表59 (5)'!AF38</f>
        <v>0</v>
      </c>
      <c r="AG35" s="95">
        <f>'表59 (5)'!AG38</f>
        <v>0</v>
      </c>
      <c r="AH35" s="96">
        <f>'表59 (5)'!AH38</f>
        <v>0</v>
      </c>
      <c r="AI35" s="101">
        <f t="shared" si="0"/>
        <v>0</v>
      </c>
    </row>
  </sheetData>
  <mergeCells count="49">
    <mergeCell ref="T4:V4"/>
    <mergeCell ref="N6:N9"/>
    <mergeCell ref="W4:Z4"/>
    <mergeCell ref="AA4:AC4"/>
    <mergeCell ref="AD4:AH4"/>
    <mergeCell ref="AG5:AG9"/>
    <mergeCell ref="AH5:AH9"/>
    <mergeCell ref="AA6:AA9"/>
    <mergeCell ref="AB6:AB9"/>
    <mergeCell ref="AC6:AC9"/>
    <mergeCell ref="U7:U9"/>
    <mergeCell ref="G5:G9"/>
    <mergeCell ref="H5:I5"/>
    <mergeCell ref="A4:B4"/>
    <mergeCell ref="C4:G4"/>
    <mergeCell ref="H4:I4"/>
    <mergeCell ref="H6:H9"/>
    <mergeCell ref="I6:I9"/>
    <mergeCell ref="A5:B10"/>
    <mergeCell ref="C5:C9"/>
    <mergeCell ref="D5:D9"/>
    <mergeCell ref="E5:E9"/>
    <mergeCell ref="F5:F9"/>
    <mergeCell ref="J4:K4"/>
    <mergeCell ref="L4:S4"/>
    <mergeCell ref="AI5:AI9"/>
    <mergeCell ref="S5:S9"/>
    <mergeCell ref="T5:T9"/>
    <mergeCell ref="U5:U6"/>
    <mergeCell ref="V5:V9"/>
    <mergeCell ref="W5:Z5"/>
    <mergeCell ref="AA5:AC5"/>
    <mergeCell ref="W6:W9"/>
    <mergeCell ref="X6:X9"/>
    <mergeCell ref="Y6:Y9"/>
    <mergeCell ref="Z6:Z9"/>
    <mergeCell ref="AD5:AD9"/>
    <mergeCell ref="AE5:AE9"/>
    <mergeCell ref="AF5:AF9"/>
    <mergeCell ref="J6:J9"/>
    <mergeCell ref="K6:K9"/>
    <mergeCell ref="L6:L9"/>
    <mergeCell ref="M6:M9"/>
    <mergeCell ref="R5:R9"/>
    <mergeCell ref="J5:K5"/>
    <mergeCell ref="L5:N5"/>
    <mergeCell ref="O5:O9"/>
    <mergeCell ref="P5:P9"/>
    <mergeCell ref="Q5:Q9"/>
  </mergeCells>
  <phoneticPr fontId="11"/>
  <dataValidations count="8">
    <dataValidation type="whole" allowBlank="1" showInputMessage="1" showErrorMessage="1" errorTitle="入力エラー" error="数値以外の入力または、13桁以上の入力は行えません" sqref="AH11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T11:U11 W11:Y11 AD11:AG11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H11:J11 O11:R11">
      <formula1>-9999999999</formula1>
      <formula2>99999999999</formula2>
    </dataValidation>
    <dataValidation type="whole" allowBlank="1" showInputMessage="1" showErrorMessage="1" errorTitle="入力エラー" error="数値以外の入力または、10桁以上の入力は行えません。" sqref="L11:M11 D11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AA11:AB11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scale="94" firstPageNumber="51" pageOrder="overThenDown" orientation="landscape" useFirstPageNumber="1" horizontalDpi="300" verticalDpi="300" r:id="rId1"/>
  <headerFooter alignWithMargins="0">
    <oddHeader>&amp;C&amp;"ＭＳ Ｐゴシック,太字"&amp;12第59表　課税標準額段階別令和５年度分所得割額等に関する調
【合 計】（つづき）</oddHeader>
  </headerFooter>
  <colBreaks count="3" manualBreakCount="3">
    <brk id="9" max="1048575" man="1"/>
    <brk id="19" max="1048575" man="1"/>
    <brk id="2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表59</vt:lpstr>
      <vt:lpstr>表59 (2)</vt:lpstr>
      <vt:lpstr>表59 (3)</vt:lpstr>
      <vt:lpstr>表59 (4)</vt:lpstr>
      <vt:lpstr>表59 (5)</vt:lpstr>
      <vt:lpstr>表59総括(区)</vt:lpstr>
      <vt:lpstr>表59総括(都)</vt:lpstr>
      <vt:lpstr>表59!Print_Area</vt:lpstr>
      <vt:lpstr>'表59 (3)'!Print_Area</vt:lpstr>
      <vt:lpstr>'表59 (4)'!Print_Area</vt:lpstr>
      <vt:lpstr>'表59 (5)'!Print_Area</vt:lpstr>
      <vt:lpstr>表59!Print_Titles</vt:lpstr>
      <vt:lpstr>'表59 (2)'!Print_Titles</vt:lpstr>
      <vt:lpstr>'表59 (3)'!Print_Titles</vt:lpstr>
      <vt:lpstr>'表59 (4)'!Print_Titles</vt:lpstr>
      <vt:lpstr>'表59 (5)'!Print_Titles</vt:lpstr>
      <vt:lpstr>'表59総括(区)'!Print_Titles</vt:lpstr>
      <vt:lpstr>'表59総括(都)'!Print_Titles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2024-03-12T05:14:30Z</cp:lastPrinted>
  <dcterms:created xsi:type="dcterms:W3CDTF">2012-09-13T11:45:51Z</dcterms:created>
  <dcterms:modified xsi:type="dcterms:W3CDTF">2024-03-24T14:52:44Z</dcterms:modified>
</cp:coreProperties>
</file>