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03" sheetId="4" r:id="rId1"/>
    <sheet name="表03総括(区)" sheetId="5" r:id="rId2"/>
    <sheet name="表03総括(都)" sheetId="6" r:id="rId3"/>
  </sheets>
  <definedNames>
    <definedName name="_xlnm.Print_Area" localSheetId="0">表03!$A$1:$N$34</definedName>
    <definedName name="_xlnm.Print_Area" localSheetId="1">'表03総括(区)'!$A$1:$H$9</definedName>
    <definedName name="_xlnm.Print_Area" localSheetId="2">'表03総括(都)'!$A$1:$H$9</definedName>
    <definedName name="_xlnm.Print_Titles" localSheetId="0">表03!$A:$B,表03!$1:$8</definedName>
    <definedName name="_xlnm.Print_Titles" localSheetId="1">'表03総括(区)'!$A:$B,'表03総括(区)'!$1:$7</definedName>
    <definedName name="_xlnm.Print_Titles" localSheetId="2">'表03総括(都)'!$A:$B,'表03総括(都)'!$1:$7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J32" i="4" l="1"/>
  <c r="D9" i="5" s="1"/>
  <c r="K32" i="4"/>
  <c r="E9" i="5" s="1"/>
  <c r="L32" i="4"/>
  <c r="L34" i="4" s="1"/>
  <c r="F9" i="6" s="1"/>
  <c r="M32" i="4"/>
  <c r="G9" i="5" s="1"/>
  <c r="N32" i="4"/>
  <c r="H9" i="5" s="1"/>
  <c r="I32" i="4"/>
  <c r="C9" i="5" s="1"/>
  <c r="D32" i="4"/>
  <c r="D8" i="5" s="1"/>
  <c r="E32" i="4"/>
  <c r="E34" i="4" s="1"/>
  <c r="E8" i="6" s="1"/>
  <c r="F32" i="4"/>
  <c r="F8" i="5"/>
  <c r="G32" i="4"/>
  <c r="G34" i="4"/>
  <c r="G8" i="6" s="1"/>
  <c r="H32" i="4"/>
  <c r="H34" i="4" s="1"/>
  <c r="H8" i="6" s="1"/>
  <c r="C32" i="4"/>
  <c r="C34" i="4" s="1"/>
  <c r="C8" i="6" s="1"/>
  <c r="J34" i="4"/>
  <c r="D9" i="6" s="1"/>
  <c r="F9" i="5"/>
  <c r="F34" i="4"/>
  <c r="F8" i="6" s="1"/>
  <c r="G8" i="5"/>
  <c r="D34" i="4"/>
  <c r="D8" i="6" s="1"/>
  <c r="M34" i="4"/>
  <c r="G9" i="6" s="1"/>
  <c r="H8" i="5"/>
  <c r="E8" i="5" l="1"/>
  <c r="K34" i="4"/>
  <c r="E9" i="6" s="1"/>
  <c r="C8" i="5"/>
  <c r="N34" i="4"/>
  <c r="H9" i="6" s="1"/>
  <c r="I34" i="4"/>
  <c r="C9" i="6" s="1"/>
</calcChain>
</file>

<file path=xl/sharedStrings.xml><?xml version="1.0" encoding="utf-8"?>
<sst xmlns="http://schemas.openxmlformats.org/spreadsheetml/2006/main" count="123" uniqueCount="66">
  <si>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</si>
  <si>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</si>
  <si>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</si>
  <si>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</si>
  <si>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</si>
  <si>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</si>
  <si>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行番号</t>
    <rPh sb="0" eb="3">
      <t>ギョウバンゴウ</t>
    </rPh>
    <phoneticPr fontId="3"/>
  </si>
  <si>
    <t>所得者区分</t>
    <rPh sb="0" eb="5">
      <t>ショトクシャクブン</t>
    </rPh>
    <phoneticPr fontId="3"/>
  </si>
  <si>
    <t>給与特徴に係る分</t>
    <rPh sb="0" eb="2">
      <t>キュウヨ</t>
    </rPh>
    <rPh sb="2" eb="4">
      <t>トクチョウ</t>
    </rPh>
    <rPh sb="5" eb="6">
      <t>カカ</t>
    </rPh>
    <rPh sb="7" eb="8">
      <t>ブン</t>
    </rPh>
    <phoneticPr fontId="3"/>
  </si>
  <si>
    <t>年金特徴に係る分</t>
    <rPh sb="0" eb="2">
      <t>ネンキン</t>
    </rPh>
    <rPh sb="2" eb="4">
      <t>トクチョウ</t>
    </rPh>
    <rPh sb="5" eb="6">
      <t>カカ</t>
    </rPh>
    <rPh sb="7" eb="8">
      <t>ブン</t>
    </rPh>
    <phoneticPr fontId="3"/>
  </si>
  <si>
    <t>　　　　   区  分
 団体名</t>
    <rPh sb="7" eb="8">
      <t>ク</t>
    </rPh>
    <rPh sb="10" eb="11">
      <t>ブン</t>
    </rPh>
    <rPh sb="15" eb="18">
      <t>ダンタイメイ</t>
    </rPh>
    <phoneticPr fontId="3"/>
  </si>
  <si>
    <t xml:space="preserve">
特別徴収義務者数</t>
    <rPh sb="1" eb="3">
      <t>トクベツ</t>
    </rPh>
    <rPh sb="3" eb="5">
      <t>チョウシュウ</t>
    </rPh>
    <rPh sb="5" eb="7">
      <t>ギム</t>
    </rPh>
    <rPh sb="7" eb="8">
      <t>シャ</t>
    </rPh>
    <rPh sb="8" eb="9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</si>
  <si>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</si>
  <si>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特別徴収税額
(B)＋(C)
(A)</t>
    <rPh sb="0" eb="2">
      <t>トクベツ</t>
    </rPh>
    <rPh sb="2" eb="4">
      <t>チョウシュウ</t>
    </rPh>
    <rPh sb="4" eb="6">
      <t>ゼイガク</t>
    </rPh>
    <phoneticPr fontId="3"/>
  </si>
  <si>
    <t>特別徴収税額の内訳</t>
    <rPh sb="0" eb="2">
      <t>トクベツ</t>
    </rPh>
    <rPh sb="2" eb="4">
      <t>チョウシュウ</t>
    </rPh>
    <rPh sb="4" eb="6">
      <t>ゼイガク</t>
    </rPh>
    <rPh sb="7" eb="9">
      <t>ウチワケ</t>
    </rPh>
    <phoneticPr fontId="3"/>
  </si>
  <si>
    <t>うち均等割のみ</t>
    <rPh sb="2" eb="4">
      <t>キントウ</t>
    </rPh>
    <rPh sb="4" eb="5">
      <t>ワリ</t>
    </rPh>
    <phoneticPr fontId="3"/>
  </si>
  <si>
    <t>所得割額
(B)</t>
    <rPh sb="0" eb="2">
      <t>ショトク</t>
    </rPh>
    <rPh sb="2" eb="3">
      <t>ワリ</t>
    </rPh>
    <rPh sb="3" eb="4">
      <t>ガク</t>
    </rPh>
    <phoneticPr fontId="3"/>
  </si>
  <si>
    <t>均等割額
(C)</t>
    <rPh sb="0" eb="2">
      <t>キントウ</t>
    </rPh>
    <rPh sb="2" eb="3">
      <t>ワリ</t>
    </rPh>
    <rPh sb="3" eb="4">
      <t>ガク</t>
    </rPh>
    <phoneticPr fontId="3"/>
  </si>
  <si>
    <t>(人)</t>
    <rPh sb="1" eb="2">
      <t>ヒト</t>
    </rPh>
    <phoneticPr fontId="3"/>
  </si>
  <si>
    <t>(千円)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</si>
  <si>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</si>
  <si>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</si>
  <si>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</si>
  <si>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</si>
  <si>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</si>
  <si>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</si>
  <si>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</si>
  <si>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</si>
  <si>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</si>
  <si>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</si>
  <si>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</si>
  <si>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</si>
  <si>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</si>
  <si>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</si>
  <si>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</si>
  <si>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</si>
  <si>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</si>
  <si>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</si>
  <si>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</si>
  <si>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</si>
  <si>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</si>
  <si>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</si>
  <si>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</si>
  <si>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</si>
  <si>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</si>
  <si>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</si>
  <si>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</si>
  <si>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</si>
  <si>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</si>
  <si>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</si>
  <si>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</si>
  <si>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</si>
  <si>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</si>
  <si>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給与徴収に係る分</t>
    <rPh sb="0" eb="4">
      <t>キュウヨチョウシュウ</t>
    </rPh>
    <rPh sb="5" eb="6">
      <t>カカ</t>
    </rPh>
    <rPh sb="7" eb="8">
      <t>ブン</t>
    </rPh>
    <phoneticPr fontId="3"/>
  </si>
  <si>
    <t>年金徴収に係る分</t>
    <rPh sb="0" eb="4">
      <t>ネンキンチョウシュウ</t>
    </rPh>
    <rPh sb="5" eb="6">
      <t>カカ</t>
    </rPh>
    <rPh sb="7" eb="8">
      <t>ブン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</si>
  <si>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</si>
  <si>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</si>
  <si>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</si>
  <si>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</si>
  <si>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</si>
  <si>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</si>
  <si>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</si>
  <si>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</si>
  <si>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【都　計】</t>
  </si>
  <si>
    <t>ｘｘ0</t>
    <phoneticPr fontId="3"/>
  </si>
  <si>
    <t>　　　　   区  分
  xx 所得者区分</t>
    <rPh sb="7" eb="8">
      <t>ク</t>
    </rPh>
    <rPh sb="10" eb="11">
      <t>ブン</t>
    </rPh>
    <rPh sb="19" eb="24">
      <t>ショトクシャクブン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</si>
</sst>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49" fontId="2" fillId="0" borderId="0" xfId="4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/>
    </xf>
    <xf numFmtId="49" fontId="6" fillId="0" borderId="0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distributed" vertical="center" wrapText="1" justifyLastLine="1"/>
    </xf>
    <xf numFmtId="0" fontId="6" fillId="0" borderId="3" xfId="1" applyFont="1" applyFill="1" applyBorder="1" applyAlignment="1">
      <alignment horizontal="right" vertical="center" wrapText="1" justifyLastLine="1"/>
    </xf>
    <xf numFmtId="0" fontId="6" fillId="0" borderId="4" xfId="1" applyFont="1" applyFill="1" applyBorder="1" applyAlignment="1">
      <alignment horizontal="right" vertical="center" wrapText="1" justifyLastLine="1"/>
    </xf>
    <xf numFmtId="0" fontId="6" fillId="0" borderId="5" xfId="1" applyFont="1" applyFill="1" applyBorder="1" applyAlignment="1">
      <alignment horizontal="right" vertical="center" wrapText="1" justifyLastLine="1"/>
    </xf>
    <xf numFmtId="0" fontId="4" fillId="0" borderId="6" xfId="1" applyNumberFormat="1" applyFont="1" applyFill="1" applyBorder="1" applyAlignment="1" applyProtection="1">
      <alignment horizontal="right" vertical="center"/>
    </xf>
    <xf numFmtId="0" fontId="7" fillId="0" borderId="7" xfId="1" applyNumberFormat="1" applyFont="1" applyFill="1" applyBorder="1" applyAlignment="1" applyProtection="1">
      <alignment horizontal="left" vertical="center" wrapText="1"/>
    </xf>
    <xf numFmtId="0" fontId="4" fillId="1" borderId="8" xfId="1" applyNumberFormat="1" applyFont="1" applyFill="1" applyBorder="1" applyAlignment="1" applyProtection="1">
      <alignment horizontal="right" vertical="center"/>
    </xf>
    <xf numFmtId="0" fontId="7" fillId="1" borderId="9" xfId="1" applyNumberFormat="1" applyFont="1" applyFill="1" applyBorder="1" applyAlignment="1" applyProtection="1">
      <alignment horizontal="left" vertical="center" wrapText="1"/>
    </xf>
    <xf numFmtId="0" fontId="4" fillId="0" borderId="8" xfId="1" applyNumberFormat="1" applyFont="1" applyFill="1" applyBorder="1" applyAlignment="1" applyProtection="1">
      <alignment horizontal="right" vertical="center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0" fontId="4" fillId="1" borderId="10" xfId="1" applyNumberFormat="1" applyFont="1" applyFill="1" applyBorder="1" applyAlignment="1" applyProtection="1">
      <alignment horizontal="right" vertical="center"/>
    </xf>
    <xf numFmtId="0" fontId="7" fillId="1" borderId="11" xfId="1" applyNumberFormat="1" applyFont="1" applyFill="1" applyBorder="1" applyAlignment="1" applyProtection="1">
      <alignment horizontal="left" vertical="center" wrapText="1"/>
    </xf>
    <xf numFmtId="177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</xf>
    <xf numFmtId="177" fontId="8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</xf>
    <xf numFmtId="177" fontId="8" fillId="1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</xf>
    <xf numFmtId="177" fontId="8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2" borderId="11" xfId="1" applyNumberFormat="1" applyFont="1" applyFill="1" applyBorder="1" applyAlignment="1" applyProtection="1">
      <alignment horizontal="left" vertical="center" wrapText="1"/>
    </xf>
    <xf numFmtId="177" fontId="9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</xf>
    <xf numFmtId="177" fontId="9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</xf>
    <xf numFmtId="177" fontId="9" fillId="2" borderId="22" xfId="1" applyNumberFormat="1" applyFont="1" applyFill="1" applyBorder="1" applyAlignment="1" applyProtection="1">
      <alignment horizontal="right" vertical="center" shrinkToFit="1"/>
      <protection locked="0"/>
    </xf>
    <xf numFmtId="178" fontId="6" fillId="0" borderId="6" xfId="1" applyNumberFormat="1" applyFont="1" applyFill="1" applyBorder="1" applyAlignment="1" applyProtection="1">
      <alignment horizontal="right" vertical="center"/>
    </xf>
    <xf numFmtId="178" fontId="6" fillId="2" borderId="10" xfId="1" applyNumberFormat="1" applyFont="1" applyFill="1" applyBorder="1" applyAlignment="1" applyProtection="1">
      <alignment horizontal="right" vertical="center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176" fontId="6" fillId="0" borderId="24" xfId="1" applyNumberFormat="1" applyFont="1" applyFill="1" applyBorder="1" applyAlignment="1" applyProtection="1">
      <alignment horizontal="center" vertical="center" justifyLastLine="1"/>
    </xf>
    <xf numFmtId="176" fontId="6" fillId="0" borderId="7" xfId="1" applyNumberFormat="1" applyFont="1" applyFill="1" applyBorder="1" applyAlignment="1" applyProtection="1">
      <alignment horizontal="center" vertical="center" justifyLastLine="1"/>
    </xf>
    <xf numFmtId="49" fontId="4" fillId="0" borderId="10" xfId="1" applyNumberFormat="1" applyFont="1" applyFill="1" applyBorder="1" applyAlignment="1" applyProtection="1">
      <alignment horizontal="center" vertical="center" wrapText="1" justifyLastLine="1"/>
    </xf>
    <xf numFmtId="49" fontId="4" fillId="0" borderId="11" xfId="1" applyNumberFormat="1" applyFont="1" applyFill="1" applyBorder="1" applyAlignment="1" applyProtection="1">
      <alignment horizontal="center" vertical="center" wrapText="1" justifyLastLine="1"/>
    </xf>
    <xf numFmtId="49" fontId="6" fillId="0" borderId="25" xfId="1" applyNumberFormat="1" applyFont="1" applyFill="1" applyBorder="1" applyAlignment="1" applyProtection="1">
      <alignment horizontal="distributed" vertical="center" justifyLastLine="1"/>
    </xf>
    <xf numFmtId="49" fontId="4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Fill="1" applyBorder="1" applyAlignment="1">
      <alignment horizontal="distributed" vertical="center" wrapText="1" justifyLastLine="1"/>
    </xf>
    <xf numFmtId="49" fontId="4" fillId="0" borderId="14" xfId="1" applyNumberFormat="1" applyFont="1" applyFill="1" applyBorder="1" applyAlignment="1" applyProtection="1">
      <alignment horizontal="distributed" vertical="center" wrapText="1" justifyLastLine="1"/>
    </xf>
    <xf numFmtId="49" fontId="4" fillId="0" borderId="27" xfId="1" applyNumberFormat="1" applyFont="1" applyFill="1" applyBorder="1" applyAlignment="1" applyProtection="1">
      <alignment vertical="center" wrapText="1"/>
    </xf>
    <xf numFmtId="49" fontId="4" fillId="0" borderId="28" xfId="1" applyNumberFormat="1" applyFont="1" applyFill="1" applyBorder="1" applyAlignment="1" applyProtection="1">
      <alignment vertical="center" wrapText="1"/>
    </xf>
    <xf numFmtId="49" fontId="4" fillId="0" borderId="29" xfId="1" applyNumberFormat="1" applyFont="1" applyFill="1" applyBorder="1" applyAlignment="1" applyProtection="1">
      <alignment vertical="center" wrapText="1"/>
    </xf>
    <xf numFmtId="49" fontId="4" fillId="0" borderId="30" xfId="1" applyNumberFormat="1" applyFont="1" applyFill="1" applyBorder="1" applyAlignment="1" applyProtection="1">
      <alignment vertical="center" wrapText="1"/>
    </xf>
    <xf numFmtId="49" fontId="4" fillId="0" borderId="31" xfId="1" applyNumberFormat="1" applyFont="1" applyFill="1" applyBorder="1" applyAlignment="1" applyProtection="1">
      <alignment vertical="center" wrapText="1"/>
    </xf>
    <xf numFmtId="49" fontId="4" fillId="0" borderId="32" xfId="1" applyNumberFormat="1" applyFont="1" applyFill="1" applyBorder="1" applyAlignment="1" applyProtection="1">
      <alignment vertical="center" wrapText="1"/>
    </xf>
    <xf numFmtId="49" fontId="4" fillId="0" borderId="33" xfId="1" applyNumberFormat="1" applyFont="1" applyFill="1" applyBorder="1" applyAlignment="1" applyProtection="1">
      <alignment horizontal="distributed" vertical="center" wrapText="1" justifyLastLine="1"/>
    </xf>
    <xf numFmtId="0" fontId="1" fillId="0" borderId="34" xfId="1" applyFont="1" applyFill="1" applyBorder="1" applyAlignment="1">
      <alignment horizontal="distributed" vertical="center" wrapText="1" justifyLastLine="1"/>
    </xf>
    <xf numFmtId="49" fontId="4" fillId="0" borderId="35" xfId="1" applyNumberFormat="1" applyFont="1" applyFill="1" applyBorder="1" applyAlignment="1" applyProtection="1">
      <alignment horizontal="center" vertical="center"/>
    </xf>
    <xf numFmtId="49" fontId="4" fillId="0" borderId="36" xfId="1" applyNumberFormat="1" applyFont="1" applyFill="1" applyBorder="1" applyAlignment="1" applyProtection="1">
      <alignment horizontal="center" vertical="center"/>
    </xf>
    <xf numFmtId="176" fontId="6" fillId="0" borderId="37" xfId="1" applyNumberFormat="1" applyFont="1" applyFill="1" applyBorder="1" applyAlignment="1" applyProtection="1">
      <alignment horizontal="center" vertical="center" justifyLastLine="1"/>
    </xf>
    <xf numFmtId="176" fontId="6" fillId="0" borderId="36" xfId="1" applyNumberFormat="1" applyFont="1" applyFill="1" applyBorder="1" applyAlignment="1" applyProtection="1">
      <alignment horizontal="center" vertical="center" justifyLastLine="1"/>
    </xf>
    <xf numFmtId="49" fontId="4" fillId="0" borderId="38" xfId="1" applyNumberFormat="1" applyFont="1" applyFill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3">
    <tabColor theme="8"/>
  </sheetPr>
  <dimension ref="A1:N34"/>
  <sheetViews>
    <sheetView tabSelected="1" zoomScale="80" zoomScaleNormal="80" zoomScaleSheetLayoutView="100" workbookViewId="0">
      <selection activeCell="G9" sqref="G9"/>
    </sheetView>
  </sheetViews>
  <sheetFormatPr defaultColWidth="1" defaultRowHeight="15" customHeight="1" x14ac:dyDescent="0.2"/>
  <cols>
    <col min="1" max="1" width="3" style="6" customWidth="1"/>
    <col min="2" max="2" width="12.88671875" style="6" customWidth="1"/>
    <col min="3" max="14" width="15" style="6" customWidth="1"/>
    <col min="15" max="15" width="1" style="6"/>
    <col min="16" max="16" width="2.21875" style="6" bestFit="1" customWidth="1"/>
    <col min="17" max="16384" width="1" style="6"/>
  </cols>
  <sheetData>
    <row r="1" spans="1:14" s="1" customFormat="1" ht="14.4" x14ac:dyDescent="0.2">
      <c r="B1" s="2"/>
      <c r="C1" s="3"/>
      <c r="D1" s="4"/>
      <c r="E1" s="4"/>
      <c r="F1" s="4"/>
      <c r="G1" s="4"/>
      <c r="H1" s="4"/>
      <c r="I1" s="5"/>
      <c r="J1" s="4"/>
      <c r="K1" s="4"/>
      <c r="L1" s="4"/>
      <c r="M1" s="4"/>
      <c r="N1" s="4"/>
    </row>
    <row r="2" spans="1:14" ht="13.5" customHeight="1" x14ac:dyDescent="0.2"/>
    <row r="3" spans="1:14" ht="13.5" customHeight="1" x14ac:dyDescent="0.2"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0</v>
      </c>
      <c r="J3" s="7" t="s">
        <v>1</v>
      </c>
      <c r="K3" s="7" t="s">
        <v>2</v>
      </c>
      <c r="L3" s="7" t="s">
        <v>3</v>
      </c>
      <c r="M3" s="7" t="s">
        <v>4</v>
      </c>
      <c r="N3" s="7" t="s">
        <v>5</v>
      </c>
    </row>
    <row r="4" spans="1:14" ht="13.5" customHeight="1" x14ac:dyDescent="0.2">
      <c r="A4" s="56" t="s">
        <v>6</v>
      </c>
      <c r="B4" s="57"/>
      <c r="C4" s="58">
        <v>10</v>
      </c>
      <c r="D4" s="58"/>
      <c r="E4" s="58"/>
      <c r="F4" s="58"/>
      <c r="G4" s="58"/>
      <c r="H4" s="59"/>
      <c r="I4" s="58">
        <v>20</v>
      </c>
      <c r="J4" s="58"/>
      <c r="K4" s="58"/>
      <c r="L4" s="58"/>
      <c r="M4" s="58"/>
      <c r="N4" s="59"/>
    </row>
    <row r="5" spans="1:14" ht="15" customHeight="1" x14ac:dyDescent="0.2">
      <c r="A5" s="60" t="s">
        <v>7</v>
      </c>
      <c r="B5" s="61"/>
      <c r="C5" s="62" t="s">
        <v>8</v>
      </c>
      <c r="D5" s="62"/>
      <c r="E5" s="62"/>
      <c r="F5" s="62"/>
      <c r="G5" s="62"/>
      <c r="H5" s="62"/>
      <c r="I5" s="62" t="s">
        <v>9</v>
      </c>
      <c r="J5" s="62"/>
      <c r="K5" s="62"/>
      <c r="L5" s="62"/>
      <c r="M5" s="62"/>
      <c r="N5" s="62"/>
    </row>
    <row r="6" spans="1:14" s="8" customFormat="1" ht="24" customHeight="1" x14ac:dyDescent="0.15">
      <c r="A6" s="66" t="s">
        <v>10</v>
      </c>
      <c r="B6" s="67"/>
      <c r="C6" s="72" t="s">
        <v>11</v>
      </c>
      <c r="D6" s="63" t="s">
        <v>12</v>
      </c>
      <c r="E6" s="63"/>
      <c r="F6" s="63" t="s">
        <v>13</v>
      </c>
      <c r="G6" s="63" t="s">
        <v>14</v>
      </c>
      <c r="H6" s="65"/>
      <c r="I6" s="72" t="s">
        <v>11</v>
      </c>
      <c r="J6" s="63" t="s">
        <v>12</v>
      </c>
      <c r="K6" s="63"/>
      <c r="L6" s="63" t="s">
        <v>13</v>
      </c>
      <c r="M6" s="63" t="s">
        <v>14</v>
      </c>
      <c r="N6" s="65"/>
    </row>
    <row r="7" spans="1:14" s="8" customFormat="1" ht="24" customHeight="1" x14ac:dyDescent="0.15">
      <c r="A7" s="68"/>
      <c r="B7" s="69"/>
      <c r="C7" s="73"/>
      <c r="D7" s="9" t="s">
        <v>12</v>
      </c>
      <c r="E7" s="9" t="s">
        <v>15</v>
      </c>
      <c r="F7" s="64"/>
      <c r="G7" s="9" t="s">
        <v>16</v>
      </c>
      <c r="H7" s="10" t="s">
        <v>17</v>
      </c>
      <c r="I7" s="73"/>
      <c r="J7" s="9" t="s">
        <v>12</v>
      </c>
      <c r="K7" s="9" t="s">
        <v>15</v>
      </c>
      <c r="L7" s="64"/>
      <c r="M7" s="9" t="s">
        <v>16</v>
      </c>
      <c r="N7" s="10" t="s">
        <v>17</v>
      </c>
    </row>
    <row r="8" spans="1:14" s="8" customFormat="1" ht="12" customHeight="1" x14ac:dyDescent="0.15">
      <c r="A8" s="70"/>
      <c r="B8" s="71"/>
      <c r="C8" s="11" t="s">
        <v>18</v>
      </c>
      <c r="D8" s="12" t="s">
        <v>18</v>
      </c>
      <c r="E8" s="12" t="s">
        <v>18</v>
      </c>
      <c r="F8" s="12" t="s">
        <v>19</v>
      </c>
      <c r="G8" s="12" t="s">
        <v>19</v>
      </c>
      <c r="H8" s="13" t="s">
        <v>19</v>
      </c>
      <c r="I8" s="11" t="s">
        <v>18</v>
      </c>
      <c r="J8" s="12" t="s">
        <v>18</v>
      </c>
      <c r="K8" s="12" t="s">
        <v>18</v>
      </c>
      <c r="L8" s="12" t="s">
        <v>19</v>
      </c>
      <c r="M8" s="12" t="s">
        <v>19</v>
      </c>
      <c r="N8" s="13" t="s">
        <v>19</v>
      </c>
    </row>
    <row r="9" spans="1:14" s="8" customFormat="1" ht="12.6" customHeight="1" x14ac:dyDescent="0.15">
      <c r="A9" s="14">
        <v>1</v>
      </c>
      <c r="B9" s="15" t="s">
        <v>20</v>
      </c>
      <c r="C9" s="22">
        <v>13568</v>
      </c>
      <c r="D9" s="23">
        <v>28922</v>
      </c>
      <c r="E9" s="23">
        <v>713</v>
      </c>
      <c r="F9" s="24">
        <v>11643693</v>
      </c>
      <c r="G9" s="23">
        <v>11542553</v>
      </c>
      <c r="H9" s="25">
        <v>101140</v>
      </c>
      <c r="I9" s="26">
        <v>3</v>
      </c>
      <c r="J9" s="23">
        <v>3223</v>
      </c>
      <c r="K9" s="23">
        <v>1195</v>
      </c>
      <c r="L9" s="24">
        <v>97955</v>
      </c>
      <c r="M9" s="23">
        <v>89658</v>
      </c>
      <c r="N9" s="25">
        <v>8297</v>
      </c>
    </row>
    <row r="10" spans="1:14" s="8" customFormat="1" ht="12.6" customHeight="1" x14ac:dyDescent="0.15">
      <c r="A10" s="16">
        <v>2</v>
      </c>
      <c r="B10" s="17" t="s">
        <v>21</v>
      </c>
      <c r="C10" s="27">
        <v>28277</v>
      </c>
      <c r="D10" s="28">
        <v>78348</v>
      </c>
      <c r="E10" s="28">
        <v>882</v>
      </c>
      <c r="F10" s="29">
        <v>24214007</v>
      </c>
      <c r="G10" s="28">
        <v>23939884</v>
      </c>
      <c r="H10" s="30">
        <v>274123</v>
      </c>
      <c r="I10" s="31">
        <v>4</v>
      </c>
      <c r="J10" s="28">
        <v>6778</v>
      </c>
      <c r="K10" s="28">
        <v>482</v>
      </c>
      <c r="L10" s="29">
        <v>355423</v>
      </c>
      <c r="M10" s="28">
        <v>338242</v>
      </c>
      <c r="N10" s="30">
        <v>17181</v>
      </c>
    </row>
    <row r="11" spans="1:14" s="8" customFormat="1" ht="12.6" customHeight="1" x14ac:dyDescent="0.15">
      <c r="A11" s="18">
        <v>3</v>
      </c>
      <c r="B11" s="19" t="s">
        <v>22</v>
      </c>
      <c r="C11" s="32">
        <v>37045</v>
      </c>
      <c r="D11" s="33">
        <v>102009</v>
      </c>
      <c r="E11" s="33">
        <v>1172</v>
      </c>
      <c r="F11" s="34">
        <v>48010840</v>
      </c>
      <c r="G11" s="33">
        <v>47655163</v>
      </c>
      <c r="H11" s="35">
        <v>355677</v>
      </c>
      <c r="I11" s="36">
        <v>6</v>
      </c>
      <c r="J11" s="33">
        <v>2755</v>
      </c>
      <c r="K11" s="33">
        <v>0</v>
      </c>
      <c r="L11" s="34">
        <v>109240</v>
      </c>
      <c r="M11" s="33">
        <v>101081</v>
      </c>
      <c r="N11" s="35">
        <v>8159</v>
      </c>
    </row>
    <row r="12" spans="1:14" s="8" customFormat="1" ht="12.6" customHeight="1" x14ac:dyDescent="0.15">
      <c r="A12" s="16">
        <v>4</v>
      </c>
      <c r="B12" s="17" t="s">
        <v>23</v>
      </c>
      <c r="C12" s="27">
        <v>44214</v>
      </c>
      <c r="D12" s="28">
        <v>128487</v>
      </c>
      <c r="E12" s="28">
        <v>1600</v>
      </c>
      <c r="F12" s="29">
        <v>31529368</v>
      </c>
      <c r="G12" s="28">
        <v>31079858</v>
      </c>
      <c r="H12" s="30">
        <v>449510</v>
      </c>
      <c r="I12" s="31">
        <v>6</v>
      </c>
      <c r="J12" s="28">
        <v>14919</v>
      </c>
      <c r="K12" s="28">
        <v>1006</v>
      </c>
      <c r="L12" s="29">
        <v>817557</v>
      </c>
      <c r="M12" s="28">
        <v>775701</v>
      </c>
      <c r="N12" s="30">
        <v>41856</v>
      </c>
    </row>
    <row r="13" spans="1:14" s="8" customFormat="1" ht="12.6" customHeight="1" x14ac:dyDescent="0.15">
      <c r="A13" s="18">
        <v>5</v>
      </c>
      <c r="B13" s="19" t="s">
        <v>24</v>
      </c>
      <c r="C13" s="32">
        <v>31975</v>
      </c>
      <c r="D13" s="33">
        <v>92290</v>
      </c>
      <c r="E13" s="33">
        <v>974</v>
      </c>
      <c r="F13" s="34">
        <v>25886763</v>
      </c>
      <c r="G13" s="33">
        <v>25563748</v>
      </c>
      <c r="H13" s="35">
        <v>323015</v>
      </c>
      <c r="I13" s="36">
        <v>5</v>
      </c>
      <c r="J13" s="33">
        <v>12359</v>
      </c>
      <c r="K13" s="33">
        <v>2354</v>
      </c>
      <c r="L13" s="34">
        <v>460311</v>
      </c>
      <c r="M13" s="33">
        <v>427237</v>
      </c>
      <c r="N13" s="35">
        <v>33074</v>
      </c>
    </row>
    <row r="14" spans="1:14" s="8" customFormat="1" ht="12.6" customHeight="1" x14ac:dyDescent="0.15">
      <c r="A14" s="16">
        <v>6</v>
      </c>
      <c r="B14" s="17" t="s">
        <v>25</v>
      </c>
      <c r="C14" s="27">
        <v>35256</v>
      </c>
      <c r="D14" s="28">
        <v>87362</v>
      </c>
      <c r="E14" s="28">
        <v>1222</v>
      </c>
      <c r="F14" s="29">
        <v>16779512</v>
      </c>
      <c r="G14" s="28">
        <v>16474136</v>
      </c>
      <c r="H14" s="30">
        <v>305376</v>
      </c>
      <c r="I14" s="31">
        <v>4</v>
      </c>
      <c r="J14" s="28">
        <v>9728</v>
      </c>
      <c r="K14" s="28">
        <v>1873</v>
      </c>
      <c r="L14" s="29">
        <v>309271</v>
      </c>
      <c r="M14" s="28">
        <v>286363</v>
      </c>
      <c r="N14" s="30">
        <v>22908</v>
      </c>
    </row>
    <row r="15" spans="1:14" s="8" customFormat="1" ht="12.6" customHeight="1" x14ac:dyDescent="0.15">
      <c r="A15" s="18">
        <v>7</v>
      </c>
      <c r="B15" s="19" t="s">
        <v>26</v>
      </c>
      <c r="C15" s="32">
        <v>41840</v>
      </c>
      <c r="D15" s="33">
        <v>123233</v>
      </c>
      <c r="E15" s="33">
        <v>1657</v>
      </c>
      <c r="F15" s="34">
        <v>20638027</v>
      </c>
      <c r="G15" s="33">
        <v>20207322</v>
      </c>
      <c r="H15" s="35">
        <v>430705</v>
      </c>
      <c r="I15" s="36">
        <v>5</v>
      </c>
      <c r="J15" s="33">
        <v>14095</v>
      </c>
      <c r="K15" s="33">
        <v>2122</v>
      </c>
      <c r="L15" s="34">
        <v>384519</v>
      </c>
      <c r="M15" s="33">
        <v>349948</v>
      </c>
      <c r="N15" s="35">
        <v>34571</v>
      </c>
    </row>
    <row r="16" spans="1:14" s="8" customFormat="1" ht="12.6" customHeight="1" x14ac:dyDescent="0.15">
      <c r="A16" s="16">
        <v>8</v>
      </c>
      <c r="B16" s="17" t="s">
        <v>27</v>
      </c>
      <c r="C16" s="27">
        <v>60752</v>
      </c>
      <c r="D16" s="28">
        <v>221843</v>
      </c>
      <c r="E16" s="28">
        <v>2463</v>
      </c>
      <c r="F16" s="29">
        <v>45947586</v>
      </c>
      <c r="G16" s="28">
        <v>45172463</v>
      </c>
      <c r="H16" s="30">
        <v>775123</v>
      </c>
      <c r="I16" s="31">
        <v>9</v>
      </c>
      <c r="J16" s="28">
        <v>30105</v>
      </c>
      <c r="K16" s="28">
        <v>5405</v>
      </c>
      <c r="L16" s="29">
        <v>991396</v>
      </c>
      <c r="M16" s="28">
        <v>913213</v>
      </c>
      <c r="N16" s="30">
        <v>78183</v>
      </c>
    </row>
    <row r="17" spans="1:14" s="8" customFormat="1" ht="12.6" customHeight="1" x14ac:dyDescent="0.15">
      <c r="A17" s="18">
        <v>9</v>
      </c>
      <c r="B17" s="19" t="s">
        <v>28</v>
      </c>
      <c r="C17" s="32">
        <v>48979</v>
      </c>
      <c r="D17" s="33">
        <v>174928</v>
      </c>
      <c r="E17" s="33">
        <v>1903</v>
      </c>
      <c r="F17" s="34">
        <v>39028302</v>
      </c>
      <c r="G17" s="33">
        <v>38418470</v>
      </c>
      <c r="H17" s="35">
        <v>609832</v>
      </c>
      <c r="I17" s="36">
        <v>6</v>
      </c>
      <c r="J17" s="33">
        <v>15561</v>
      </c>
      <c r="K17" s="33">
        <v>576</v>
      </c>
      <c r="L17" s="34">
        <v>763656</v>
      </c>
      <c r="M17" s="33">
        <v>723698</v>
      </c>
      <c r="N17" s="35">
        <v>39958</v>
      </c>
    </row>
    <row r="18" spans="1:14" s="8" customFormat="1" ht="12.6" customHeight="1" x14ac:dyDescent="0.15">
      <c r="A18" s="16">
        <v>10</v>
      </c>
      <c r="B18" s="17" t="s">
        <v>29</v>
      </c>
      <c r="C18" s="27">
        <v>41710</v>
      </c>
      <c r="D18" s="28">
        <v>113727</v>
      </c>
      <c r="E18" s="28">
        <v>1069</v>
      </c>
      <c r="F18" s="29">
        <v>32936023</v>
      </c>
      <c r="G18" s="28">
        <v>32538425</v>
      </c>
      <c r="H18" s="30">
        <v>397598</v>
      </c>
      <c r="I18" s="31">
        <v>6</v>
      </c>
      <c r="J18" s="28">
        <v>15865</v>
      </c>
      <c r="K18" s="28">
        <v>3300</v>
      </c>
      <c r="L18" s="29">
        <v>628764</v>
      </c>
      <c r="M18" s="28">
        <v>585474</v>
      </c>
      <c r="N18" s="30">
        <v>43290</v>
      </c>
    </row>
    <row r="19" spans="1:14" s="8" customFormat="1" ht="12.6" customHeight="1" x14ac:dyDescent="0.15">
      <c r="A19" s="18">
        <v>11</v>
      </c>
      <c r="B19" s="19" t="s">
        <v>30</v>
      </c>
      <c r="C19" s="32">
        <v>66458</v>
      </c>
      <c r="D19" s="33">
        <v>307887</v>
      </c>
      <c r="E19" s="33">
        <v>4254</v>
      </c>
      <c r="F19" s="34">
        <v>56232584</v>
      </c>
      <c r="G19" s="33">
        <v>55155025</v>
      </c>
      <c r="H19" s="35">
        <v>1077559</v>
      </c>
      <c r="I19" s="36">
        <v>8</v>
      </c>
      <c r="J19" s="33">
        <v>44862</v>
      </c>
      <c r="K19" s="33">
        <v>8158</v>
      </c>
      <c r="L19" s="34">
        <v>1484920</v>
      </c>
      <c r="M19" s="33">
        <v>1370265</v>
      </c>
      <c r="N19" s="35">
        <v>114655</v>
      </c>
    </row>
    <row r="20" spans="1:14" s="8" customFormat="1" ht="12.6" customHeight="1" x14ac:dyDescent="0.15">
      <c r="A20" s="16">
        <v>12</v>
      </c>
      <c r="B20" s="17" t="s">
        <v>31</v>
      </c>
      <c r="C20" s="27">
        <v>83401</v>
      </c>
      <c r="D20" s="28">
        <v>350237</v>
      </c>
      <c r="E20" s="28">
        <v>4200</v>
      </c>
      <c r="F20" s="29">
        <v>87956848</v>
      </c>
      <c r="G20" s="28">
        <v>86735665</v>
      </c>
      <c r="H20" s="30">
        <v>1221183</v>
      </c>
      <c r="I20" s="31">
        <v>8</v>
      </c>
      <c r="J20" s="28">
        <v>14406</v>
      </c>
      <c r="K20" s="28">
        <v>422</v>
      </c>
      <c r="L20" s="29">
        <v>590058</v>
      </c>
      <c r="M20" s="28">
        <v>545902</v>
      </c>
      <c r="N20" s="30">
        <v>44156</v>
      </c>
    </row>
    <row r="21" spans="1:14" s="8" customFormat="1" ht="12.6" customHeight="1" x14ac:dyDescent="0.15">
      <c r="A21" s="18">
        <v>13</v>
      </c>
      <c r="B21" s="19" t="s">
        <v>32</v>
      </c>
      <c r="C21" s="32">
        <v>36220</v>
      </c>
      <c r="D21" s="33">
        <v>89693</v>
      </c>
      <c r="E21" s="33">
        <v>1629</v>
      </c>
      <c r="F21" s="34">
        <v>29948958</v>
      </c>
      <c r="G21" s="33">
        <v>29635034</v>
      </c>
      <c r="H21" s="35">
        <v>313924</v>
      </c>
      <c r="I21" s="36">
        <v>6</v>
      </c>
      <c r="J21" s="33">
        <v>11193</v>
      </c>
      <c r="K21" s="33">
        <v>2357</v>
      </c>
      <c r="L21" s="34">
        <v>424965</v>
      </c>
      <c r="M21" s="33">
        <v>395564</v>
      </c>
      <c r="N21" s="35">
        <v>29401</v>
      </c>
    </row>
    <row r="22" spans="1:14" s="8" customFormat="1" ht="12.6" customHeight="1" x14ac:dyDescent="0.15">
      <c r="A22" s="16">
        <v>14</v>
      </c>
      <c r="B22" s="17" t="s">
        <v>33</v>
      </c>
      <c r="C22" s="27">
        <v>47268</v>
      </c>
      <c r="D22" s="28">
        <v>135826</v>
      </c>
      <c r="E22" s="28">
        <v>1221</v>
      </c>
      <c r="F22" s="29">
        <v>25521074</v>
      </c>
      <c r="G22" s="28">
        <v>25046116</v>
      </c>
      <c r="H22" s="30">
        <v>474958</v>
      </c>
      <c r="I22" s="31">
        <v>6</v>
      </c>
      <c r="J22" s="28">
        <v>17636</v>
      </c>
      <c r="K22" s="28">
        <v>3330</v>
      </c>
      <c r="L22" s="29">
        <v>664871</v>
      </c>
      <c r="M22" s="28">
        <v>616957</v>
      </c>
      <c r="N22" s="30">
        <v>47914</v>
      </c>
    </row>
    <row r="23" spans="1:14" s="8" customFormat="1" ht="12.6" customHeight="1" x14ac:dyDescent="0.15">
      <c r="A23" s="18">
        <v>15</v>
      </c>
      <c r="B23" s="19" t="s">
        <v>34</v>
      </c>
      <c r="C23" s="32">
        <v>64552</v>
      </c>
      <c r="D23" s="33">
        <v>228375</v>
      </c>
      <c r="E23" s="33">
        <v>2114</v>
      </c>
      <c r="F23" s="34">
        <v>48146664</v>
      </c>
      <c r="G23" s="33">
        <v>47348317</v>
      </c>
      <c r="H23" s="35">
        <v>798347</v>
      </c>
      <c r="I23" s="36">
        <v>6</v>
      </c>
      <c r="J23" s="33">
        <v>34959</v>
      </c>
      <c r="K23" s="33">
        <v>6513</v>
      </c>
      <c r="L23" s="34">
        <v>1441643</v>
      </c>
      <c r="M23" s="33">
        <v>1344035</v>
      </c>
      <c r="N23" s="35">
        <v>97608</v>
      </c>
    </row>
    <row r="24" spans="1:14" s="8" customFormat="1" ht="12.6" customHeight="1" x14ac:dyDescent="0.15">
      <c r="A24" s="16">
        <v>16</v>
      </c>
      <c r="B24" s="17" t="s">
        <v>35</v>
      </c>
      <c r="C24" s="27">
        <v>41431</v>
      </c>
      <c r="D24" s="28">
        <v>113936</v>
      </c>
      <c r="E24" s="28">
        <v>1583</v>
      </c>
      <c r="F24" s="29">
        <v>23145608</v>
      </c>
      <c r="G24" s="28">
        <v>22747342</v>
      </c>
      <c r="H24" s="30">
        <v>398266</v>
      </c>
      <c r="I24" s="31">
        <v>6</v>
      </c>
      <c r="J24" s="28">
        <v>15550</v>
      </c>
      <c r="K24" s="28">
        <v>1156</v>
      </c>
      <c r="L24" s="29">
        <v>744892</v>
      </c>
      <c r="M24" s="28">
        <v>704576</v>
      </c>
      <c r="N24" s="30">
        <v>40316</v>
      </c>
    </row>
    <row r="25" spans="1:14" s="8" customFormat="1" ht="12.6" customHeight="1" x14ac:dyDescent="0.15">
      <c r="A25" s="18">
        <v>17</v>
      </c>
      <c r="B25" s="19" t="s">
        <v>36</v>
      </c>
      <c r="C25" s="32">
        <v>47602</v>
      </c>
      <c r="D25" s="33">
        <v>140204</v>
      </c>
      <c r="E25" s="33">
        <v>1571</v>
      </c>
      <c r="F25" s="34">
        <v>23548437</v>
      </c>
      <c r="G25" s="33">
        <v>23058524</v>
      </c>
      <c r="H25" s="35">
        <v>489913</v>
      </c>
      <c r="I25" s="36">
        <v>9</v>
      </c>
      <c r="J25" s="33">
        <v>21586</v>
      </c>
      <c r="K25" s="33">
        <v>4054</v>
      </c>
      <c r="L25" s="34">
        <v>678787</v>
      </c>
      <c r="M25" s="33">
        <v>621855</v>
      </c>
      <c r="N25" s="35">
        <v>56932</v>
      </c>
    </row>
    <row r="26" spans="1:14" s="8" customFormat="1" ht="12.6" customHeight="1" x14ac:dyDescent="0.15">
      <c r="A26" s="16">
        <v>18</v>
      </c>
      <c r="B26" s="17" t="s">
        <v>37</v>
      </c>
      <c r="C26" s="27">
        <v>33752</v>
      </c>
      <c r="D26" s="28">
        <v>83136</v>
      </c>
      <c r="E26" s="28">
        <v>1295</v>
      </c>
      <c r="F26" s="29">
        <v>13787838</v>
      </c>
      <c r="G26" s="28">
        <v>13497434</v>
      </c>
      <c r="H26" s="30">
        <v>290404</v>
      </c>
      <c r="I26" s="31">
        <v>5</v>
      </c>
      <c r="J26" s="28">
        <v>11097</v>
      </c>
      <c r="K26" s="28">
        <v>2120</v>
      </c>
      <c r="L26" s="29">
        <v>320831</v>
      </c>
      <c r="M26" s="28">
        <v>291077</v>
      </c>
      <c r="N26" s="30">
        <v>29754</v>
      </c>
    </row>
    <row r="27" spans="1:14" s="8" customFormat="1" ht="12.6" customHeight="1" x14ac:dyDescent="0.15">
      <c r="A27" s="18">
        <v>19</v>
      </c>
      <c r="B27" s="19" t="s">
        <v>38</v>
      </c>
      <c r="C27" s="32">
        <v>59292</v>
      </c>
      <c r="D27" s="33">
        <v>219625</v>
      </c>
      <c r="E27" s="33">
        <v>2871</v>
      </c>
      <c r="F27" s="34">
        <v>34476559</v>
      </c>
      <c r="G27" s="33">
        <v>33709404</v>
      </c>
      <c r="H27" s="35">
        <v>767155</v>
      </c>
      <c r="I27" s="36">
        <v>8</v>
      </c>
      <c r="J27" s="33">
        <v>33523</v>
      </c>
      <c r="K27" s="33">
        <v>5892</v>
      </c>
      <c r="L27" s="34">
        <v>1048045</v>
      </c>
      <c r="M27" s="33">
        <v>957865</v>
      </c>
      <c r="N27" s="35">
        <v>90180</v>
      </c>
    </row>
    <row r="28" spans="1:14" s="8" customFormat="1" ht="12.6" customHeight="1" x14ac:dyDescent="0.15">
      <c r="A28" s="16">
        <v>20</v>
      </c>
      <c r="B28" s="17" t="s">
        <v>39</v>
      </c>
      <c r="C28" s="27">
        <v>68824</v>
      </c>
      <c r="D28" s="28">
        <v>279379</v>
      </c>
      <c r="E28" s="28">
        <v>3765</v>
      </c>
      <c r="F28" s="29">
        <v>49252245</v>
      </c>
      <c r="G28" s="28">
        <v>48279337</v>
      </c>
      <c r="H28" s="30">
        <v>972908</v>
      </c>
      <c r="I28" s="31">
        <v>8</v>
      </c>
      <c r="J28" s="28">
        <v>54284</v>
      </c>
      <c r="K28" s="28">
        <v>11138</v>
      </c>
      <c r="L28" s="29">
        <v>2176065</v>
      </c>
      <c r="M28" s="28">
        <v>2024181</v>
      </c>
      <c r="N28" s="30">
        <v>151884</v>
      </c>
    </row>
    <row r="29" spans="1:14" s="8" customFormat="1" ht="12.6" customHeight="1" x14ac:dyDescent="0.15">
      <c r="A29" s="18">
        <v>21</v>
      </c>
      <c r="B29" s="19" t="s">
        <v>40</v>
      </c>
      <c r="C29" s="32">
        <v>72100</v>
      </c>
      <c r="D29" s="33">
        <v>254570</v>
      </c>
      <c r="E29" s="33">
        <v>3695</v>
      </c>
      <c r="F29" s="34">
        <v>35797795</v>
      </c>
      <c r="G29" s="33">
        <v>34909035</v>
      </c>
      <c r="H29" s="35">
        <v>888760</v>
      </c>
      <c r="I29" s="36">
        <v>8</v>
      </c>
      <c r="J29" s="33">
        <v>35950</v>
      </c>
      <c r="K29" s="33">
        <v>7036</v>
      </c>
      <c r="L29" s="34">
        <v>1024043</v>
      </c>
      <c r="M29" s="33">
        <v>931274</v>
      </c>
      <c r="N29" s="35">
        <v>92769</v>
      </c>
    </row>
    <row r="30" spans="1:14" s="8" customFormat="1" ht="12.6" customHeight="1" x14ac:dyDescent="0.15">
      <c r="A30" s="16">
        <v>22</v>
      </c>
      <c r="B30" s="17" t="s">
        <v>41</v>
      </c>
      <c r="C30" s="27">
        <v>54163</v>
      </c>
      <c r="D30" s="28">
        <v>173695</v>
      </c>
      <c r="E30" s="28">
        <v>2904</v>
      </c>
      <c r="F30" s="29">
        <v>25151815</v>
      </c>
      <c r="G30" s="28">
        <v>24543895</v>
      </c>
      <c r="H30" s="30">
        <v>607920</v>
      </c>
      <c r="I30" s="31">
        <v>7</v>
      </c>
      <c r="J30" s="28">
        <v>25474</v>
      </c>
      <c r="K30" s="28">
        <v>4966</v>
      </c>
      <c r="L30" s="29">
        <v>741043</v>
      </c>
      <c r="M30" s="28">
        <v>672876</v>
      </c>
      <c r="N30" s="30">
        <v>68167</v>
      </c>
    </row>
    <row r="31" spans="1:14" s="8" customFormat="1" ht="12.6" customHeight="1" x14ac:dyDescent="0.15">
      <c r="A31" s="18">
        <v>23</v>
      </c>
      <c r="B31" s="19" t="s">
        <v>42</v>
      </c>
      <c r="C31" s="32">
        <v>66443</v>
      </c>
      <c r="D31" s="33">
        <v>262553</v>
      </c>
      <c r="E31" s="33">
        <v>4483</v>
      </c>
      <c r="F31" s="34">
        <v>40180819</v>
      </c>
      <c r="G31" s="33">
        <v>39264580</v>
      </c>
      <c r="H31" s="35">
        <v>916239</v>
      </c>
      <c r="I31" s="36">
        <v>6</v>
      </c>
      <c r="J31" s="33">
        <v>35670</v>
      </c>
      <c r="K31" s="33">
        <v>3309</v>
      </c>
      <c r="L31" s="34">
        <v>1335382</v>
      </c>
      <c r="M31" s="33">
        <v>1244333</v>
      </c>
      <c r="N31" s="35">
        <v>91049</v>
      </c>
    </row>
    <row r="32" spans="1:14" s="8" customFormat="1" ht="12.6" customHeight="1" x14ac:dyDescent="0.15">
      <c r="A32" s="16">
        <v>24</v>
      </c>
      <c r="B32" s="17" t="s">
        <v>43</v>
      </c>
      <c r="C32" s="27">
        <f t="shared" ref="C32:N32" si="0">SUM(C9:C31)</f>
        <v>1125122</v>
      </c>
      <c r="D32" s="27">
        <f t="shared" si="0"/>
        <v>3790265</v>
      </c>
      <c r="E32" s="27">
        <f t="shared" si="0"/>
        <v>49240</v>
      </c>
      <c r="F32" s="27">
        <f t="shared" si="0"/>
        <v>789761365</v>
      </c>
      <c r="G32" s="27">
        <f t="shared" si="0"/>
        <v>776521730</v>
      </c>
      <c r="H32" s="30">
        <f t="shared" si="0"/>
        <v>13239635</v>
      </c>
      <c r="I32" s="31">
        <f t="shared" si="0"/>
        <v>145</v>
      </c>
      <c r="J32" s="28">
        <f t="shared" si="0"/>
        <v>481578</v>
      </c>
      <c r="K32" s="28">
        <f t="shared" si="0"/>
        <v>78764</v>
      </c>
      <c r="L32" s="28">
        <f t="shared" si="0"/>
        <v>17593637</v>
      </c>
      <c r="M32" s="28">
        <f t="shared" si="0"/>
        <v>16311375</v>
      </c>
      <c r="N32" s="37">
        <f t="shared" si="0"/>
        <v>1282262</v>
      </c>
    </row>
    <row r="33" spans="1:14" s="8" customFormat="1" ht="12.6" customHeight="1" x14ac:dyDescent="0.15">
      <c r="A33" s="18">
        <v>25</v>
      </c>
      <c r="B33" s="19" t="s">
        <v>44</v>
      </c>
      <c r="C33" s="32">
        <v>504763</v>
      </c>
      <c r="D33" s="33">
        <v>1503714</v>
      </c>
      <c r="E33" s="33">
        <v>26639</v>
      </c>
      <c r="F33" s="34">
        <v>244638462</v>
      </c>
      <c r="G33" s="33">
        <v>239378395</v>
      </c>
      <c r="H33" s="35">
        <v>5260067</v>
      </c>
      <c r="I33" s="36">
        <v>181</v>
      </c>
      <c r="J33" s="33">
        <v>331622</v>
      </c>
      <c r="K33" s="33">
        <v>43809</v>
      </c>
      <c r="L33" s="34">
        <v>12679727</v>
      </c>
      <c r="M33" s="33">
        <v>11738843</v>
      </c>
      <c r="N33" s="38">
        <v>940884</v>
      </c>
    </row>
    <row r="34" spans="1:14" s="8" customFormat="1" ht="12.6" customHeight="1" x14ac:dyDescent="0.15">
      <c r="A34" s="20">
        <v>26</v>
      </c>
      <c r="B34" s="21" t="s">
        <v>45</v>
      </c>
      <c r="C34" s="39">
        <f t="shared" ref="C34:N34" si="1">C32+C33</f>
        <v>1629885</v>
      </c>
      <c r="D34" s="39">
        <f t="shared" si="1"/>
        <v>5293979</v>
      </c>
      <c r="E34" s="39">
        <f t="shared" si="1"/>
        <v>75879</v>
      </c>
      <c r="F34" s="39">
        <f t="shared" si="1"/>
        <v>1034399827</v>
      </c>
      <c r="G34" s="39">
        <f t="shared" si="1"/>
        <v>1015900125</v>
      </c>
      <c r="H34" s="42">
        <f t="shared" si="1"/>
        <v>18499702</v>
      </c>
      <c r="I34" s="43">
        <f t="shared" si="1"/>
        <v>326</v>
      </c>
      <c r="J34" s="40">
        <f t="shared" si="1"/>
        <v>813200</v>
      </c>
      <c r="K34" s="40">
        <f t="shared" si="1"/>
        <v>122573</v>
      </c>
      <c r="L34" s="40">
        <f t="shared" si="1"/>
        <v>30273364</v>
      </c>
      <c r="M34" s="40">
        <f t="shared" si="1"/>
        <v>28050218</v>
      </c>
      <c r="N34" s="41">
        <f t="shared" si="1"/>
        <v>2223146</v>
      </c>
    </row>
  </sheetData>
  <mergeCells count="15">
    <mergeCell ref="J6:K6"/>
    <mergeCell ref="L6:L7"/>
    <mergeCell ref="M6:N6"/>
    <mergeCell ref="A6:B8"/>
    <mergeCell ref="C6:C7"/>
    <mergeCell ref="D6:E6"/>
    <mergeCell ref="F6:F7"/>
    <mergeCell ref="G6:H6"/>
    <mergeCell ref="I6:I7"/>
    <mergeCell ref="A4:B4"/>
    <mergeCell ref="C4:H4"/>
    <mergeCell ref="I4:N4"/>
    <mergeCell ref="A5:B5"/>
    <mergeCell ref="C5:H5"/>
    <mergeCell ref="I5:N5"/>
  </mergeCells>
  <phoneticPr fontId="2"/>
  <dataValidations count="4">
    <dataValidation type="whole" allowBlank="1" showInputMessage="1" showErrorMessage="1" errorTitle="入力エラー" error="数値以外の入力または、11桁以上の入力は行えません。" sqref="EU9:FI34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" sqref="EF9:ET34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B9:DP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HC9:HQ34">
      <formula1>-9999999</formula1>
      <formula2>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colBreaks count="1" manualBreakCount="1">
    <brk id="8" max="33" man="1"/>
  </colBreaks>
  <ignoredErrors>
    <ignoredError sqref="C3:N3" numberStoredAsText="1"/>
    <ignoredError sqref="C32:N32 C34:N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H9"/>
  <sheetViews>
    <sheetView zoomScaleNormal="100" zoomScaleSheetLayoutView="100" workbookViewId="0">
      <selection activeCell="F10" sqref="F10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55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8" t="s">
        <v>65</v>
      </c>
      <c r="B5" s="69"/>
      <c r="C5" s="72" t="s">
        <v>11</v>
      </c>
      <c r="D5" s="63" t="s">
        <v>12</v>
      </c>
      <c r="E5" s="63"/>
      <c r="F5" s="63" t="s">
        <v>13</v>
      </c>
      <c r="G5" s="63" t="s">
        <v>14</v>
      </c>
      <c r="H5" s="78"/>
    </row>
    <row r="6" spans="1:8" s="8" customFormat="1" ht="24" customHeight="1" x14ac:dyDescent="0.15">
      <c r="A6" s="68"/>
      <c r="B6" s="69"/>
      <c r="C6" s="73"/>
      <c r="D6" s="9" t="s">
        <v>12</v>
      </c>
      <c r="E6" s="9" t="s">
        <v>15</v>
      </c>
      <c r="F6" s="64"/>
      <c r="G6" s="9" t="s">
        <v>16</v>
      </c>
      <c r="H6" s="10" t="s">
        <v>17</v>
      </c>
    </row>
    <row r="7" spans="1:8" s="8" customFormat="1" ht="12" customHeight="1" x14ac:dyDescent="0.15">
      <c r="A7" s="70"/>
      <c r="B7" s="71"/>
      <c r="C7" s="11" t="s">
        <v>18</v>
      </c>
      <c r="D7" s="12" t="s">
        <v>18</v>
      </c>
      <c r="E7" s="12" t="s">
        <v>18</v>
      </c>
      <c r="F7" s="12" t="s">
        <v>52</v>
      </c>
      <c r="G7" s="12" t="s">
        <v>52</v>
      </c>
      <c r="H7" s="13" t="s">
        <v>52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表03!C32</f>
        <v>1125122</v>
      </c>
      <c r="D8" s="47">
        <f>表03!D32</f>
        <v>3790265</v>
      </c>
      <c r="E8" s="47">
        <f>表03!E32</f>
        <v>49240</v>
      </c>
      <c r="F8" s="48">
        <f>表03!F32</f>
        <v>789761365</v>
      </c>
      <c r="G8" s="47">
        <f>表03!G32</f>
        <v>776521730</v>
      </c>
      <c r="H8" s="49">
        <f>表03!H32</f>
        <v>13239635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表03!I32</f>
        <v>145</v>
      </c>
      <c r="D9" s="51">
        <f>表03!J32</f>
        <v>481578</v>
      </c>
      <c r="E9" s="51">
        <f>表03!K32</f>
        <v>78764</v>
      </c>
      <c r="F9" s="52">
        <f>表03!L32</f>
        <v>17593637</v>
      </c>
      <c r="G9" s="51">
        <f>表03!M32</f>
        <v>16311375</v>
      </c>
      <c r="H9" s="53">
        <f>表03!N32</f>
        <v>1282262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ignoredErrors>
    <ignoredError sqref="C3:H3" numberStoredAsText="1"/>
    <ignoredError sqref="C8:H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H9"/>
  <sheetViews>
    <sheetView zoomScaleNormal="100" zoomScaleSheetLayoutView="100" workbookViewId="0">
      <selection activeCell="F10" sqref="F10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63</v>
      </c>
      <c r="C3" s="7" t="s">
        <v>56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8" t="s">
        <v>65</v>
      </c>
      <c r="B5" s="69"/>
      <c r="C5" s="72" t="s">
        <v>11</v>
      </c>
      <c r="D5" s="63" t="s">
        <v>12</v>
      </c>
      <c r="E5" s="63"/>
      <c r="F5" s="63" t="s">
        <v>13</v>
      </c>
      <c r="G5" s="63" t="s">
        <v>14</v>
      </c>
      <c r="H5" s="78"/>
    </row>
    <row r="6" spans="1:8" s="8" customFormat="1" ht="24" customHeight="1" x14ac:dyDescent="0.15">
      <c r="A6" s="68"/>
      <c r="B6" s="69"/>
      <c r="C6" s="73"/>
      <c r="D6" s="9" t="s">
        <v>12</v>
      </c>
      <c r="E6" s="9" t="s">
        <v>15</v>
      </c>
      <c r="F6" s="64"/>
      <c r="G6" s="9" t="s">
        <v>16</v>
      </c>
      <c r="H6" s="10" t="s">
        <v>17</v>
      </c>
    </row>
    <row r="7" spans="1:8" s="8" customFormat="1" ht="12" customHeight="1" x14ac:dyDescent="0.15">
      <c r="A7" s="70"/>
      <c r="B7" s="71"/>
      <c r="C7" s="11" t="s">
        <v>18</v>
      </c>
      <c r="D7" s="12" t="s">
        <v>18</v>
      </c>
      <c r="E7" s="12" t="s">
        <v>18</v>
      </c>
      <c r="F7" s="12" t="s">
        <v>62</v>
      </c>
      <c r="G7" s="12" t="s">
        <v>62</v>
      </c>
      <c r="H7" s="13" t="s">
        <v>62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表03!C34</f>
        <v>1629885</v>
      </c>
      <c r="D8" s="47">
        <f>表03!D34</f>
        <v>5293979</v>
      </c>
      <c r="E8" s="47">
        <f>表03!E34</f>
        <v>75879</v>
      </c>
      <c r="F8" s="48">
        <f>表03!F34</f>
        <v>1034399827</v>
      </c>
      <c r="G8" s="47">
        <f>表03!G34</f>
        <v>1015900125</v>
      </c>
      <c r="H8" s="49">
        <f>表03!H34</f>
        <v>18499702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表03!I34</f>
        <v>326</v>
      </c>
      <c r="D9" s="51">
        <f>表03!J34</f>
        <v>813200</v>
      </c>
      <c r="E9" s="51">
        <f>表03!K34</f>
        <v>122573</v>
      </c>
      <c r="F9" s="52">
        <f>表03!L34</f>
        <v>30273364</v>
      </c>
      <c r="G9" s="51">
        <f>表03!M34</f>
        <v>28050218</v>
      </c>
      <c r="H9" s="53">
        <f>表03!N34</f>
        <v>2223146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ignoredErrors>
    <ignoredError sqref="C3:H3" numberStoredAsText="1"/>
    <ignoredError sqref="C8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表03</vt:lpstr>
      <vt:lpstr>表03総括(区)</vt:lpstr>
      <vt:lpstr>表03総括(都)</vt:lpstr>
      <vt:lpstr>表03!Print_Area</vt:lpstr>
      <vt:lpstr>'表03総括(区)'!Print_Area</vt:lpstr>
      <vt:lpstr>'表03総括(都)'!Print_Area</vt:lpstr>
      <vt:lpstr>表03!Print_Titles</vt:lpstr>
      <vt:lpstr>'表03総括(区)'!Print_Titles</vt:lpstr>
      <vt:lpstr>'表03総括(都)'!Print_Titles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2023-03-07T00:50:19Z</cp:lastPrinted>
  <dcterms:created xsi:type="dcterms:W3CDTF">2012-09-13T10:52:56Z</dcterms:created>
  <dcterms:modified xsi:type="dcterms:W3CDTF">2024-03-22T09:19:56Z</dcterms:modified>
</cp:coreProperties>
</file>