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105" windowWidth="18180" windowHeight="11640" activeTab="4"/>
  </bookViews>
  <sheets>
    <sheet name="表52" sheetId="4" r:id="rId1"/>
    <sheet name="表52 (2)" sheetId="7" r:id="rId2"/>
    <sheet name="表52 (3)" sheetId="8" r:id="rId3"/>
    <sheet name="表52 (4)" sheetId="9" r:id="rId4"/>
    <sheet name="表52総括(区)" sheetId="5" r:id="rId5"/>
    <sheet name="表52総括(都)" sheetId="10" r:id="rId6"/>
  </sheets>
  <definedNames>
    <definedName name="_xlnm.Print_Area" localSheetId="0">表52!$A$1:$HJ$38</definedName>
    <definedName name="_xlnm.Print_Area" localSheetId="1">'表52 (2)'!$A$1:$HJ$38</definedName>
    <definedName name="_xlnm.Print_Area" localSheetId="2">'表52 (3)'!$A$1:$EP$38</definedName>
    <definedName name="_xlnm.Print_Area" localSheetId="3">'表52 (4)'!$A$1:$IT$38</definedName>
    <definedName name="_xlnm.Print_Area" localSheetId="4">'表52総括(区)'!$A$1:$AL$34</definedName>
    <definedName name="_xlnm.Print_Area" localSheetId="5">'表52総括(都)'!$A$1:$AL$34</definedName>
    <definedName name="_xlnm.Print_Titles" localSheetId="0">表52!$A:$B,表52!$1:$12</definedName>
    <definedName name="_xlnm.Print_Titles" localSheetId="1">'表52 (2)'!$A:$B,'表52 (2)'!$1:$12</definedName>
    <definedName name="_xlnm.Print_Titles" localSheetId="2">'表52 (3)'!$A:$B,'表52 (3)'!$1:$12</definedName>
    <definedName name="_xlnm.Print_Titles" localSheetId="3">'表52 (4)'!$A:$B,'表52 (4)'!$1:$12</definedName>
    <definedName name="_xlnm.Print_Titles" localSheetId="4">'表52総括(区)'!$A:$B,'表52総括(区)'!$1:$10</definedName>
    <definedName name="_xlnm.Print_Titles" localSheetId="5">'表52総括(都)'!$A:$B,'表52総括(都)'!$1:$10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5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5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H4" i="10" l="1"/>
  <c r="N4" i="10"/>
  <c r="H25" i="5" l="1"/>
  <c r="P25" i="5"/>
  <c r="X25" i="5"/>
  <c r="AF25" i="5"/>
  <c r="FU38" i="9"/>
  <c r="AG32" i="10" s="1"/>
  <c r="FE38" i="9"/>
  <c r="Q32" i="10" s="1"/>
  <c r="FZ37" i="9"/>
  <c r="FY36" i="9"/>
  <c r="AK32" i="5" s="1"/>
  <c r="FX36" i="9"/>
  <c r="FX38" i="9" s="1"/>
  <c r="AJ32" i="10" s="1"/>
  <c r="FW36" i="9"/>
  <c r="AI32" i="5" s="1"/>
  <c r="FV36" i="9"/>
  <c r="FV38" i="9" s="1"/>
  <c r="AH32" i="10" s="1"/>
  <c r="FU36" i="9"/>
  <c r="AG32" i="5" s="1"/>
  <c r="FT36" i="9"/>
  <c r="FT38" i="9" s="1"/>
  <c r="AF32" i="10" s="1"/>
  <c r="FS36" i="9"/>
  <c r="AE32" i="5" s="1"/>
  <c r="FR36" i="9"/>
  <c r="FR38" i="9" s="1"/>
  <c r="AD32" i="10" s="1"/>
  <c r="FQ36" i="9"/>
  <c r="AC32" i="5" s="1"/>
  <c r="FP36" i="9"/>
  <c r="FP38" i="9" s="1"/>
  <c r="AB32" i="10" s="1"/>
  <c r="FO36" i="9"/>
  <c r="AA32" i="5" s="1"/>
  <c r="FN36" i="9"/>
  <c r="FN38" i="9" s="1"/>
  <c r="Z32" i="10" s="1"/>
  <c r="FM36" i="9"/>
  <c r="Y32" i="5" s="1"/>
  <c r="FL36" i="9"/>
  <c r="FL38" i="9" s="1"/>
  <c r="X32" i="10" s="1"/>
  <c r="FK36" i="9"/>
  <c r="W32" i="5" s="1"/>
  <c r="FJ36" i="9"/>
  <c r="FJ38" i="9" s="1"/>
  <c r="V32" i="10" s="1"/>
  <c r="FI36" i="9"/>
  <c r="U32" i="5" s="1"/>
  <c r="FH36" i="9"/>
  <c r="FH38" i="9" s="1"/>
  <c r="T32" i="10" s="1"/>
  <c r="FG36" i="9"/>
  <c r="S32" i="5" s="1"/>
  <c r="FF36" i="9"/>
  <c r="FF38" i="9" s="1"/>
  <c r="R32" i="10" s="1"/>
  <c r="FE36" i="9"/>
  <c r="Q32" i="5" s="1"/>
  <c r="FD36" i="9"/>
  <c r="FD38" i="9" s="1"/>
  <c r="P32" i="10" s="1"/>
  <c r="FC36" i="9"/>
  <c r="O32" i="5" s="1"/>
  <c r="FB36" i="9"/>
  <c r="FB38" i="9" s="1"/>
  <c r="N32" i="10" s="1"/>
  <c r="FA36" i="9"/>
  <c r="M32" i="5" s="1"/>
  <c r="EZ36" i="9"/>
  <c r="EZ38" i="9" s="1"/>
  <c r="L32" i="10" s="1"/>
  <c r="EY36" i="9"/>
  <c r="K32" i="5" s="1"/>
  <c r="EX36" i="9"/>
  <c r="EX38" i="9" s="1"/>
  <c r="J32" i="10" s="1"/>
  <c r="EW36" i="9"/>
  <c r="I32" i="5" s="1"/>
  <c r="EV36" i="9"/>
  <c r="EV38" i="9" s="1"/>
  <c r="H32" i="10" s="1"/>
  <c r="EU36" i="9"/>
  <c r="G32" i="5" s="1"/>
  <c r="ET36" i="9"/>
  <c r="ET38" i="9" s="1"/>
  <c r="F32" i="10" s="1"/>
  <c r="ES36" i="9"/>
  <c r="E32" i="5" s="1"/>
  <c r="ER36" i="9"/>
  <c r="ER38" i="9" s="1"/>
  <c r="D32" i="10" s="1"/>
  <c r="EQ36" i="9"/>
  <c r="EQ38" i="9" s="1"/>
  <c r="C32" i="10" s="1"/>
  <c r="FZ35" i="9"/>
  <c r="FZ34" i="9"/>
  <c r="FZ33" i="9"/>
  <c r="FZ32" i="9"/>
  <c r="FZ31" i="9"/>
  <c r="FZ30" i="9"/>
  <c r="FZ29" i="9"/>
  <c r="FZ28" i="9"/>
  <c r="FZ27" i="9"/>
  <c r="FZ26" i="9"/>
  <c r="FZ25" i="9"/>
  <c r="FZ24" i="9"/>
  <c r="FZ23" i="9"/>
  <c r="FZ22" i="9"/>
  <c r="FZ21" i="9"/>
  <c r="FZ20" i="9"/>
  <c r="FZ19" i="9"/>
  <c r="FZ18" i="9"/>
  <c r="FZ17" i="9"/>
  <c r="FZ16" i="9"/>
  <c r="FZ15" i="9"/>
  <c r="FZ14" i="9"/>
  <c r="FZ13" i="9"/>
  <c r="EP37" i="9"/>
  <c r="EO36" i="9"/>
  <c r="EO38" i="9" s="1"/>
  <c r="AK31" i="10" s="1"/>
  <c r="EN36" i="9"/>
  <c r="EN38" i="9" s="1"/>
  <c r="AJ31" i="10" s="1"/>
  <c r="EM36" i="9"/>
  <c r="AI31" i="5" s="1"/>
  <c r="EL36" i="9"/>
  <c r="EL38" i="9" s="1"/>
  <c r="AH31" i="10" s="1"/>
  <c r="EK36" i="9"/>
  <c r="EK38" i="9" s="1"/>
  <c r="AG31" i="10" s="1"/>
  <c r="EJ36" i="9"/>
  <c r="EJ38" i="9" s="1"/>
  <c r="AF31" i="10" s="1"/>
  <c r="EI36" i="9"/>
  <c r="AE31" i="5" s="1"/>
  <c r="EH36" i="9"/>
  <c r="EH38" i="9" s="1"/>
  <c r="AD31" i="10" s="1"/>
  <c r="EG36" i="9"/>
  <c r="EG38" i="9" s="1"/>
  <c r="AC31" i="10" s="1"/>
  <c r="EF36" i="9"/>
  <c r="EF38" i="9" s="1"/>
  <c r="AB31" i="10" s="1"/>
  <c r="EE36" i="9"/>
  <c r="AA31" i="5" s="1"/>
  <c r="ED36" i="9"/>
  <c r="ED38" i="9" s="1"/>
  <c r="Z31" i="10" s="1"/>
  <c r="EC36" i="9"/>
  <c r="EC38" i="9" s="1"/>
  <c r="Y31" i="10" s="1"/>
  <c r="EB36" i="9"/>
  <c r="EB38" i="9" s="1"/>
  <c r="X31" i="10" s="1"/>
  <c r="EA36" i="9"/>
  <c r="W31" i="5" s="1"/>
  <c r="DZ36" i="9"/>
  <c r="DZ38" i="9" s="1"/>
  <c r="V31" i="10" s="1"/>
  <c r="DY36" i="9"/>
  <c r="DY38" i="9" s="1"/>
  <c r="U31" i="10" s="1"/>
  <c r="DX36" i="9"/>
  <c r="DX38" i="9" s="1"/>
  <c r="T31" i="10" s="1"/>
  <c r="DW36" i="9"/>
  <c r="S31" i="5" s="1"/>
  <c r="DV36" i="9"/>
  <c r="DV38" i="9" s="1"/>
  <c r="R31" i="10" s="1"/>
  <c r="DU36" i="9"/>
  <c r="DU38" i="9" s="1"/>
  <c r="Q31" i="10" s="1"/>
  <c r="DT36" i="9"/>
  <c r="DT38" i="9" s="1"/>
  <c r="P31" i="10" s="1"/>
  <c r="DS36" i="9"/>
  <c r="O31" i="5" s="1"/>
  <c r="DR36" i="9"/>
  <c r="DR38" i="9" s="1"/>
  <c r="N31" i="10" s="1"/>
  <c r="DQ36" i="9"/>
  <c r="DQ38" i="9" s="1"/>
  <c r="M31" i="10" s="1"/>
  <c r="DP36" i="9"/>
  <c r="DP38" i="9" s="1"/>
  <c r="L31" i="10" s="1"/>
  <c r="DO36" i="9"/>
  <c r="K31" i="5" s="1"/>
  <c r="DN36" i="9"/>
  <c r="DN38" i="9" s="1"/>
  <c r="J31" i="10" s="1"/>
  <c r="DM36" i="9"/>
  <c r="DM38" i="9" s="1"/>
  <c r="I31" i="10" s="1"/>
  <c r="DL36" i="9"/>
  <c r="DL38" i="9" s="1"/>
  <c r="H31" i="10" s="1"/>
  <c r="DK36" i="9"/>
  <c r="G31" i="5" s="1"/>
  <c r="DJ36" i="9"/>
  <c r="DJ38" i="9" s="1"/>
  <c r="F31" i="10" s="1"/>
  <c r="DI36" i="9"/>
  <c r="DI38" i="9" s="1"/>
  <c r="E31" i="10" s="1"/>
  <c r="DH36" i="9"/>
  <c r="DH38" i="9" s="1"/>
  <c r="D31" i="10" s="1"/>
  <c r="DG36" i="9"/>
  <c r="C31" i="5" s="1"/>
  <c r="EP35" i="9"/>
  <c r="EP34" i="9"/>
  <c r="EP33" i="9"/>
  <c r="EP32" i="9"/>
  <c r="EP31" i="9"/>
  <c r="EP30" i="9"/>
  <c r="EP29" i="9"/>
  <c r="EP28" i="9"/>
  <c r="EP27" i="9"/>
  <c r="EP26" i="9"/>
  <c r="EP25" i="9"/>
  <c r="EP24" i="9"/>
  <c r="EP23" i="9"/>
  <c r="EP22" i="9"/>
  <c r="EP21" i="9"/>
  <c r="EP20" i="9"/>
  <c r="EP19" i="9"/>
  <c r="EP18" i="9"/>
  <c r="EP17" i="9"/>
  <c r="EP16" i="9"/>
  <c r="EP15" i="9"/>
  <c r="EP14" i="9"/>
  <c r="EP13" i="9"/>
  <c r="DF37" i="9"/>
  <c r="DE36" i="9"/>
  <c r="DE38" i="9" s="1"/>
  <c r="AK30" i="10" s="1"/>
  <c r="DD36" i="9"/>
  <c r="DD38" i="9" s="1"/>
  <c r="AJ30" i="10" s="1"/>
  <c r="DC36" i="9"/>
  <c r="AI30" i="5" s="1"/>
  <c r="DB36" i="9"/>
  <c r="DB38" i="9" s="1"/>
  <c r="AH30" i="10" s="1"/>
  <c r="DA36" i="9"/>
  <c r="DA38" i="9" s="1"/>
  <c r="AG30" i="10" s="1"/>
  <c r="CZ36" i="9"/>
  <c r="CZ38" i="9" s="1"/>
  <c r="AF30" i="10" s="1"/>
  <c r="CY36" i="9"/>
  <c r="AE30" i="5" s="1"/>
  <c r="CX36" i="9"/>
  <c r="CX38" i="9" s="1"/>
  <c r="AD30" i="10" s="1"/>
  <c r="CW36" i="9"/>
  <c r="CW38" i="9" s="1"/>
  <c r="AC30" i="10" s="1"/>
  <c r="CV36" i="9"/>
  <c r="CV38" i="9" s="1"/>
  <c r="AB30" i="10" s="1"/>
  <c r="CU36" i="9"/>
  <c r="AA30" i="5" s="1"/>
  <c r="CT36" i="9"/>
  <c r="CT38" i="9" s="1"/>
  <c r="Z30" i="10" s="1"/>
  <c r="CS36" i="9"/>
  <c r="CS38" i="9" s="1"/>
  <c r="Y30" i="10" s="1"/>
  <c r="CR36" i="9"/>
  <c r="CR38" i="9" s="1"/>
  <c r="X30" i="10" s="1"/>
  <c r="CQ36" i="9"/>
  <c r="W30" i="5" s="1"/>
  <c r="CP36" i="9"/>
  <c r="CP38" i="9" s="1"/>
  <c r="V30" i="10" s="1"/>
  <c r="CO36" i="9"/>
  <c r="CO38" i="9" s="1"/>
  <c r="U30" i="10" s="1"/>
  <c r="CN36" i="9"/>
  <c r="CN38" i="9" s="1"/>
  <c r="T30" i="10" s="1"/>
  <c r="CM36" i="9"/>
  <c r="S30" i="5" s="1"/>
  <c r="CL36" i="9"/>
  <c r="CL38" i="9" s="1"/>
  <c r="R30" i="10" s="1"/>
  <c r="CK36" i="9"/>
  <c r="CK38" i="9" s="1"/>
  <c r="Q30" i="10" s="1"/>
  <c r="CJ36" i="9"/>
  <c r="CJ38" i="9" s="1"/>
  <c r="P30" i="10" s="1"/>
  <c r="CI36" i="9"/>
  <c r="O30" i="5" s="1"/>
  <c r="CH36" i="9"/>
  <c r="CH38" i="9" s="1"/>
  <c r="N30" i="10" s="1"/>
  <c r="CG36" i="9"/>
  <c r="CG38" i="9" s="1"/>
  <c r="M30" i="10" s="1"/>
  <c r="CF36" i="9"/>
  <c r="CF38" i="9" s="1"/>
  <c r="L30" i="10" s="1"/>
  <c r="CE36" i="9"/>
  <c r="K30" i="5" s="1"/>
  <c r="CD36" i="9"/>
  <c r="CD38" i="9" s="1"/>
  <c r="J30" i="10" s="1"/>
  <c r="CC36" i="9"/>
  <c r="CC38" i="9" s="1"/>
  <c r="I30" i="10" s="1"/>
  <c r="CB36" i="9"/>
  <c r="CB38" i="9" s="1"/>
  <c r="H30" i="10" s="1"/>
  <c r="CA36" i="9"/>
  <c r="G30" i="5" s="1"/>
  <c r="BZ36" i="9"/>
  <c r="BZ38" i="9" s="1"/>
  <c r="F30" i="10" s="1"/>
  <c r="BY36" i="9"/>
  <c r="BY38" i="9" s="1"/>
  <c r="E30" i="10" s="1"/>
  <c r="BX36" i="9"/>
  <c r="BX38" i="9" s="1"/>
  <c r="D30" i="10" s="1"/>
  <c r="BW36" i="9"/>
  <c r="C30" i="5" s="1"/>
  <c r="DF35" i="9"/>
  <c r="DF34" i="9"/>
  <c r="DF33" i="9"/>
  <c r="DF32" i="9"/>
  <c r="DF31" i="9"/>
  <c r="DF30" i="9"/>
  <c r="DF29" i="9"/>
  <c r="DF28" i="9"/>
  <c r="DF27" i="9"/>
  <c r="DF26" i="9"/>
  <c r="DF25" i="9"/>
  <c r="DF24" i="9"/>
  <c r="DF23" i="9"/>
  <c r="DF22" i="9"/>
  <c r="DF21" i="9"/>
  <c r="DF20" i="9"/>
  <c r="DF19" i="9"/>
  <c r="DF18" i="9"/>
  <c r="DF17" i="9"/>
  <c r="DF16" i="9"/>
  <c r="DF15" i="9"/>
  <c r="DF14" i="9"/>
  <c r="DF13" i="9"/>
  <c r="BV37" i="8"/>
  <c r="AL37" i="8"/>
  <c r="BU36" i="8"/>
  <c r="BU38" i="8" s="1"/>
  <c r="AK25" i="10" s="1"/>
  <c r="BT36" i="8"/>
  <c r="BT38" i="8" s="1"/>
  <c r="AJ25" i="10" s="1"/>
  <c r="BS36" i="8"/>
  <c r="BS38" i="8" s="1"/>
  <c r="AI25" i="10" s="1"/>
  <c r="BR36" i="8"/>
  <c r="BR38" i="8" s="1"/>
  <c r="AH25" i="10" s="1"/>
  <c r="BQ36" i="8"/>
  <c r="BQ38" i="8" s="1"/>
  <c r="AG25" i="10" s="1"/>
  <c r="BP36" i="8"/>
  <c r="BP38" i="8" s="1"/>
  <c r="AF25" i="10" s="1"/>
  <c r="BO36" i="8"/>
  <c r="BO38" i="8" s="1"/>
  <c r="AE25" i="10" s="1"/>
  <c r="BN36" i="8"/>
  <c r="BN38" i="8" s="1"/>
  <c r="AD25" i="10" s="1"/>
  <c r="BM36" i="8"/>
  <c r="BM38" i="8" s="1"/>
  <c r="AC25" i="10" s="1"/>
  <c r="BL36" i="8"/>
  <c r="BL38" i="8" s="1"/>
  <c r="AB25" i="10" s="1"/>
  <c r="BK36" i="8"/>
  <c r="BK38" i="8" s="1"/>
  <c r="AA25" i="10" s="1"/>
  <c r="BJ36" i="8"/>
  <c r="BJ38" i="8" s="1"/>
  <c r="Z25" i="10" s="1"/>
  <c r="BI36" i="8"/>
  <c r="BI38" i="8" s="1"/>
  <c r="Y25" i="10" s="1"/>
  <c r="BH36" i="8"/>
  <c r="BH38" i="8" s="1"/>
  <c r="X25" i="10" s="1"/>
  <c r="BG36" i="8"/>
  <c r="BG38" i="8" s="1"/>
  <c r="W25" i="10" s="1"/>
  <c r="BF36" i="8"/>
  <c r="BF38" i="8" s="1"/>
  <c r="V25" i="10" s="1"/>
  <c r="BE36" i="8"/>
  <c r="BE38" i="8" s="1"/>
  <c r="U25" i="10" s="1"/>
  <c r="BD36" i="8"/>
  <c r="BD38" i="8" s="1"/>
  <c r="T25" i="10" s="1"/>
  <c r="BC36" i="8"/>
  <c r="BC38" i="8" s="1"/>
  <c r="S25" i="10" s="1"/>
  <c r="BB36" i="8"/>
  <c r="BB38" i="8" s="1"/>
  <c r="R25" i="10" s="1"/>
  <c r="BA36" i="8"/>
  <c r="BA38" i="8" s="1"/>
  <c r="Q25" i="10" s="1"/>
  <c r="AZ36" i="8"/>
  <c r="AZ38" i="8" s="1"/>
  <c r="P25" i="10" s="1"/>
  <c r="AY36" i="8"/>
  <c r="AY38" i="8" s="1"/>
  <c r="O25" i="10" s="1"/>
  <c r="AX36" i="8"/>
  <c r="AX38" i="8" s="1"/>
  <c r="N25" i="10" s="1"/>
  <c r="AW36" i="8"/>
  <c r="AW38" i="8" s="1"/>
  <c r="M25" i="10" s="1"/>
  <c r="AV36" i="8"/>
  <c r="AV38" i="8" s="1"/>
  <c r="L25" i="10" s="1"/>
  <c r="AU36" i="8"/>
  <c r="AU38" i="8" s="1"/>
  <c r="K25" i="10" s="1"/>
  <c r="AT36" i="8"/>
  <c r="AT38" i="8" s="1"/>
  <c r="J25" i="10" s="1"/>
  <c r="AS36" i="8"/>
  <c r="AS38" i="8" s="1"/>
  <c r="I25" i="10" s="1"/>
  <c r="AR36" i="8"/>
  <c r="AR38" i="8" s="1"/>
  <c r="H25" i="10" s="1"/>
  <c r="AQ36" i="8"/>
  <c r="AQ38" i="8" s="1"/>
  <c r="G25" i="10" s="1"/>
  <c r="AP36" i="8"/>
  <c r="AP38" i="8" s="1"/>
  <c r="F25" i="10" s="1"/>
  <c r="AO36" i="8"/>
  <c r="AO38" i="8" s="1"/>
  <c r="E25" i="10" s="1"/>
  <c r="AN36" i="8"/>
  <c r="AN38" i="8" s="1"/>
  <c r="D25" i="10" s="1"/>
  <c r="AM36" i="8"/>
  <c r="AM38" i="8" s="1"/>
  <c r="C25" i="10" s="1"/>
  <c r="AK36" i="8"/>
  <c r="AK38" i="8" s="1"/>
  <c r="AK24" i="10" s="1"/>
  <c r="AJ36" i="8"/>
  <c r="AJ38" i="8" s="1"/>
  <c r="AJ24" i="10" s="1"/>
  <c r="AL24" i="10" s="1"/>
  <c r="AI36" i="8"/>
  <c r="AI38" i="8" s="1"/>
  <c r="AI24" i="10" s="1"/>
  <c r="AH36" i="8"/>
  <c r="AH38" i="8" s="1"/>
  <c r="AH24" i="10" s="1"/>
  <c r="AG36" i="8"/>
  <c r="AG38" i="8" s="1"/>
  <c r="AG24" i="10" s="1"/>
  <c r="AF36" i="8"/>
  <c r="AF38" i="8" s="1"/>
  <c r="AF24" i="10" s="1"/>
  <c r="AE36" i="8"/>
  <c r="AE38" i="8" s="1"/>
  <c r="AE24" i="10" s="1"/>
  <c r="AD36" i="8"/>
  <c r="AD38" i="8" s="1"/>
  <c r="AD24" i="10" s="1"/>
  <c r="AC36" i="8"/>
  <c r="AC38" i="8" s="1"/>
  <c r="AC24" i="10" s="1"/>
  <c r="AB36" i="8"/>
  <c r="AB38" i="8" s="1"/>
  <c r="AB24" i="10" s="1"/>
  <c r="AA36" i="8"/>
  <c r="AA38" i="8" s="1"/>
  <c r="AA24" i="10" s="1"/>
  <c r="Z36" i="8"/>
  <c r="Z38" i="8" s="1"/>
  <c r="Z24" i="10" s="1"/>
  <c r="Y36" i="8"/>
  <c r="Y38" i="8" s="1"/>
  <c r="Y24" i="10" s="1"/>
  <c r="X36" i="8"/>
  <c r="X38" i="8" s="1"/>
  <c r="X24" i="10" s="1"/>
  <c r="W36" i="8"/>
  <c r="W38" i="8" s="1"/>
  <c r="W24" i="10" s="1"/>
  <c r="V36" i="8"/>
  <c r="V38" i="8" s="1"/>
  <c r="V24" i="10" s="1"/>
  <c r="U36" i="8"/>
  <c r="U38" i="8" s="1"/>
  <c r="U24" i="10" s="1"/>
  <c r="T36" i="8"/>
  <c r="T38" i="8" s="1"/>
  <c r="T24" i="10" s="1"/>
  <c r="S36" i="8"/>
  <c r="S38" i="8" s="1"/>
  <c r="S24" i="10" s="1"/>
  <c r="R36" i="8"/>
  <c r="R38" i="8" s="1"/>
  <c r="R24" i="10" s="1"/>
  <c r="Q36" i="8"/>
  <c r="Q38" i="8" s="1"/>
  <c r="Q24" i="10" s="1"/>
  <c r="P36" i="8"/>
  <c r="P38" i="8" s="1"/>
  <c r="P24" i="10" s="1"/>
  <c r="O36" i="8"/>
  <c r="O38" i="8" s="1"/>
  <c r="O24" i="10" s="1"/>
  <c r="N36" i="8"/>
  <c r="N38" i="8" s="1"/>
  <c r="N24" i="10" s="1"/>
  <c r="M36" i="8"/>
  <c r="M38" i="8" s="1"/>
  <c r="M24" i="10" s="1"/>
  <c r="L36" i="8"/>
  <c r="L38" i="8" s="1"/>
  <c r="L24" i="10" s="1"/>
  <c r="K36" i="8"/>
  <c r="K38" i="8" s="1"/>
  <c r="K24" i="10" s="1"/>
  <c r="J36" i="8"/>
  <c r="J38" i="8" s="1"/>
  <c r="J24" i="10" s="1"/>
  <c r="I36" i="8"/>
  <c r="I38" i="8" s="1"/>
  <c r="I24" i="10" s="1"/>
  <c r="H36" i="8"/>
  <c r="H38" i="8" s="1"/>
  <c r="H24" i="10" s="1"/>
  <c r="G36" i="8"/>
  <c r="G38" i="8" s="1"/>
  <c r="G24" i="10" s="1"/>
  <c r="F36" i="8"/>
  <c r="F38" i="8" s="1"/>
  <c r="F24" i="10" s="1"/>
  <c r="E36" i="8"/>
  <c r="E38" i="8" s="1"/>
  <c r="E24" i="10" s="1"/>
  <c r="D36" i="8"/>
  <c r="D38" i="8" s="1"/>
  <c r="D24" i="10" s="1"/>
  <c r="C36" i="8"/>
  <c r="C38" i="8" s="1"/>
  <c r="C24" i="10" s="1"/>
  <c r="BV35" i="8"/>
  <c r="AL35" i="8"/>
  <c r="BV34" i="8"/>
  <c r="AL34" i="8"/>
  <c r="BV33" i="8"/>
  <c r="AL33" i="8"/>
  <c r="BV32" i="8"/>
  <c r="AL32" i="8"/>
  <c r="BV31" i="8"/>
  <c r="AL31" i="8"/>
  <c r="BV30" i="8"/>
  <c r="AL30" i="8"/>
  <c r="BV29" i="8"/>
  <c r="AL29" i="8"/>
  <c r="BV28" i="8"/>
  <c r="AL28" i="8"/>
  <c r="BV27" i="8"/>
  <c r="AL27" i="8"/>
  <c r="BV26" i="8"/>
  <c r="AL26" i="8"/>
  <c r="BV25" i="8"/>
  <c r="AL25" i="8"/>
  <c r="BV24" i="8"/>
  <c r="AL24" i="8"/>
  <c r="BV23" i="8"/>
  <c r="AL23" i="8"/>
  <c r="BV22" i="8"/>
  <c r="AL22" i="8"/>
  <c r="BV21" i="8"/>
  <c r="AL21" i="8"/>
  <c r="BV20" i="8"/>
  <c r="AL20" i="8"/>
  <c r="BV19" i="8"/>
  <c r="AL19" i="8"/>
  <c r="BV18" i="8"/>
  <c r="AL18" i="8"/>
  <c r="BV17" i="8"/>
  <c r="AL17" i="8"/>
  <c r="BV16" i="8"/>
  <c r="AL16" i="8"/>
  <c r="BV15" i="8"/>
  <c r="AL15" i="8"/>
  <c r="BV14" i="8"/>
  <c r="AL14" i="8"/>
  <c r="BV13" i="8"/>
  <c r="AL13" i="8"/>
  <c r="IT37" i="9"/>
  <c r="HJ37" i="9"/>
  <c r="BV37" i="9"/>
  <c r="AL37" i="9"/>
  <c r="IS36" i="9"/>
  <c r="IS38" i="9" s="1"/>
  <c r="AK34" i="10" s="1"/>
  <c r="IR36" i="9"/>
  <c r="IR38" i="9" s="1"/>
  <c r="AJ34" i="10" s="1"/>
  <c r="IQ36" i="9"/>
  <c r="IQ38" i="9" s="1"/>
  <c r="AI34" i="10" s="1"/>
  <c r="IP36" i="9"/>
  <c r="IP38" i="9" s="1"/>
  <c r="AH34" i="10" s="1"/>
  <c r="IO36" i="9"/>
  <c r="IO38" i="9" s="1"/>
  <c r="AG34" i="10" s="1"/>
  <c r="IN36" i="9"/>
  <c r="IN38" i="9" s="1"/>
  <c r="AF34" i="10" s="1"/>
  <c r="IM36" i="9"/>
  <c r="IM38" i="9" s="1"/>
  <c r="AE34" i="10" s="1"/>
  <c r="IL36" i="9"/>
  <c r="IL38" i="9" s="1"/>
  <c r="AD34" i="10" s="1"/>
  <c r="IK36" i="9"/>
  <c r="IK38" i="9" s="1"/>
  <c r="AC34" i="10" s="1"/>
  <c r="IJ36" i="9"/>
  <c r="IJ38" i="9" s="1"/>
  <c r="AB34" i="10" s="1"/>
  <c r="II36" i="9"/>
  <c r="II38" i="9" s="1"/>
  <c r="AA34" i="10" s="1"/>
  <c r="IH36" i="9"/>
  <c r="IH38" i="9" s="1"/>
  <c r="Z34" i="10" s="1"/>
  <c r="IG36" i="9"/>
  <c r="IG38" i="9" s="1"/>
  <c r="Y34" i="10" s="1"/>
  <c r="IF36" i="9"/>
  <c r="IF38" i="9" s="1"/>
  <c r="X34" i="10" s="1"/>
  <c r="IE36" i="9"/>
  <c r="IE38" i="9" s="1"/>
  <c r="W34" i="10" s="1"/>
  <c r="ID36" i="9"/>
  <c r="ID38" i="9" s="1"/>
  <c r="V34" i="10" s="1"/>
  <c r="IC36" i="9"/>
  <c r="IC38" i="9" s="1"/>
  <c r="U34" i="10" s="1"/>
  <c r="IB36" i="9"/>
  <c r="IB38" i="9" s="1"/>
  <c r="T34" i="10" s="1"/>
  <c r="IA36" i="9"/>
  <c r="IA38" i="9" s="1"/>
  <c r="S34" i="10" s="1"/>
  <c r="HZ36" i="9"/>
  <c r="HZ38" i="9" s="1"/>
  <c r="R34" i="10" s="1"/>
  <c r="HY36" i="9"/>
  <c r="HY38" i="9" s="1"/>
  <c r="Q34" i="10" s="1"/>
  <c r="HX36" i="9"/>
  <c r="HX38" i="9" s="1"/>
  <c r="P34" i="10" s="1"/>
  <c r="HW36" i="9"/>
  <c r="HW38" i="9" s="1"/>
  <c r="O34" i="10" s="1"/>
  <c r="HV36" i="9"/>
  <c r="HV38" i="9" s="1"/>
  <c r="N34" i="10" s="1"/>
  <c r="HU36" i="9"/>
  <c r="HU38" i="9" s="1"/>
  <c r="M34" i="10" s="1"/>
  <c r="HT36" i="9"/>
  <c r="HT38" i="9" s="1"/>
  <c r="L34" i="10" s="1"/>
  <c r="HS36" i="9"/>
  <c r="HS38" i="9" s="1"/>
  <c r="K34" i="10" s="1"/>
  <c r="HR36" i="9"/>
  <c r="HR38" i="9" s="1"/>
  <c r="J34" i="10" s="1"/>
  <c r="HQ36" i="9"/>
  <c r="HQ38" i="9" s="1"/>
  <c r="I34" i="10" s="1"/>
  <c r="HP36" i="9"/>
  <c r="HP38" i="9" s="1"/>
  <c r="H34" i="10" s="1"/>
  <c r="HO36" i="9"/>
  <c r="HO38" i="9" s="1"/>
  <c r="G34" i="10" s="1"/>
  <c r="HN36" i="9"/>
  <c r="HN38" i="9" s="1"/>
  <c r="F34" i="10" s="1"/>
  <c r="HM36" i="9"/>
  <c r="HM38" i="9" s="1"/>
  <c r="E34" i="10" s="1"/>
  <c r="HL36" i="9"/>
  <c r="HL38" i="9" s="1"/>
  <c r="D34" i="10" s="1"/>
  <c r="HK36" i="9"/>
  <c r="HK38" i="9" s="1"/>
  <c r="C34" i="10" s="1"/>
  <c r="HI36" i="9"/>
  <c r="HI38" i="9" s="1"/>
  <c r="AK33" i="10" s="1"/>
  <c r="HH36" i="9"/>
  <c r="HH38" i="9" s="1"/>
  <c r="AJ33" i="10" s="1"/>
  <c r="HG36" i="9"/>
  <c r="HG38" i="9" s="1"/>
  <c r="AI33" i="10" s="1"/>
  <c r="HF36" i="9"/>
  <c r="HF38" i="9" s="1"/>
  <c r="AH33" i="10" s="1"/>
  <c r="HE36" i="9"/>
  <c r="HE38" i="9" s="1"/>
  <c r="AG33" i="10" s="1"/>
  <c r="HD36" i="9"/>
  <c r="HD38" i="9" s="1"/>
  <c r="AF33" i="10" s="1"/>
  <c r="HC36" i="9"/>
  <c r="HC38" i="9" s="1"/>
  <c r="AE33" i="10" s="1"/>
  <c r="HB36" i="9"/>
  <c r="HB38" i="9" s="1"/>
  <c r="AD33" i="10" s="1"/>
  <c r="HA36" i="9"/>
  <c r="HA38" i="9" s="1"/>
  <c r="AC33" i="10" s="1"/>
  <c r="GZ36" i="9"/>
  <c r="GZ38" i="9" s="1"/>
  <c r="AB33" i="10" s="1"/>
  <c r="GY36" i="9"/>
  <c r="GY38" i="9" s="1"/>
  <c r="AA33" i="10" s="1"/>
  <c r="GX36" i="9"/>
  <c r="GX38" i="9" s="1"/>
  <c r="Z33" i="10" s="1"/>
  <c r="GW36" i="9"/>
  <c r="GW38" i="9" s="1"/>
  <c r="Y33" i="10" s="1"/>
  <c r="GV36" i="9"/>
  <c r="GV38" i="9" s="1"/>
  <c r="X33" i="10" s="1"/>
  <c r="GU36" i="9"/>
  <c r="GU38" i="9" s="1"/>
  <c r="W33" i="10" s="1"/>
  <c r="GT36" i="9"/>
  <c r="GT38" i="9" s="1"/>
  <c r="V33" i="10" s="1"/>
  <c r="GS36" i="9"/>
  <c r="GS38" i="9" s="1"/>
  <c r="U33" i="10" s="1"/>
  <c r="GR36" i="9"/>
  <c r="GR38" i="9" s="1"/>
  <c r="T33" i="10" s="1"/>
  <c r="GQ36" i="9"/>
  <c r="GQ38" i="9" s="1"/>
  <c r="S33" i="10" s="1"/>
  <c r="GP36" i="9"/>
  <c r="GP38" i="9" s="1"/>
  <c r="R33" i="10" s="1"/>
  <c r="GO36" i="9"/>
  <c r="GO38" i="9" s="1"/>
  <c r="Q33" i="10" s="1"/>
  <c r="GN36" i="9"/>
  <c r="GN38" i="9" s="1"/>
  <c r="P33" i="10" s="1"/>
  <c r="GM36" i="9"/>
  <c r="GM38" i="9" s="1"/>
  <c r="O33" i="10" s="1"/>
  <c r="GL36" i="9"/>
  <c r="GL38" i="9" s="1"/>
  <c r="N33" i="10" s="1"/>
  <c r="GK36" i="9"/>
  <c r="GK38" i="9" s="1"/>
  <c r="M33" i="10" s="1"/>
  <c r="GJ36" i="9"/>
  <c r="GJ38" i="9" s="1"/>
  <c r="L33" i="10" s="1"/>
  <c r="GI36" i="9"/>
  <c r="GI38" i="9" s="1"/>
  <c r="K33" i="10" s="1"/>
  <c r="GH36" i="9"/>
  <c r="GH38" i="9" s="1"/>
  <c r="J33" i="10" s="1"/>
  <c r="GG36" i="9"/>
  <c r="GG38" i="9" s="1"/>
  <c r="I33" i="10" s="1"/>
  <c r="GF36" i="9"/>
  <c r="GF38" i="9" s="1"/>
  <c r="H33" i="10" s="1"/>
  <c r="GE36" i="9"/>
  <c r="GE38" i="9" s="1"/>
  <c r="G33" i="10" s="1"/>
  <c r="GD36" i="9"/>
  <c r="GD38" i="9" s="1"/>
  <c r="F33" i="10" s="1"/>
  <c r="GC36" i="9"/>
  <c r="GC38" i="9" s="1"/>
  <c r="E33" i="10" s="1"/>
  <c r="GB36" i="9"/>
  <c r="GB38" i="9" s="1"/>
  <c r="D33" i="10" s="1"/>
  <c r="GA36" i="9"/>
  <c r="GA38" i="9" s="1"/>
  <c r="C33" i="10" s="1"/>
  <c r="BU36" i="9"/>
  <c r="BU38" i="9" s="1"/>
  <c r="AK29" i="10" s="1"/>
  <c r="BT36" i="9"/>
  <c r="BT38" i="9" s="1"/>
  <c r="AJ29" i="10" s="1"/>
  <c r="BS36" i="9"/>
  <c r="BS38" i="9" s="1"/>
  <c r="AI29" i="10" s="1"/>
  <c r="BR36" i="9"/>
  <c r="BR38" i="9" s="1"/>
  <c r="AH29" i="10" s="1"/>
  <c r="BQ36" i="9"/>
  <c r="BQ38" i="9" s="1"/>
  <c r="AG29" i="10" s="1"/>
  <c r="BP36" i="9"/>
  <c r="BP38" i="9" s="1"/>
  <c r="AF29" i="10" s="1"/>
  <c r="BO36" i="9"/>
  <c r="BO38" i="9" s="1"/>
  <c r="AE29" i="10" s="1"/>
  <c r="BN36" i="9"/>
  <c r="BN38" i="9" s="1"/>
  <c r="AD29" i="10" s="1"/>
  <c r="BM36" i="9"/>
  <c r="BM38" i="9" s="1"/>
  <c r="AC29" i="10" s="1"/>
  <c r="BL36" i="9"/>
  <c r="BL38" i="9" s="1"/>
  <c r="AB29" i="10" s="1"/>
  <c r="BK36" i="9"/>
  <c r="BK38" i="9" s="1"/>
  <c r="AA29" i="10" s="1"/>
  <c r="BJ36" i="9"/>
  <c r="BJ38" i="9" s="1"/>
  <c r="Z29" i="10" s="1"/>
  <c r="BI36" i="9"/>
  <c r="BI38" i="9" s="1"/>
  <c r="Y29" i="10" s="1"/>
  <c r="BH36" i="9"/>
  <c r="BH38" i="9" s="1"/>
  <c r="X29" i="10" s="1"/>
  <c r="BG36" i="9"/>
  <c r="BG38" i="9" s="1"/>
  <c r="W29" i="10" s="1"/>
  <c r="BF36" i="9"/>
  <c r="BF38" i="9" s="1"/>
  <c r="V29" i="10" s="1"/>
  <c r="BE36" i="9"/>
  <c r="BE38" i="9" s="1"/>
  <c r="U29" i="10" s="1"/>
  <c r="BD36" i="9"/>
  <c r="BD38" i="9" s="1"/>
  <c r="T29" i="10" s="1"/>
  <c r="BC36" i="9"/>
  <c r="BC38" i="9" s="1"/>
  <c r="S29" i="10" s="1"/>
  <c r="BB36" i="9"/>
  <c r="BB38" i="9" s="1"/>
  <c r="R29" i="10" s="1"/>
  <c r="BA36" i="9"/>
  <c r="BA38" i="9" s="1"/>
  <c r="Q29" i="10" s="1"/>
  <c r="AZ36" i="9"/>
  <c r="AZ38" i="9" s="1"/>
  <c r="P29" i="10" s="1"/>
  <c r="AY36" i="9"/>
  <c r="AY38" i="9" s="1"/>
  <c r="O29" i="10" s="1"/>
  <c r="AX36" i="9"/>
  <c r="AX38" i="9" s="1"/>
  <c r="N29" i="10" s="1"/>
  <c r="AW36" i="9"/>
  <c r="AW38" i="9" s="1"/>
  <c r="M29" i="10" s="1"/>
  <c r="AV36" i="9"/>
  <c r="AV38" i="9" s="1"/>
  <c r="L29" i="10" s="1"/>
  <c r="AU36" i="9"/>
  <c r="AU38" i="9" s="1"/>
  <c r="K29" i="10" s="1"/>
  <c r="AT36" i="9"/>
  <c r="AT38" i="9" s="1"/>
  <c r="J29" i="10" s="1"/>
  <c r="AS36" i="9"/>
  <c r="AS38" i="9" s="1"/>
  <c r="I29" i="10" s="1"/>
  <c r="AR36" i="9"/>
  <c r="AR38" i="9" s="1"/>
  <c r="H29" i="10" s="1"/>
  <c r="AQ36" i="9"/>
  <c r="AQ38" i="9" s="1"/>
  <c r="G29" i="10" s="1"/>
  <c r="AP36" i="9"/>
  <c r="AP38" i="9" s="1"/>
  <c r="F29" i="10" s="1"/>
  <c r="AO36" i="9"/>
  <c r="AO38" i="9" s="1"/>
  <c r="E29" i="10" s="1"/>
  <c r="AN36" i="9"/>
  <c r="AN38" i="9" s="1"/>
  <c r="D29" i="10" s="1"/>
  <c r="AM36" i="9"/>
  <c r="AM38" i="9" s="1"/>
  <c r="C29" i="10" s="1"/>
  <c r="AK36" i="9"/>
  <c r="AK38" i="9" s="1"/>
  <c r="AK28" i="10" s="1"/>
  <c r="AJ36" i="9"/>
  <c r="AJ38" i="9" s="1"/>
  <c r="AJ28" i="10" s="1"/>
  <c r="AI36" i="9"/>
  <c r="AI38" i="9" s="1"/>
  <c r="AI28" i="10" s="1"/>
  <c r="AH36" i="9"/>
  <c r="AH38" i="9" s="1"/>
  <c r="AH28" i="10" s="1"/>
  <c r="AG36" i="9"/>
  <c r="AG38" i="9" s="1"/>
  <c r="AG28" i="10" s="1"/>
  <c r="AF36" i="9"/>
  <c r="AF38" i="9" s="1"/>
  <c r="AF28" i="10" s="1"/>
  <c r="AE36" i="9"/>
  <c r="AE38" i="9" s="1"/>
  <c r="AE28" i="10" s="1"/>
  <c r="AD36" i="9"/>
  <c r="AD38" i="9" s="1"/>
  <c r="AD28" i="10" s="1"/>
  <c r="AC36" i="9"/>
  <c r="AC38" i="9" s="1"/>
  <c r="AC28" i="10" s="1"/>
  <c r="AB36" i="9"/>
  <c r="AB38" i="9" s="1"/>
  <c r="AB28" i="10" s="1"/>
  <c r="AA36" i="9"/>
  <c r="AA38" i="9" s="1"/>
  <c r="AA28" i="10" s="1"/>
  <c r="Z36" i="9"/>
  <c r="Z38" i="9" s="1"/>
  <c r="Z28" i="10" s="1"/>
  <c r="Y36" i="9"/>
  <c r="Y38" i="9" s="1"/>
  <c r="Y28" i="10" s="1"/>
  <c r="X36" i="9"/>
  <c r="X38" i="9" s="1"/>
  <c r="X28" i="10" s="1"/>
  <c r="W36" i="9"/>
  <c r="W38" i="9" s="1"/>
  <c r="W28" i="10" s="1"/>
  <c r="V36" i="9"/>
  <c r="V38" i="9" s="1"/>
  <c r="V28" i="10" s="1"/>
  <c r="U36" i="9"/>
  <c r="U38" i="9" s="1"/>
  <c r="U28" i="10" s="1"/>
  <c r="T36" i="9"/>
  <c r="T38" i="9" s="1"/>
  <c r="T28" i="10" s="1"/>
  <c r="S36" i="9"/>
  <c r="S38" i="9" s="1"/>
  <c r="S28" i="10" s="1"/>
  <c r="R36" i="9"/>
  <c r="R38" i="9" s="1"/>
  <c r="R28" i="10" s="1"/>
  <c r="Q36" i="9"/>
  <c r="Q38" i="9" s="1"/>
  <c r="Q28" i="10" s="1"/>
  <c r="P36" i="9"/>
  <c r="P38" i="9" s="1"/>
  <c r="P28" i="10" s="1"/>
  <c r="O36" i="9"/>
  <c r="O38" i="9" s="1"/>
  <c r="O28" i="10" s="1"/>
  <c r="N36" i="9"/>
  <c r="N38" i="9" s="1"/>
  <c r="N28" i="10" s="1"/>
  <c r="M36" i="9"/>
  <c r="M38" i="9" s="1"/>
  <c r="M28" i="10" s="1"/>
  <c r="L36" i="9"/>
  <c r="L38" i="9" s="1"/>
  <c r="L28" i="10" s="1"/>
  <c r="K36" i="9"/>
  <c r="K38" i="9" s="1"/>
  <c r="K28" i="10" s="1"/>
  <c r="J36" i="9"/>
  <c r="J38" i="9" s="1"/>
  <c r="J28" i="10" s="1"/>
  <c r="I36" i="9"/>
  <c r="I38" i="9" s="1"/>
  <c r="I28" i="10" s="1"/>
  <c r="H36" i="9"/>
  <c r="H38" i="9" s="1"/>
  <c r="H28" i="10" s="1"/>
  <c r="G36" i="9"/>
  <c r="G38" i="9" s="1"/>
  <c r="G28" i="10" s="1"/>
  <c r="F36" i="9"/>
  <c r="F38" i="9" s="1"/>
  <c r="F28" i="10" s="1"/>
  <c r="E36" i="9"/>
  <c r="E38" i="9" s="1"/>
  <c r="E28" i="10" s="1"/>
  <c r="D36" i="9"/>
  <c r="D38" i="9" s="1"/>
  <c r="D28" i="10" s="1"/>
  <c r="C36" i="9"/>
  <c r="C38" i="9" s="1"/>
  <c r="C28" i="10" s="1"/>
  <c r="IT35" i="9"/>
  <c r="HJ35" i="9"/>
  <c r="BV35" i="9"/>
  <c r="AL35" i="9"/>
  <c r="IT34" i="9"/>
  <c r="HJ34" i="9"/>
  <c r="BV34" i="9"/>
  <c r="AL34" i="9"/>
  <c r="IT33" i="9"/>
  <c r="HJ33" i="9"/>
  <c r="BV33" i="9"/>
  <c r="AL33" i="9"/>
  <c r="IT32" i="9"/>
  <c r="HJ32" i="9"/>
  <c r="BV32" i="9"/>
  <c r="AL32" i="9"/>
  <c r="IT31" i="9"/>
  <c r="HJ31" i="9"/>
  <c r="BV31" i="9"/>
  <c r="AL31" i="9"/>
  <c r="IT30" i="9"/>
  <c r="HJ30" i="9"/>
  <c r="BV30" i="9"/>
  <c r="AL30" i="9"/>
  <c r="IT29" i="9"/>
  <c r="HJ29" i="9"/>
  <c r="BV29" i="9"/>
  <c r="AL29" i="9"/>
  <c r="IT28" i="9"/>
  <c r="HJ28" i="9"/>
  <c r="BV28" i="9"/>
  <c r="AL28" i="9"/>
  <c r="IT27" i="9"/>
  <c r="HJ27" i="9"/>
  <c r="BV27" i="9"/>
  <c r="AL27" i="9"/>
  <c r="IT26" i="9"/>
  <c r="HJ26" i="9"/>
  <c r="BV26" i="9"/>
  <c r="AL26" i="9"/>
  <c r="IT25" i="9"/>
  <c r="HJ25" i="9"/>
  <c r="BV25" i="9"/>
  <c r="AL25" i="9"/>
  <c r="IT24" i="9"/>
  <c r="HJ24" i="9"/>
  <c r="BV24" i="9"/>
  <c r="AL24" i="9"/>
  <c r="IT23" i="9"/>
  <c r="HJ23" i="9"/>
  <c r="BV23" i="9"/>
  <c r="AL23" i="9"/>
  <c r="IT22" i="9"/>
  <c r="HJ22" i="9"/>
  <c r="BV22" i="9"/>
  <c r="AL22" i="9"/>
  <c r="IT21" i="9"/>
  <c r="HJ21" i="9"/>
  <c r="BV21" i="9"/>
  <c r="AL21" i="9"/>
  <c r="IT20" i="9"/>
  <c r="HJ20" i="9"/>
  <c r="BV20" i="9"/>
  <c r="AL20" i="9"/>
  <c r="IT19" i="9"/>
  <c r="HJ19" i="9"/>
  <c r="BV19" i="9"/>
  <c r="AL19" i="9"/>
  <c r="IT18" i="9"/>
  <c r="HJ18" i="9"/>
  <c r="BV18" i="9"/>
  <c r="AL18" i="9"/>
  <c r="IT17" i="9"/>
  <c r="HJ17" i="9"/>
  <c r="BV17" i="9"/>
  <c r="AL17" i="9"/>
  <c r="IT16" i="9"/>
  <c r="HJ16" i="9"/>
  <c r="BV16" i="9"/>
  <c r="AL16" i="9"/>
  <c r="IT15" i="9"/>
  <c r="HJ15" i="9"/>
  <c r="BV15" i="9"/>
  <c r="AL15" i="9"/>
  <c r="IT14" i="9"/>
  <c r="HJ14" i="9"/>
  <c r="BV14" i="9"/>
  <c r="AL14" i="9"/>
  <c r="IT13" i="9"/>
  <c r="HJ13" i="9"/>
  <c r="BV13" i="9"/>
  <c r="AL13" i="9"/>
  <c r="AI34" i="5" l="1"/>
  <c r="AA34" i="5"/>
  <c r="S34" i="5"/>
  <c r="K34" i="5"/>
  <c r="AL34" i="10"/>
  <c r="AE34" i="5"/>
  <c r="W34" i="5"/>
  <c r="O34" i="5"/>
  <c r="G34" i="5"/>
  <c r="EW38" i="9"/>
  <c r="I32" i="10" s="1"/>
  <c r="FM38" i="9"/>
  <c r="Y32" i="10" s="1"/>
  <c r="C32" i="5"/>
  <c r="AL29" i="10"/>
  <c r="AJ25" i="5"/>
  <c r="AB25" i="5"/>
  <c r="T25" i="5"/>
  <c r="L25" i="5"/>
  <c r="D25" i="5"/>
  <c r="AJ29" i="5"/>
  <c r="AF29" i="5"/>
  <c r="AB29" i="5"/>
  <c r="X29" i="5"/>
  <c r="T29" i="5"/>
  <c r="P29" i="5"/>
  <c r="L29" i="5"/>
  <c r="H29" i="5"/>
  <c r="D29" i="5"/>
  <c r="AI28" i="5"/>
  <c r="AE28" i="5"/>
  <c r="AA28" i="5"/>
  <c r="W28" i="5"/>
  <c r="S28" i="5"/>
  <c r="O28" i="5"/>
  <c r="K28" i="5"/>
  <c r="G28" i="5"/>
  <c r="AL28" i="10"/>
  <c r="AL33" i="10"/>
  <c r="ES38" i="9"/>
  <c r="E32" i="10" s="1"/>
  <c r="FA38" i="9"/>
  <c r="M32" i="10" s="1"/>
  <c r="FI38" i="9"/>
  <c r="U32" i="10" s="1"/>
  <c r="FQ38" i="9"/>
  <c r="AC32" i="10" s="1"/>
  <c r="FY38" i="9"/>
  <c r="AK32" i="10" s="1"/>
  <c r="C34" i="5"/>
  <c r="AH29" i="5"/>
  <c r="AD29" i="5"/>
  <c r="Z29" i="5"/>
  <c r="V29" i="5"/>
  <c r="R29" i="5"/>
  <c r="N29" i="5"/>
  <c r="J29" i="5"/>
  <c r="F29" i="5"/>
  <c r="AK28" i="5"/>
  <c r="AG28" i="5"/>
  <c r="AC28" i="5"/>
  <c r="Y28" i="5"/>
  <c r="U28" i="5"/>
  <c r="Q28" i="5"/>
  <c r="M28" i="5"/>
  <c r="I28" i="5"/>
  <c r="E28" i="5"/>
  <c r="AK34" i="5"/>
  <c r="AG34" i="5"/>
  <c r="AC34" i="5"/>
  <c r="Y34" i="5"/>
  <c r="U34" i="5"/>
  <c r="Q34" i="5"/>
  <c r="M34" i="5"/>
  <c r="I34" i="5"/>
  <c r="E34" i="5"/>
  <c r="AL25" i="10"/>
  <c r="C24" i="5"/>
  <c r="AH25" i="5"/>
  <c r="AD25" i="5"/>
  <c r="Z25" i="5"/>
  <c r="V25" i="5"/>
  <c r="R25" i="5"/>
  <c r="N25" i="5"/>
  <c r="J25" i="5"/>
  <c r="F25" i="5"/>
  <c r="AJ34" i="5"/>
  <c r="AH34" i="5"/>
  <c r="AF34" i="5"/>
  <c r="AD34" i="5"/>
  <c r="AB34" i="5"/>
  <c r="Z34" i="5"/>
  <c r="X34" i="5"/>
  <c r="V34" i="5"/>
  <c r="T34" i="5"/>
  <c r="R34" i="5"/>
  <c r="P34" i="5"/>
  <c r="N34" i="5"/>
  <c r="L34" i="5"/>
  <c r="J34" i="5"/>
  <c r="H34" i="5"/>
  <c r="F34" i="5"/>
  <c r="D34" i="5"/>
  <c r="C33" i="5"/>
  <c r="AK33" i="5"/>
  <c r="AI33" i="5"/>
  <c r="AG33" i="5"/>
  <c r="AE33" i="5"/>
  <c r="AC33" i="5"/>
  <c r="AA33" i="5"/>
  <c r="Y33" i="5"/>
  <c r="W33" i="5"/>
  <c r="U33" i="5"/>
  <c r="S33" i="5"/>
  <c r="Q33" i="5"/>
  <c r="O33" i="5"/>
  <c r="M33" i="5"/>
  <c r="K33" i="5"/>
  <c r="I33" i="5"/>
  <c r="G33" i="5"/>
  <c r="E33" i="5"/>
  <c r="AJ33" i="5"/>
  <c r="AL33" i="5" s="1"/>
  <c r="AH33" i="5"/>
  <c r="AF33" i="5"/>
  <c r="AD33" i="5"/>
  <c r="AB33" i="5"/>
  <c r="Z33" i="5"/>
  <c r="X33" i="5"/>
  <c r="V33" i="5"/>
  <c r="T33" i="5"/>
  <c r="R33" i="5"/>
  <c r="P33" i="5"/>
  <c r="N33" i="5"/>
  <c r="L33" i="5"/>
  <c r="J33" i="5"/>
  <c r="H33" i="5"/>
  <c r="F33" i="5"/>
  <c r="D33" i="5"/>
  <c r="AJ32" i="5"/>
  <c r="AL32" i="5" s="1"/>
  <c r="AH32" i="5"/>
  <c r="AF32" i="5"/>
  <c r="AD32" i="5"/>
  <c r="AB32" i="5"/>
  <c r="Z32" i="5"/>
  <c r="X32" i="5"/>
  <c r="V32" i="5"/>
  <c r="T32" i="5"/>
  <c r="R32" i="5"/>
  <c r="P32" i="5"/>
  <c r="N32" i="5"/>
  <c r="L32" i="5"/>
  <c r="J32" i="5"/>
  <c r="H32" i="5"/>
  <c r="F32" i="5"/>
  <c r="D32" i="5"/>
  <c r="EU38" i="9"/>
  <c r="G32" i="10" s="1"/>
  <c r="EY38" i="9"/>
  <c r="K32" i="10" s="1"/>
  <c r="FC38" i="9"/>
  <c r="O32" i="10" s="1"/>
  <c r="FG38" i="9"/>
  <c r="S32" i="10" s="1"/>
  <c r="FK38" i="9"/>
  <c r="W32" i="10" s="1"/>
  <c r="FO38" i="9"/>
  <c r="AA32" i="10" s="1"/>
  <c r="FS38" i="9"/>
  <c r="AE32" i="10" s="1"/>
  <c r="FW38" i="9"/>
  <c r="DG38" i="9"/>
  <c r="C31" i="10" s="1"/>
  <c r="DK38" i="9"/>
  <c r="G31" i="10" s="1"/>
  <c r="DO38" i="9"/>
  <c r="K31" i="10" s="1"/>
  <c r="DS38" i="9"/>
  <c r="O31" i="10" s="1"/>
  <c r="DW38" i="9"/>
  <c r="S31" i="10" s="1"/>
  <c r="EA38" i="9"/>
  <c r="W31" i="10" s="1"/>
  <c r="EE38" i="9"/>
  <c r="AA31" i="10" s="1"/>
  <c r="EI38" i="9"/>
  <c r="AE31" i="10" s="1"/>
  <c r="EM38" i="9"/>
  <c r="AI31" i="10" s="1"/>
  <c r="AL31" i="10" s="1"/>
  <c r="AK31" i="5"/>
  <c r="AG31" i="5"/>
  <c r="AC31" i="5"/>
  <c r="Y31" i="5"/>
  <c r="U31" i="5"/>
  <c r="Q31" i="5"/>
  <c r="M31" i="5"/>
  <c r="I31" i="5"/>
  <c r="E31" i="5"/>
  <c r="EP38" i="9"/>
  <c r="AJ31" i="5"/>
  <c r="AL31" i="5" s="1"/>
  <c r="AH31" i="5"/>
  <c r="AF31" i="5"/>
  <c r="AD31" i="5"/>
  <c r="AB31" i="5"/>
  <c r="Z31" i="5"/>
  <c r="X31" i="5"/>
  <c r="V31" i="5"/>
  <c r="T31" i="5"/>
  <c r="R31" i="5"/>
  <c r="P31" i="5"/>
  <c r="N31" i="5"/>
  <c r="L31" i="5"/>
  <c r="J31" i="5"/>
  <c r="H31" i="5"/>
  <c r="F31" i="5"/>
  <c r="D31" i="5"/>
  <c r="BW38" i="9"/>
  <c r="C30" i="10" s="1"/>
  <c r="CA38" i="9"/>
  <c r="G30" i="10" s="1"/>
  <c r="CE38" i="9"/>
  <c r="K30" i="10" s="1"/>
  <c r="CI38" i="9"/>
  <c r="O30" i="10" s="1"/>
  <c r="CM38" i="9"/>
  <c r="S30" i="10" s="1"/>
  <c r="CQ38" i="9"/>
  <c r="W30" i="10" s="1"/>
  <c r="CU38" i="9"/>
  <c r="AA30" i="10" s="1"/>
  <c r="CY38" i="9"/>
  <c r="AE30" i="10" s="1"/>
  <c r="DC38" i="9"/>
  <c r="AI30" i="10" s="1"/>
  <c r="AL30" i="10" s="1"/>
  <c r="AK30" i="5"/>
  <c r="AG30" i="5"/>
  <c r="AC30" i="5"/>
  <c r="Y30" i="5"/>
  <c r="U30" i="5"/>
  <c r="Q30" i="5"/>
  <c r="M30" i="5"/>
  <c r="I30" i="5"/>
  <c r="E30" i="5"/>
  <c r="DF38" i="9"/>
  <c r="AJ30" i="5"/>
  <c r="AH30" i="5"/>
  <c r="AF30" i="5"/>
  <c r="AD30" i="5"/>
  <c r="AB30" i="5"/>
  <c r="Z30" i="5"/>
  <c r="X30" i="5"/>
  <c r="V30" i="5"/>
  <c r="T30" i="5"/>
  <c r="R30" i="5"/>
  <c r="P30" i="5"/>
  <c r="N30" i="5"/>
  <c r="L30" i="5"/>
  <c r="J30" i="5"/>
  <c r="H30" i="5"/>
  <c r="F30" i="5"/>
  <c r="D30" i="5"/>
  <c r="C29" i="5"/>
  <c r="AK29" i="5"/>
  <c r="AI29" i="5"/>
  <c r="AG29" i="5"/>
  <c r="AE29" i="5"/>
  <c r="AC29" i="5"/>
  <c r="AA29" i="5"/>
  <c r="Y29" i="5"/>
  <c r="W29" i="5"/>
  <c r="U29" i="5"/>
  <c r="S29" i="5"/>
  <c r="Q29" i="5"/>
  <c r="O29" i="5"/>
  <c r="M29" i="5"/>
  <c r="K29" i="5"/>
  <c r="I29" i="5"/>
  <c r="G29" i="5"/>
  <c r="E29" i="5"/>
  <c r="C28" i="5"/>
  <c r="AJ28" i="5"/>
  <c r="AH28" i="5"/>
  <c r="AF28" i="5"/>
  <c r="AD28" i="5"/>
  <c r="AB28" i="5"/>
  <c r="Z28" i="5"/>
  <c r="X28" i="5"/>
  <c r="V28" i="5"/>
  <c r="T28" i="5"/>
  <c r="R28" i="5"/>
  <c r="P28" i="5"/>
  <c r="N28" i="5"/>
  <c r="L28" i="5"/>
  <c r="J28" i="5"/>
  <c r="H28" i="5"/>
  <c r="F28" i="5"/>
  <c r="D28" i="5"/>
  <c r="BV38" i="8"/>
  <c r="C25" i="5"/>
  <c r="AK25" i="5"/>
  <c r="AI25" i="5"/>
  <c r="AG25" i="5"/>
  <c r="AE25" i="5"/>
  <c r="AC25" i="5"/>
  <c r="AA25" i="5"/>
  <c r="Y25" i="5"/>
  <c r="W25" i="5"/>
  <c r="U25" i="5"/>
  <c r="S25" i="5"/>
  <c r="Q25" i="5"/>
  <c r="O25" i="5"/>
  <c r="M25" i="5"/>
  <c r="K25" i="5"/>
  <c r="I25" i="5"/>
  <c r="G25" i="5"/>
  <c r="E25" i="5"/>
  <c r="AJ24" i="5"/>
  <c r="AH24" i="5"/>
  <c r="AF24" i="5"/>
  <c r="AD24" i="5"/>
  <c r="AB24" i="5"/>
  <c r="Z24" i="5"/>
  <c r="X24" i="5"/>
  <c r="V24" i="5"/>
  <c r="T24" i="5"/>
  <c r="R24" i="5"/>
  <c r="P24" i="5"/>
  <c r="N24" i="5"/>
  <c r="L24" i="5"/>
  <c r="J24" i="5"/>
  <c r="H24" i="5"/>
  <c r="F24" i="5"/>
  <c r="D24" i="5"/>
  <c r="AK24" i="5"/>
  <c r="AI24" i="5"/>
  <c r="AG24" i="5"/>
  <c r="AE24" i="5"/>
  <c r="AC24" i="5"/>
  <c r="AA24" i="5"/>
  <c r="Y24" i="5"/>
  <c r="W24" i="5"/>
  <c r="U24" i="5"/>
  <c r="S24" i="5"/>
  <c r="Q24" i="5"/>
  <c r="O24" i="5"/>
  <c r="M24" i="5"/>
  <c r="K24" i="5"/>
  <c r="I24" i="5"/>
  <c r="G24" i="5"/>
  <c r="E24" i="5"/>
  <c r="FZ36" i="9"/>
  <c r="EP36" i="9"/>
  <c r="DF36" i="9"/>
  <c r="AL38" i="8"/>
  <c r="AL36" i="8"/>
  <c r="BV36" i="8"/>
  <c r="AL38" i="9"/>
  <c r="AL36" i="9"/>
  <c r="BV38" i="9"/>
  <c r="BV36" i="9"/>
  <c r="HJ38" i="9"/>
  <c r="HJ36" i="9"/>
  <c r="IT38" i="9"/>
  <c r="IT36" i="9"/>
  <c r="DF37" i="7"/>
  <c r="DE36" i="7"/>
  <c r="DD36" i="7"/>
  <c r="DC36" i="7"/>
  <c r="DB36" i="7"/>
  <c r="DA36" i="7"/>
  <c r="CZ36" i="7"/>
  <c r="CY36" i="7"/>
  <c r="AE20" i="5" s="1"/>
  <c r="CX36" i="7"/>
  <c r="CW36" i="7"/>
  <c r="CV36" i="7"/>
  <c r="CU36" i="7"/>
  <c r="CT36" i="7"/>
  <c r="CS36" i="7"/>
  <c r="CR36" i="7"/>
  <c r="CQ36" i="7"/>
  <c r="CP36" i="7"/>
  <c r="CO36" i="7"/>
  <c r="CN36" i="7"/>
  <c r="CM36" i="7"/>
  <c r="CL36" i="7"/>
  <c r="CK36" i="7"/>
  <c r="CJ36" i="7"/>
  <c r="CI36" i="7"/>
  <c r="CH36" i="7"/>
  <c r="CG36" i="7"/>
  <c r="CF36" i="7"/>
  <c r="CE36" i="7"/>
  <c r="CD36" i="7"/>
  <c r="CC36" i="7"/>
  <c r="CB36" i="7"/>
  <c r="CA36" i="7"/>
  <c r="BZ36" i="7"/>
  <c r="BY36" i="7"/>
  <c r="BX36" i="7"/>
  <c r="BW36" i="7"/>
  <c r="DF35" i="7"/>
  <c r="DF34" i="7"/>
  <c r="DF33" i="7"/>
  <c r="DF32" i="7"/>
  <c r="DF31" i="7"/>
  <c r="DF30" i="7"/>
  <c r="DF29" i="7"/>
  <c r="DF28" i="7"/>
  <c r="DF27" i="7"/>
  <c r="DF26" i="7"/>
  <c r="DF25" i="7"/>
  <c r="DF24" i="7"/>
  <c r="DF23" i="7"/>
  <c r="DF22" i="7"/>
  <c r="DF21" i="7"/>
  <c r="DF20" i="7"/>
  <c r="DF19" i="7"/>
  <c r="DF18" i="7"/>
  <c r="DF17" i="7"/>
  <c r="DF16" i="7"/>
  <c r="DF15" i="7"/>
  <c r="DF14" i="7"/>
  <c r="DF13" i="7"/>
  <c r="IT13" i="4"/>
  <c r="IT14" i="4"/>
  <c r="IT15" i="4"/>
  <c r="IT16" i="4"/>
  <c r="IT17" i="4"/>
  <c r="IT18" i="4"/>
  <c r="IT19" i="4"/>
  <c r="IT20" i="4"/>
  <c r="IT21" i="4"/>
  <c r="IT22" i="4"/>
  <c r="IT23" i="4"/>
  <c r="IT24" i="4"/>
  <c r="IT25" i="4"/>
  <c r="IT26" i="4"/>
  <c r="IT27" i="4"/>
  <c r="IT28" i="4"/>
  <c r="IT29" i="4"/>
  <c r="IT30" i="4"/>
  <c r="IT31" i="4"/>
  <c r="IT32" i="4"/>
  <c r="IT33" i="4"/>
  <c r="IT34" i="4"/>
  <c r="IT35" i="4"/>
  <c r="HK36" i="4"/>
  <c r="HL36" i="4"/>
  <c r="HM36" i="4"/>
  <c r="HN36" i="4"/>
  <c r="HO36" i="4"/>
  <c r="HP36" i="4"/>
  <c r="HQ36" i="4"/>
  <c r="HR36" i="4"/>
  <c r="HS36" i="4"/>
  <c r="HT36" i="4"/>
  <c r="HU36" i="4"/>
  <c r="HU38" i="4" s="1"/>
  <c r="M17" i="10" s="1"/>
  <c r="HV36" i="4"/>
  <c r="HW36" i="4"/>
  <c r="HX36" i="4"/>
  <c r="HY36" i="4"/>
  <c r="HZ36" i="4"/>
  <c r="IA36" i="4"/>
  <c r="IB36" i="4"/>
  <c r="IC36" i="4"/>
  <c r="ID36" i="4"/>
  <c r="IE36" i="4"/>
  <c r="IF36" i="4"/>
  <c r="IG36" i="4"/>
  <c r="Y17" i="5" s="1"/>
  <c r="IH36" i="4"/>
  <c r="II36" i="4"/>
  <c r="IJ36" i="4"/>
  <c r="IK36" i="4"/>
  <c r="AC17" i="5" s="1"/>
  <c r="IL36" i="4"/>
  <c r="IM36" i="4"/>
  <c r="IN36" i="4"/>
  <c r="IO36" i="4"/>
  <c r="AG17" i="5" s="1"/>
  <c r="IP36" i="4"/>
  <c r="IQ36" i="4"/>
  <c r="AI17" i="5" s="1"/>
  <c r="IR36" i="4"/>
  <c r="IS36" i="4"/>
  <c r="AK17" i="5" s="1"/>
  <c r="IT37" i="4"/>
  <c r="HM38" i="4"/>
  <c r="E17" i="10" s="1"/>
  <c r="IC38" i="4"/>
  <c r="U17" i="10" s="1"/>
  <c r="IS38" i="4"/>
  <c r="AK17" i="10" s="1"/>
  <c r="BV37" i="7"/>
  <c r="BU36" i="7"/>
  <c r="BT36" i="7"/>
  <c r="AJ19" i="5" s="1"/>
  <c r="BS36" i="7"/>
  <c r="BR36" i="7"/>
  <c r="BQ36" i="7"/>
  <c r="BP36" i="7"/>
  <c r="BO36" i="7"/>
  <c r="BN36" i="7"/>
  <c r="BM36" i="7"/>
  <c r="BL36" i="7"/>
  <c r="BK36" i="7"/>
  <c r="BJ36" i="7"/>
  <c r="BI36" i="7"/>
  <c r="BH36" i="7"/>
  <c r="BG36" i="7"/>
  <c r="BF36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BV35" i="7"/>
  <c r="BV34" i="7"/>
  <c r="BV33" i="7"/>
  <c r="BV32" i="7"/>
  <c r="BV31" i="7"/>
  <c r="BV30" i="7"/>
  <c r="BV29" i="7"/>
  <c r="BV28" i="7"/>
  <c r="BV27" i="7"/>
  <c r="BV26" i="7"/>
  <c r="BV25" i="7"/>
  <c r="BV24" i="7"/>
  <c r="BV23" i="7"/>
  <c r="BV22" i="7"/>
  <c r="BV21" i="7"/>
  <c r="BV20" i="7"/>
  <c r="BV19" i="7"/>
  <c r="BV18" i="7"/>
  <c r="BV17" i="7"/>
  <c r="BV16" i="7"/>
  <c r="BV15" i="7"/>
  <c r="BV14" i="7"/>
  <c r="BV13" i="7"/>
  <c r="AL16" i="4"/>
  <c r="AL14" i="4"/>
  <c r="CL36" i="8"/>
  <c r="R26" i="5" s="1"/>
  <c r="BA36" i="4"/>
  <c r="BA38" i="4" s="1"/>
  <c r="Q12" i="10" s="1"/>
  <c r="BB36" i="4"/>
  <c r="R36" i="4"/>
  <c r="R38" i="4" s="1"/>
  <c r="R11" i="10" s="1"/>
  <c r="Q36" i="4"/>
  <c r="Q38" i="4" s="1"/>
  <c r="Q11" i="10" s="1"/>
  <c r="DM36" i="8"/>
  <c r="I27" i="5" s="1"/>
  <c r="CC36" i="8"/>
  <c r="I26" i="5" s="1"/>
  <c r="GG36" i="7"/>
  <c r="I23" i="5" s="1"/>
  <c r="EW36" i="7"/>
  <c r="I22" i="5" s="1"/>
  <c r="DM36" i="7"/>
  <c r="I21" i="5" s="1"/>
  <c r="I36" i="7"/>
  <c r="I18" i="5" s="1"/>
  <c r="GG36" i="4"/>
  <c r="I16" i="5" s="1"/>
  <c r="EW36" i="4"/>
  <c r="EW38" i="4" s="1"/>
  <c r="I15" i="10" s="1"/>
  <c r="DM36" i="4"/>
  <c r="I14" i="5" s="1"/>
  <c r="CC36" i="4"/>
  <c r="I13" i="5" s="1"/>
  <c r="AS36" i="4"/>
  <c r="I12" i="5" s="1"/>
  <c r="AL13" i="4"/>
  <c r="I36" i="4"/>
  <c r="I38" i="4" s="1"/>
  <c r="I11" i="10" s="1"/>
  <c r="AL15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EQ36" i="7"/>
  <c r="C22" i="5" s="1"/>
  <c r="ER36" i="7"/>
  <c r="D22" i="5" s="1"/>
  <c r="ES36" i="7"/>
  <c r="E22" i="5" s="1"/>
  <c r="ET36" i="7"/>
  <c r="F22" i="5" s="1"/>
  <c r="EU36" i="7"/>
  <c r="EV36" i="7"/>
  <c r="H22" i="5" s="1"/>
  <c r="EX36" i="7"/>
  <c r="J22" i="5" s="1"/>
  <c r="EY36" i="7"/>
  <c r="K22" i="5" s="1"/>
  <c r="EZ36" i="7"/>
  <c r="L22" i="5" s="1"/>
  <c r="FA36" i="7"/>
  <c r="FB36" i="7"/>
  <c r="N22" i="5" s="1"/>
  <c r="FC36" i="7"/>
  <c r="FD36" i="7"/>
  <c r="FE36" i="7"/>
  <c r="Q22" i="5" s="1"/>
  <c r="FF36" i="7"/>
  <c r="R22" i="5" s="1"/>
  <c r="FG36" i="7"/>
  <c r="FH36" i="7"/>
  <c r="FI36" i="7"/>
  <c r="FJ36" i="7"/>
  <c r="V22" i="5" s="1"/>
  <c r="FK36" i="7"/>
  <c r="FL36" i="7"/>
  <c r="FM36" i="7"/>
  <c r="FN36" i="7"/>
  <c r="FO36" i="7"/>
  <c r="AA22" i="5" s="1"/>
  <c r="FP36" i="7"/>
  <c r="FQ36" i="7"/>
  <c r="AC22" i="5" s="1"/>
  <c r="FR36" i="7"/>
  <c r="FS36" i="7"/>
  <c r="AE22" i="5" s="1"/>
  <c r="FT36" i="7"/>
  <c r="AF22" i="5" s="1"/>
  <c r="FU36" i="7"/>
  <c r="AG22" i="5" s="1"/>
  <c r="FV36" i="7"/>
  <c r="AH22" i="5" s="1"/>
  <c r="FW36" i="7"/>
  <c r="FX36" i="7"/>
  <c r="AJ22" i="5" s="1"/>
  <c r="FY36" i="7"/>
  <c r="AK22" i="5" s="1"/>
  <c r="HJ13" i="4"/>
  <c r="HJ37" i="4"/>
  <c r="HJ35" i="4"/>
  <c r="HJ34" i="4"/>
  <c r="HJ33" i="4"/>
  <c r="HJ32" i="4"/>
  <c r="HJ31" i="4"/>
  <c r="HJ30" i="4"/>
  <c r="HJ29" i="4"/>
  <c r="HJ28" i="4"/>
  <c r="HJ27" i="4"/>
  <c r="HJ26" i="4"/>
  <c r="HJ25" i="4"/>
  <c r="HJ24" i="4"/>
  <c r="HJ23" i="4"/>
  <c r="HJ22" i="4"/>
  <c r="HJ21" i="4"/>
  <c r="HJ20" i="4"/>
  <c r="HJ19" i="4"/>
  <c r="HJ18" i="4"/>
  <c r="HJ17" i="4"/>
  <c r="HJ16" i="4"/>
  <c r="HJ15" i="4"/>
  <c r="HJ14" i="4"/>
  <c r="FZ13" i="4"/>
  <c r="N4" i="5"/>
  <c r="EP37" i="8"/>
  <c r="DF37" i="8"/>
  <c r="AL29" i="5"/>
  <c r="EO36" i="8"/>
  <c r="AK27" i="5" s="1"/>
  <c r="EN36" i="8"/>
  <c r="AJ27" i="5" s="1"/>
  <c r="EM36" i="8"/>
  <c r="EL36" i="8"/>
  <c r="AH27" i="5" s="1"/>
  <c r="EK36" i="8"/>
  <c r="AG27" i="5" s="1"/>
  <c r="EJ36" i="8"/>
  <c r="AF27" i="5" s="1"/>
  <c r="EI36" i="8"/>
  <c r="EH36" i="8"/>
  <c r="AD27" i="5" s="1"/>
  <c r="EG36" i="8"/>
  <c r="AC27" i="5" s="1"/>
  <c r="EF36" i="8"/>
  <c r="AB27" i="5" s="1"/>
  <c r="EE36" i="8"/>
  <c r="AA27" i="5" s="1"/>
  <c r="ED36" i="8"/>
  <c r="Z27" i="5" s="1"/>
  <c r="EC36" i="8"/>
  <c r="Y27" i="5" s="1"/>
  <c r="EB36" i="8"/>
  <c r="X27" i="5" s="1"/>
  <c r="EA36" i="8"/>
  <c r="W27" i="5" s="1"/>
  <c r="DZ36" i="8"/>
  <c r="V27" i="5" s="1"/>
  <c r="DY36" i="8"/>
  <c r="DX36" i="8"/>
  <c r="T27" i="5" s="1"/>
  <c r="DW36" i="8"/>
  <c r="S27" i="5" s="1"/>
  <c r="DV36" i="8"/>
  <c r="R27" i="5" s="1"/>
  <c r="DU36" i="8"/>
  <c r="Q27" i="5" s="1"/>
  <c r="DT36" i="8"/>
  <c r="P27" i="5" s="1"/>
  <c r="DS36" i="8"/>
  <c r="O27" i="5" s="1"/>
  <c r="DR36" i="8"/>
  <c r="N27" i="5" s="1"/>
  <c r="DQ36" i="8"/>
  <c r="DP36" i="8"/>
  <c r="L27" i="5" s="1"/>
  <c r="DO36" i="8"/>
  <c r="K27" i="5" s="1"/>
  <c r="DN36" i="8"/>
  <c r="J27" i="5" s="1"/>
  <c r="DL36" i="8"/>
  <c r="H27" i="5" s="1"/>
  <c r="DK36" i="8"/>
  <c r="G27" i="5" s="1"/>
  <c r="DJ36" i="8"/>
  <c r="F27" i="5" s="1"/>
  <c r="DI36" i="8"/>
  <c r="E27" i="5" s="1"/>
  <c r="DH36" i="8"/>
  <c r="D27" i="5" s="1"/>
  <c r="DG36" i="8"/>
  <c r="DE36" i="8"/>
  <c r="AK26" i="5" s="1"/>
  <c r="DD36" i="8"/>
  <c r="AJ26" i="5" s="1"/>
  <c r="DC36" i="8"/>
  <c r="DB36" i="8"/>
  <c r="AH26" i="5" s="1"/>
  <c r="DA36" i="8"/>
  <c r="AG26" i="5" s="1"/>
  <c r="CZ36" i="8"/>
  <c r="AF26" i="5" s="1"/>
  <c r="CY36" i="8"/>
  <c r="CX36" i="8"/>
  <c r="AD26" i="5" s="1"/>
  <c r="CW36" i="8"/>
  <c r="CV36" i="8"/>
  <c r="AB26" i="5" s="1"/>
  <c r="CU36" i="8"/>
  <c r="CT36" i="8"/>
  <c r="CS36" i="8"/>
  <c r="Y26" i="5" s="1"/>
  <c r="CR36" i="8"/>
  <c r="X26" i="5" s="1"/>
  <c r="CQ36" i="8"/>
  <c r="W26" i="5" s="1"/>
  <c r="CP36" i="8"/>
  <c r="CO36" i="8"/>
  <c r="U26" i="5" s="1"/>
  <c r="CN36" i="8"/>
  <c r="CM36" i="8"/>
  <c r="CK36" i="8"/>
  <c r="Q26" i="5" s="1"/>
  <c r="CJ36" i="8"/>
  <c r="P26" i="5" s="1"/>
  <c r="CI36" i="8"/>
  <c r="O26" i="5" s="1"/>
  <c r="CH36" i="8"/>
  <c r="N26" i="5" s="1"/>
  <c r="CG36" i="8"/>
  <c r="CF36" i="8"/>
  <c r="CE36" i="8"/>
  <c r="K26" i="5" s="1"/>
  <c r="CD36" i="8"/>
  <c r="CB36" i="8"/>
  <c r="H26" i="5" s="1"/>
  <c r="CA36" i="8"/>
  <c r="G26" i="5" s="1"/>
  <c r="BZ36" i="8"/>
  <c r="F26" i="5" s="1"/>
  <c r="BY36" i="8"/>
  <c r="BX36" i="8"/>
  <c r="D26" i="5" s="1"/>
  <c r="BW36" i="8"/>
  <c r="EP35" i="8"/>
  <c r="DF35" i="8"/>
  <c r="EP34" i="8"/>
  <c r="DF34" i="8"/>
  <c r="EP33" i="8"/>
  <c r="DF33" i="8"/>
  <c r="EP32" i="8"/>
  <c r="DF32" i="8"/>
  <c r="EP31" i="8"/>
  <c r="DF31" i="8"/>
  <c r="EP30" i="8"/>
  <c r="DF30" i="8"/>
  <c r="EP29" i="8"/>
  <c r="DF29" i="8"/>
  <c r="EP28" i="8"/>
  <c r="DF28" i="8"/>
  <c r="EP27" i="8"/>
  <c r="DF27" i="8"/>
  <c r="EP26" i="8"/>
  <c r="DF26" i="8"/>
  <c r="EP25" i="8"/>
  <c r="DF25" i="8"/>
  <c r="EP24" i="8"/>
  <c r="DF24" i="8"/>
  <c r="EP23" i="8"/>
  <c r="DF23" i="8"/>
  <c r="EP22" i="8"/>
  <c r="DF22" i="8"/>
  <c r="EP21" i="8"/>
  <c r="DF21" i="8"/>
  <c r="EP20" i="8"/>
  <c r="DF20" i="8"/>
  <c r="EP19" i="8"/>
  <c r="DF19" i="8"/>
  <c r="EP18" i="8"/>
  <c r="DF18" i="8"/>
  <c r="EP17" i="8"/>
  <c r="DF17" i="8"/>
  <c r="EP16" i="8"/>
  <c r="DF16" i="8"/>
  <c r="EP15" i="8"/>
  <c r="DF15" i="8"/>
  <c r="EP14" i="8"/>
  <c r="DF14" i="8"/>
  <c r="EP13" i="8"/>
  <c r="DF13" i="8"/>
  <c r="HJ35" i="7"/>
  <c r="HJ34" i="7"/>
  <c r="HJ33" i="7"/>
  <c r="HJ32" i="7"/>
  <c r="HJ31" i="7"/>
  <c r="HJ30" i="7"/>
  <c r="HJ29" i="7"/>
  <c r="HJ28" i="7"/>
  <c r="HJ27" i="7"/>
  <c r="HJ26" i="7"/>
  <c r="HJ25" i="7"/>
  <c r="HJ24" i="7"/>
  <c r="HJ23" i="7"/>
  <c r="HJ22" i="7"/>
  <c r="HJ21" i="7"/>
  <c r="HJ20" i="7"/>
  <c r="HJ19" i="7"/>
  <c r="HJ18" i="7"/>
  <c r="HJ17" i="7"/>
  <c r="HJ16" i="7"/>
  <c r="HJ15" i="7"/>
  <c r="HJ14" i="7"/>
  <c r="HJ13" i="7"/>
  <c r="FZ35" i="7"/>
  <c r="FZ34" i="7"/>
  <c r="FZ33" i="7"/>
  <c r="FZ32" i="7"/>
  <c r="FZ31" i="7"/>
  <c r="FZ30" i="7"/>
  <c r="FZ29" i="7"/>
  <c r="FZ28" i="7"/>
  <c r="FZ27" i="7"/>
  <c r="FZ26" i="7"/>
  <c r="FZ25" i="7"/>
  <c r="FZ24" i="7"/>
  <c r="FZ23" i="7"/>
  <c r="FZ22" i="7"/>
  <c r="FZ21" i="7"/>
  <c r="FZ20" i="7"/>
  <c r="FZ19" i="7"/>
  <c r="FZ18" i="7"/>
  <c r="FZ17" i="7"/>
  <c r="FZ16" i="7"/>
  <c r="FZ15" i="7"/>
  <c r="FZ14" i="7"/>
  <c r="FZ13" i="7"/>
  <c r="EP35" i="7"/>
  <c r="EP34" i="7"/>
  <c r="EP33" i="7"/>
  <c r="EP32" i="7"/>
  <c r="EP31" i="7"/>
  <c r="EP30" i="7"/>
  <c r="EP29" i="7"/>
  <c r="EP28" i="7"/>
  <c r="EP27" i="7"/>
  <c r="EP26" i="7"/>
  <c r="EP25" i="7"/>
  <c r="EP24" i="7"/>
  <c r="EP23" i="7"/>
  <c r="EP22" i="7"/>
  <c r="EP21" i="7"/>
  <c r="EP20" i="7"/>
  <c r="EP19" i="7"/>
  <c r="EP18" i="7"/>
  <c r="EP17" i="7"/>
  <c r="EP16" i="7"/>
  <c r="EP15" i="7"/>
  <c r="EP14" i="7"/>
  <c r="EP13" i="7"/>
  <c r="AL35" i="7"/>
  <c r="AL34" i="7"/>
  <c r="AL33" i="7"/>
  <c r="AL32" i="7"/>
  <c r="AL31" i="7"/>
  <c r="AL30" i="7"/>
  <c r="AL29" i="7"/>
  <c r="AL28" i="7"/>
  <c r="AL27" i="7"/>
  <c r="AL26" i="7"/>
  <c r="AL25" i="7"/>
  <c r="AL24" i="7"/>
  <c r="AL23" i="7"/>
  <c r="AL22" i="7"/>
  <c r="AL21" i="7"/>
  <c r="AL20" i="7"/>
  <c r="AL19" i="7"/>
  <c r="AL18" i="7"/>
  <c r="AL17" i="7"/>
  <c r="AL16" i="7"/>
  <c r="AL15" i="7"/>
  <c r="AL14" i="7"/>
  <c r="AL13" i="7"/>
  <c r="HJ37" i="7"/>
  <c r="FZ37" i="7"/>
  <c r="EP37" i="7"/>
  <c r="AL37" i="7"/>
  <c r="HI36" i="7"/>
  <c r="AK23" i="5" s="1"/>
  <c r="HH36" i="7"/>
  <c r="AJ23" i="5" s="1"/>
  <c r="HG36" i="7"/>
  <c r="AI23" i="5" s="1"/>
  <c r="HF36" i="7"/>
  <c r="AH23" i="5" s="1"/>
  <c r="HE36" i="7"/>
  <c r="AG23" i="5" s="1"/>
  <c r="HD36" i="7"/>
  <c r="AF23" i="5" s="1"/>
  <c r="HC36" i="7"/>
  <c r="AE23" i="5" s="1"/>
  <c r="HB36" i="7"/>
  <c r="HA36" i="7"/>
  <c r="GZ36" i="7"/>
  <c r="AB23" i="5" s="1"/>
  <c r="GY36" i="7"/>
  <c r="GX36" i="7"/>
  <c r="Z23" i="5" s="1"/>
  <c r="GW36" i="7"/>
  <c r="Y23" i="5" s="1"/>
  <c r="GV36" i="7"/>
  <c r="X23" i="5" s="1"/>
  <c r="GU36" i="7"/>
  <c r="W23" i="5" s="1"/>
  <c r="GT36" i="7"/>
  <c r="V23" i="5" s="1"/>
  <c r="GS36" i="7"/>
  <c r="GR36" i="7"/>
  <c r="T23" i="5" s="1"/>
  <c r="GQ36" i="7"/>
  <c r="S23" i="5" s="1"/>
  <c r="GP36" i="7"/>
  <c r="R23" i="5" s="1"/>
  <c r="GO36" i="7"/>
  <c r="GN36" i="7"/>
  <c r="P23" i="5" s="1"/>
  <c r="GM36" i="7"/>
  <c r="O23" i="5" s="1"/>
  <c r="GL36" i="7"/>
  <c r="N23" i="5" s="1"/>
  <c r="GK36" i="7"/>
  <c r="M23" i="5" s="1"/>
  <c r="GJ36" i="7"/>
  <c r="L23" i="5" s="1"/>
  <c r="GI36" i="7"/>
  <c r="GH36" i="7"/>
  <c r="J23" i="5" s="1"/>
  <c r="GF36" i="7"/>
  <c r="H23" i="5" s="1"/>
  <c r="GE36" i="7"/>
  <c r="G23" i="5" s="1"/>
  <c r="GD36" i="7"/>
  <c r="F23" i="5" s="1"/>
  <c r="GC36" i="7"/>
  <c r="E23" i="5" s="1"/>
  <c r="GB36" i="7"/>
  <c r="D23" i="5" s="1"/>
  <c r="GA36" i="7"/>
  <c r="C23" i="5" s="1"/>
  <c r="EO36" i="7"/>
  <c r="AK21" i="5" s="1"/>
  <c r="EN36" i="7"/>
  <c r="AJ21" i="5" s="1"/>
  <c r="EM36" i="7"/>
  <c r="AI21" i="5" s="1"/>
  <c r="EL36" i="7"/>
  <c r="EK36" i="7"/>
  <c r="AG21" i="5" s="1"/>
  <c r="EJ36" i="7"/>
  <c r="AF21" i="5" s="1"/>
  <c r="EI36" i="7"/>
  <c r="AE21" i="5" s="1"/>
  <c r="EH36" i="7"/>
  <c r="AD21" i="5" s="1"/>
  <c r="EG36" i="7"/>
  <c r="AC21" i="5" s="1"/>
  <c r="EF36" i="7"/>
  <c r="AB21" i="5" s="1"/>
  <c r="EE36" i="7"/>
  <c r="ED36" i="7"/>
  <c r="EC36" i="7"/>
  <c r="Y21" i="5" s="1"/>
  <c r="EB36" i="7"/>
  <c r="X21" i="5" s="1"/>
  <c r="EA36" i="7"/>
  <c r="W21" i="5" s="1"/>
  <c r="DZ36" i="7"/>
  <c r="V21" i="5" s="1"/>
  <c r="DY36" i="7"/>
  <c r="U21" i="5" s="1"/>
  <c r="DX36" i="7"/>
  <c r="T21" i="5" s="1"/>
  <c r="DW36" i="7"/>
  <c r="S21" i="5" s="1"/>
  <c r="DV36" i="7"/>
  <c r="R21" i="5" s="1"/>
  <c r="DU36" i="7"/>
  <c r="Q21" i="5" s="1"/>
  <c r="DT36" i="7"/>
  <c r="P21" i="5" s="1"/>
  <c r="DS36" i="7"/>
  <c r="DR36" i="7"/>
  <c r="N21" i="5" s="1"/>
  <c r="DQ36" i="7"/>
  <c r="DP36" i="7"/>
  <c r="L21" i="5" s="1"/>
  <c r="DO36" i="7"/>
  <c r="K21" i="5" s="1"/>
  <c r="DN36" i="7"/>
  <c r="DL36" i="7"/>
  <c r="H21" i="5" s="1"/>
  <c r="DK36" i="7"/>
  <c r="DJ36" i="7"/>
  <c r="F21" i="5" s="1"/>
  <c r="DI36" i="7"/>
  <c r="DH36" i="7"/>
  <c r="D21" i="5" s="1"/>
  <c r="DG36" i="7"/>
  <c r="C21" i="5" s="1"/>
  <c r="AK36" i="7"/>
  <c r="AK18" i="5" s="1"/>
  <c r="AJ36" i="7"/>
  <c r="AI36" i="7"/>
  <c r="AI18" i="5" s="1"/>
  <c r="AH36" i="7"/>
  <c r="AG36" i="7"/>
  <c r="AG18" i="5" s="1"/>
  <c r="AF36" i="7"/>
  <c r="AF18" i="5" s="1"/>
  <c r="AE36" i="7"/>
  <c r="AE18" i="5" s="1"/>
  <c r="AD36" i="7"/>
  <c r="AD18" i="5" s="1"/>
  <c r="AC36" i="7"/>
  <c r="AB36" i="7"/>
  <c r="AA36" i="7"/>
  <c r="AA18" i="5" s="1"/>
  <c r="Z36" i="7"/>
  <c r="Z18" i="5" s="1"/>
  <c r="Y36" i="7"/>
  <c r="Y18" i="5" s="1"/>
  <c r="X36" i="7"/>
  <c r="X18" i="5" s="1"/>
  <c r="W36" i="7"/>
  <c r="W18" i="5" s="1"/>
  <c r="V36" i="7"/>
  <c r="V18" i="5" s="1"/>
  <c r="U36" i="7"/>
  <c r="U18" i="5" s="1"/>
  <c r="T36" i="7"/>
  <c r="S36" i="7"/>
  <c r="S18" i="5" s="1"/>
  <c r="R36" i="7"/>
  <c r="R18" i="5" s="1"/>
  <c r="Q36" i="7"/>
  <c r="Q18" i="5" s="1"/>
  <c r="P36" i="7"/>
  <c r="P18" i="5" s="1"/>
  <c r="O36" i="7"/>
  <c r="O18" i="5" s="1"/>
  <c r="N36" i="7"/>
  <c r="M36" i="7"/>
  <c r="M18" i="5" s="1"/>
  <c r="L36" i="7"/>
  <c r="L18" i="5" s="1"/>
  <c r="K36" i="7"/>
  <c r="K18" i="5" s="1"/>
  <c r="J36" i="7"/>
  <c r="H36" i="7"/>
  <c r="H18" i="5" s="1"/>
  <c r="G36" i="7"/>
  <c r="G18" i="5" s="1"/>
  <c r="F36" i="7"/>
  <c r="F18" i="5" s="1"/>
  <c r="E36" i="7"/>
  <c r="E18" i="5" s="1"/>
  <c r="D36" i="7"/>
  <c r="D18" i="5" s="1"/>
  <c r="C36" i="7"/>
  <c r="C18" i="5" s="1"/>
  <c r="FZ35" i="4"/>
  <c r="FZ34" i="4"/>
  <c r="FZ33" i="4"/>
  <c r="FZ32" i="4"/>
  <c r="FZ31" i="4"/>
  <c r="FZ30" i="4"/>
  <c r="FZ29" i="4"/>
  <c r="FZ28" i="4"/>
  <c r="FZ27" i="4"/>
  <c r="FZ26" i="4"/>
  <c r="FZ25" i="4"/>
  <c r="FZ24" i="4"/>
  <c r="FZ23" i="4"/>
  <c r="FZ22" i="4"/>
  <c r="FZ21" i="4"/>
  <c r="FZ20" i="4"/>
  <c r="FZ19" i="4"/>
  <c r="FZ18" i="4"/>
  <c r="FZ17" i="4"/>
  <c r="FZ16" i="4"/>
  <c r="FZ15" i="4"/>
  <c r="FZ14" i="4"/>
  <c r="HI36" i="4"/>
  <c r="AK16" i="5" s="1"/>
  <c r="HH36" i="4"/>
  <c r="AJ16" i="5" s="1"/>
  <c r="HG36" i="4"/>
  <c r="AI16" i="5" s="1"/>
  <c r="HF36" i="4"/>
  <c r="AH16" i="5" s="1"/>
  <c r="HE36" i="4"/>
  <c r="AG16" i="5" s="1"/>
  <c r="HD36" i="4"/>
  <c r="AF16" i="5" s="1"/>
  <c r="HC36" i="4"/>
  <c r="AE16" i="5" s="1"/>
  <c r="HB36" i="4"/>
  <c r="AD16" i="5" s="1"/>
  <c r="HA36" i="4"/>
  <c r="AC16" i="5" s="1"/>
  <c r="GZ36" i="4"/>
  <c r="AB16" i="5" s="1"/>
  <c r="GY36" i="4"/>
  <c r="AA16" i="5" s="1"/>
  <c r="GX36" i="4"/>
  <c r="Z16" i="5" s="1"/>
  <c r="GW36" i="4"/>
  <c r="Y16" i="5" s="1"/>
  <c r="GV36" i="4"/>
  <c r="X16" i="5" s="1"/>
  <c r="GU36" i="4"/>
  <c r="W16" i="5" s="1"/>
  <c r="GT36" i="4"/>
  <c r="V16" i="5" s="1"/>
  <c r="GS36" i="4"/>
  <c r="U16" i="5" s="1"/>
  <c r="GR36" i="4"/>
  <c r="GQ36" i="4"/>
  <c r="S16" i="5" s="1"/>
  <c r="GP36" i="4"/>
  <c r="R16" i="5" s="1"/>
  <c r="GO36" i="4"/>
  <c r="Q16" i="5" s="1"/>
  <c r="GO38" i="4"/>
  <c r="Q16" i="10" s="1"/>
  <c r="GN36" i="4"/>
  <c r="GM36" i="4"/>
  <c r="O16" i="5" s="1"/>
  <c r="GL36" i="4"/>
  <c r="GK36" i="4"/>
  <c r="M16" i="5" s="1"/>
  <c r="GJ36" i="4"/>
  <c r="L16" i="5" s="1"/>
  <c r="GI36" i="4"/>
  <c r="GH36" i="4"/>
  <c r="J16" i="5" s="1"/>
  <c r="GF36" i="4"/>
  <c r="GE36" i="4"/>
  <c r="G16" i="5" s="1"/>
  <c r="GD36" i="4"/>
  <c r="F16" i="5" s="1"/>
  <c r="GC36" i="4"/>
  <c r="GB36" i="4"/>
  <c r="D16" i="5" s="1"/>
  <c r="GA36" i="4"/>
  <c r="EP35" i="4"/>
  <c r="EP34" i="4"/>
  <c r="EP33" i="4"/>
  <c r="EP32" i="4"/>
  <c r="EP31" i="4"/>
  <c r="EP30" i="4"/>
  <c r="EP29" i="4"/>
  <c r="EP28" i="4"/>
  <c r="EP27" i="4"/>
  <c r="EP26" i="4"/>
  <c r="EP25" i="4"/>
  <c r="EP24" i="4"/>
  <c r="EP23" i="4"/>
  <c r="EP22" i="4"/>
  <c r="EP21" i="4"/>
  <c r="EP20" i="4"/>
  <c r="EP19" i="4"/>
  <c r="EP18" i="4"/>
  <c r="EP17" i="4"/>
  <c r="EP16" i="4"/>
  <c r="EP15" i="4"/>
  <c r="EP14" i="4"/>
  <c r="EP13" i="4"/>
  <c r="FZ37" i="4"/>
  <c r="FY36" i="4"/>
  <c r="AK15" i="5" s="1"/>
  <c r="FX36" i="4"/>
  <c r="AJ15" i="5" s="1"/>
  <c r="FW36" i="4"/>
  <c r="AI15" i="5" s="1"/>
  <c r="FV36" i="4"/>
  <c r="AH15" i="5" s="1"/>
  <c r="FU36" i="4"/>
  <c r="AG15" i="5" s="1"/>
  <c r="FT36" i="4"/>
  <c r="AF15" i="5" s="1"/>
  <c r="FS36" i="4"/>
  <c r="FS38" i="4" s="1"/>
  <c r="AE15" i="10" s="1"/>
  <c r="FR36" i="4"/>
  <c r="FQ36" i="4"/>
  <c r="FQ38" i="4" s="1"/>
  <c r="AC15" i="10" s="1"/>
  <c r="FP36" i="4"/>
  <c r="FO36" i="4"/>
  <c r="AA15" i="5" s="1"/>
  <c r="FN36" i="4"/>
  <c r="FN38" i="4" s="1"/>
  <c r="Z15" i="10" s="1"/>
  <c r="FM36" i="4"/>
  <c r="Y15" i="5" s="1"/>
  <c r="FL36" i="4"/>
  <c r="FL38" i="4" s="1"/>
  <c r="X15" i="10" s="1"/>
  <c r="FK36" i="4"/>
  <c r="W15" i="5" s="1"/>
  <c r="FJ36" i="4"/>
  <c r="FI36" i="4"/>
  <c r="U15" i="5" s="1"/>
  <c r="FH36" i="4"/>
  <c r="T15" i="5" s="1"/>
  <c r="FG36" i="4"/>
  <c r="S15" i="5" s="1"/>
  <c r="FF36" i="4"/>
  <c r="R15" i="5" s="1"/>
  <c r="FE36" i="4"/>
  <c r="Q15" i="5" s="1"/>
  <c r="FD36" i="4"/>
  <c r="FD38" i="4" s="1"/>
  <c r="P15" i="10" s="1"/>
  <c r="FC36" i="4"/>
  <c r="FC38" i="4" s="1"/>
  <c r="O15" i="10" s="1"/>
  <c r="FB36" i="4"/>
  <c r="N15" i="5"/>
  <c r="FA36" i="4"/>
  <c r="EZ36" i="4"/>
  <c r="EY36" i="4"/>
  <c r="K15" i="5" s="1"/>
  <c r="EX36" i="4"/>
  <c r="J15" i="5" s="1"/>
  <c r="EV36" i="4"/>
  <c r="EV38" i="4" s="1"/>
  <c r="H15" i="10" s="1"/>
  <c r="EU36" i="4"/>
  <c r="EU38" i="4" s="1"/>
  <c r="G15" i="10" s="1"/>
  <c r="ET36" i="4"/>
  <c r="ES36" i="4"/>
  <c r="ES38" i="4" s="1"/>
  <c r="E15" i="10" s="1"/>
  <c r="ER36" i="4"/>
  <c r="D15" i="5" s="1"/>
  <c r="EQ36" i="4"/>
  <c r="C15" i="5" s="1"/>
  <c r="DF35" i="4"/>
  <c r="DF34" i="4"/>
  <c r="DF33" i="4"/>
  <c r="DF32" i="4"/>
  <c r="DF31" i="4"/>
  <c r="DF30" i="4"/>
  <c r="DF29" i="4"/>
  <c r="DF28" i="4"/>
  <c r="DF27" i="4"/>
  <c r="DF26" i="4"/>
  <c r="DF25" i="4"/>
  <c r="DF24" i="4"/>
  <c r="DF23" i="4"/>
  <c r="DF22" i="4"/>
  <c r="DF21" i="4"/>
  <c r="DF20" i="4"/>
  <c r="DF19" i="4"/>
  <c r="DF18" i="4"/>
  <c r="DF17" i="4"/>
  <c r="DF16" i="4"/>
  <c r="DF15" i="4"/>
  <c r="DF14" i="4"/>
  <c r="DF13" i="4"/>
  <c r="EP37" i="4"/>
  <c r="EO36" i="4"/>
  <c r="AK14" i="5" s="1"/>
  <c r="EN36" i="4"/>
  <c r="AJ14" i="5" s="1"/>
  <c r="EM36" i="4"/>
  <c r="EM38" i="4" s="1"/>
  <c r="AI14" i="10" s="1"/>
  <c r="EL36" i="4"/>
  <c r="EL38" i="4" s="1"/>
  <c r="AH14" i="10" s="1"/>
  <c r="EK36" i="4"/>
  <c r="EK38" i="4" s="1"/>
  <c r="AG14" i="10" s="1"/>
  <c r="EJ36" i="4"/>
  <c r="EJ38" i="4" s="1"/>
  <c r="AF14" i="10" s="1"/>
  <c r="EI36" i="4"/>
  <c r="AE14" i="5" s="1"/>
  <c r="EH36" i="4"/>
  <c r="EH38" i="4" s="1"/>
  <c r="AD14" i="10" s="1"/>
  <c r="EG36" i="4"/>
  <c r="EG38" i="4" s="1"/>
  <c r="AC14" i="10" s="1"/>
  <c r="EF36" i="4"/>
  <c r="AB14" i="5" s="1"/>
  <c r="EE36" i="4"/>
  <c r="ED36" i="4"/>
  <c r="Z14" i="5" s="1"/>
  <c r="EC36" i="4"/>
  <c r="EC38" i="4" s="1"/>
  <c r="Y14" i="10" s="1"/>
  <c r="EB36" i="4"/>
  <c r="X14" i="5" s="1"/>
  <c r="EA36" i="4"/>
  <c r="EA38" i="4" s="1"/>
  <c r="W14" i="10" s="1"/>
  <c r="DZ36" i="4"/>
  <c r="V14" i="5" s="1"/>
  <c r="DY36" i="4"/>
  <c r="U14" i="5" s="1"/>
  <c r="DX36" i="4"/>
  <c r="DX38" i="4" s="1"/>
  <c r="T14" i="10" s="1"/>
  <c r="DW36" i="4"/>
  <c r="S14" i="5" s="1"/>
  <c r="DV36" i="4"/>
  <c r="R14" i="5" s="1"/>
  <c r="DU36" i="4"/>
  <c r="DU38" i="4" s="1"/>
  <c r="Q14" i="10" s="1"/>
  <c r="DT36" i="4"/>
  <c r="DT38" i="4" s="1"/>
  <c r="P14" i="10" s="1"/>
  <c r="DS36" i="4"/>
  <c r="DS38" i="4" s="1"/>
  <c r="O14" i="10" s="1"/>
  <c r="DR36" i="4"/>
  <c r="N14" i="5" s="1"/>
  <c r="DQ36" i="4"/>
  <c r="DQ38" i="4" s="1"/>
  <c r="M14" i="10" s="1"/>
  <c r="DP36" i="4"/>
  <c r="L14" i="5" s="1"/>
  <c r="DO36" i="4"/>
  <c r="DO38" i="4" s="1"/>
  <c r="K14" i="10" s="1"/>
  <c r="DN36" i="4"/>
  <c r="DN38" i="4" s="1"/>
  <c r="J14" i="10" s="1"/>
  <c r="DL36" i="4"/>
  <c r="H14" i="5" s="1"/>
  <c r="DK36" i="4"/>
  <c r="DJ36" i="4"/>
  <c r="DJ38" i="4" s="1"/>
  <c r="F14" i="10" s="1"/>
  <c r="DI36" i="4"/>
  <c r="E14" i="5" s="1"/>
  <c r="DH36" i="4"/>
  <c r="DH38" i="4" s="1"/>
  <c r="D14" i="10" s="1"/>
  <c r="DG36" i="4"/>
  <c r="DG38" i="4" s="1"/>
  <c r="C14" i="10" s="1"/>
  <c r="BV35" i="4"/>
  <c r="BV34" i="4"/>
  <c r="BV33" i="4"/>
  <c r="BV32" i="4"/>
  <c r="BV31" i="4"/>
  <c r="BV30" i="4"/>
  <c r="BV29" i="4"/>
  <c r="BV28" i="4"/>
  <c r="BV27" i="4"/>
  <c r="BV26" i="4"/>
  <c r="BV25" i="4"/>
  <c r="BV24" i="4"/>
  <c r="BV23" i="4"/>
  <c r="BV22" i="4"/>
  <c r="BV21" i="4"/>
  <c r="BV20" i="4"/>
  <c r="BV19" i="4"/>
  <c r="BV18" i="4"/>
  <c r="BV17" i="4"/>
  <c r="BV16" i="4"/>
  <c r="BV15" i="4"/>
  <c r="BV14" i="4"/>
  <c r="BV13" i="4"/>
  <c r="DF37" i="4"/>
  <c r="DE36" i="4"/>
  <c r="AK13" i="5" s="1"/>
  <c r="DD36" i="4"/>
  <c r="AJ13" i="5" s="1"/>
  <c r="DC36" i="4"/>
  <c r="DC38" i="4" s="1"/>
  <c r="AI13" i="10" s="1"/>
  <c r="DB36" i="4"/>
  <c r="DB38" i="4" s="1"/>
  <c r="AH13" i="10" s="1"/>
  <c r="DA36" i="4"/>
  <c r="AG13" i="5" s="1"/>
  <c r="CZ36" i="4"/>
  <c r="AF13" i="5" s="1"/>
  <c r="CY36" i="4"/>
  <c r="CY38" i="4" s="1"/>
  <c r="AE13" i="10" s="1"/>
  <c r="CX36" i="4"/>
  <c r="AD13" i="5" s="1"/>
  <c r="CW36" i="4"/>
  <c r="AC13" i="5" s="1"/>
  <c r="CV36" i="4"/>
  <c r="CV38" i="4" s="1"/>
  <c r="AB13" i="10" s="1"/>
  <c r="CU36" i="4"/>
  <c r="AA13" i="5" s="1"/>
  <c r="CT36" i="4"/>
  <c r="CT38" i="4" s="1"/>
  <c r="Z13" i="10" s="1"/>
  <c r="CS36" i="4"/>
  <c r="Y13" i="5" s="1"/>
  <c r="CR36" i="4"/>
  <c r="CR38" i="4" s="1"/>
  <c r="X13" i="10" s="1"/>
  <c r="CQ36" i="4"/>
  <c r="CQ38" i="4" s="1"/>
  <c r="W13" i="10" s="1"/>
  <c r="CP36" i="4"/>
  <c r="V13" i="5" s="1"/>
  <c r="CO36" i="4"/>
  <c r="U13" i="5" s="1"/>
  <c r="CN36" i="4"/>
  <c r="CN38" i="4" s="1"/>
  <c r="T13" i="10" s="1"/>
  <c r="CM36" i="4"/>
  <c r="S13" i="5" s="1"/>
  <c r="CL36" i="4"/>
  <c r="R13" i="5" s="1"/>
  <c r="CK36" i="4"/>
  <c r="CK38" i="4" s="1"/>
  <c r="Q13" i="10" s="1"/>
  <c r="CJ36" i="4"/>
  <c r="P13" i="5" s="1"/>
  <c r="CI36" i="4"/>
  <c r="O13" i="5" s="1"/>
  <c r="CH36" i="4"/>
  <c r="N13" i="5" s="1"/>
  <c r="CG36" i="4"/>
  <c r="M13" i="5" s="1"/>
  <c r="CF36" i="4"/>
  <c r="CE36" i="4"/>
  <c r="CE38" i="4" s="1"/>
  <c r="K13" i="10" s="1"/>
  <c r="CD36" i="4"/>
  <c r="CD38" i="4" s="1"/>
  <c r="J13" i="10" s="1"/>
  <c r="CB36" i="4"/>
  <c r="CB38" i="4" s="1"/>
  <c r="H13" i="10" s="1"/>
  <c r="CA36" i="4"/>
  <c r="CA38" i="4" s="1"/>
  <c r="G13" i="10" s="1"/>
  <c r="BZ36" i="4"/>
  <c r="BZ38" i="4" s="1"/>
  <c r="F13" i="10" s="1"/>
  <c r="BY36" i="4"/>
  <c r="BY38" i="4" s="1"/>
  <c r="E13" i="10" s="1"/>
  <c r="BX36" i="4"/>
  <c r="D13" i="5" s="1"/>
  <c r="BW36" i="4"/>
  <c r="C13" i="5" s="1"/>
  <c r="BV37" i="4"/>
  <c r="BU36" i="4"/>
  <c r="AK12" i="5" s="1"/>
  <c r="BT36" i="4"/>
  <c r="BT38" i="4" s="1"/>
  <c r="AJ12" i="10" s="1"/>
  <c r="BS36" i="4"/>
  <c r="AI12" i="5" s="1"/>
  <c r="BR36" i="4"/>
  <c r="AH12" i="5" s="1"/>
  <c r="BQ36" i="4"/>
  <c r="BQ38" i="4" s="1"/>
  <c r="AG12" i="10" s="1"/>
  <c r="BP36" i="4"/>
  <c r="BP38" i="4" s="1"/>
  <c r="AF12" i="10" s="1"/>
  <c r="BO36" i="4"/>
  <c r="AE12" i="5" s="1"/>
  <c r="BN36" i="4"/>
  <c r="BN38" i="4" s="1"/>
  <c r="AD12" i="10" s="1"/>
  <c r="BM36" i="4"/>
  <c r="AC12" i="5" s="1"/>
  <c r="BL36" i="4"/>
  <c r="AB12" i="5" s="1"/>
  <c r="BK36" i="4"/>
  <c r="BK38" i="4" s="1"/>
  <c r="AA12" i="10" s="1"/>
  <c r="BJ36" i="4"/>
  <c r="BJ38" i="4" s="1"/>
  <c r="Z12" i="10" s="1"/>
  <c r="BI36" i="4"/>
  <c r="BI38" i="4" s="1"/>
  <c r="Y12" i="10" s="1"/>
  <c r="BH36" i="4"/>
  <c r="X12" i="5" s="1"/>
  <c r="BG36" i="4"/>
  <c r="W12" i="5" s="1"/>
  <c r="BF36" i="4"/>
  <c r="V12" i="5" s="1"/>
  <c r="BE36" i="4"/>
  <c r="U12" i="5" s="1"/>
  <c r="BD36" i="4"/>
  <c r="T12" i="5" s="1"/>
  <c r="BC36" i="4"/>
  <c r="S12" i="5" s="1"/>
  <c r="AZ36" i="4"/>
  <c r="AZ38" i="4" s="1"/>
  <c r="P12" i="10" s="1"/>
  <c r="AY36" i="4"/>
  <c r="AY38" i="4" s="1"/>
  <c r="O12" i="10" s="1"/>
  <c r="AX36" i="4"/>
  <c r="AX38" i="4" s="1"/>
  <c r="N12" i="10" s="1"/>
  <c r="AW36" i="4"/>
  <c r="AW38" i="4" s="1"/>
  <c r="M12" i="10" s="1"/>
  <c r="AV36" i="4"/>
  <c r="AV38" i="4" s="1"/>
  <c r="L12" i="10" s="1"/>
  <c r="AU36" i="4"/>
  <c r="AU38" i="4" s="1"/>
  <c r="K12" i="10" s="1"/>
  <c r="AT36" i="4"/>
  <c r="AT38" i="4" s="1"/>
  <c r="J12" i="10" s="1"/>
  <c r="AR36" i="4"/>
  <c r="H12" i="5" s="1"/>
  <c r="AQ36" i="4"/>
  <c r="AQ38" i="4" s="1"/>
  <c r="G12" i="10" s="1"/>
  <c r="AP36" i="4"/>
  <c r="F12" i="5" s="1"/>
  <c r="AO36" i="4"/>
  <c r="E12" i="5" s="1"/>
  <c r="AN36" i="4"/>
  <c r="AN38" i="4" s="1"/>
  <c r="D12" i="10" s="1"/>
  <c r="AM36" i="4"/>
  <c r="C12" i="5" s="1"/>
  <c r="AK36" i="4"/>
  <c r="AK38" i="4" s="1"/>
  <c r="AK11" i="10" s="1"/>
  <c r="AJ36" i="4"/>
  <c r="AJ11" i="5" s="1"/>
  <c r="AI36" i="4"/>
  <c r="AI38" i="4" s="1"/>
  <c r="AI11" i="10" s="1"/>
  <c r="AH36" i="4"/>
  <c r="AH38" i="4" s="1"/>
  <c r="AH11" i="10" s="1"/>
  <c r="AG36" i="4"/>
  <c r="AG38" i="4" s="1"/>
  <c r="AG11" i="10" s="1"/>
  <c r="AF36" i="4"/>
  <c r="AF11" i="5" s="1"/>
  <c r="AE36" i="4"/>
  <c r="AE11" i="5" s="1"/>
  <c r="AD36" i="4"/>
  <c r="AD38" i="4" s="1"/>
  <c r="AD11" i="10" s="1"/>
  <c r="AC36" i="4"/>
  <c r="AC11" i="5" s="1"/>
  <c r="AB36" i="4"/>
  <c r="AB11" i="5" s="1"/>
  <c r="AA36" i="4"/>
  <c r="AA11" i="5" s="1"/>
  <c r="Z36" i="4"/>
  <c r="Z11" i="5" s="1"/>
  <c r="Y36" i="4"/>
  <c r="X36" i="4"/>
  <c r="X38" i="4" s="1"/>
  <c r="X11" i="10" s="1"/>
  <c r="W36" i="4"/>
  <c r="W11" i="5" s="1"/>
  <c r="V36" i="4"/>
  <c r="V38" i="4" s="1"/>
  <c r="V11" i="10" s="1"/>
  <c r="U36" i="4"/>
  <c r="U38" i="4" s="1"/>
  <c r="U11" i="10" s="1"/>
  <c r="T36" i="4"/>
  <c r="T11" i="5" s="1"/>
  <c r="S36" i="4"/>
  <c r="S11" i="5" s="1"/>
  <c r="P36" i="4"/>
  <c r="P11" i="5" s="1"/>
  <c r="O36" i="4"/>
  <c r="O11" i="5" s="1"/>
  <c r="N36" i="4"/>
  <c r="N38" i="4" s="1"/>
  <c r="N11" i="10" s="1"/>
  <c r="M36" i="4"/>
  <c r="M38" i="4" s="1"/>
  <c r="M11" i="10" s="1"/>
  <c r="L36" i="4"/>
  <c r="L38" i="4" s="1"/>
  <c r="L11" i="10" s="1"/>
  <c r="K36" i="4"/>
  <c r="K11" i="5" s="1"/>
  <c r="J36" i="4"/>
  <c r="J11" i="5" s="1"/>
  <c r="H36" i="4"/>
  <c r="H38" i="4" s="1"/>
  <c r="H11" i="10" s="1"/>
  <c r="G36" i="4"/>
  <c r="G11" i="5" s="1"/>
  <c r="F36" i="4"/>
  <c r="E36" i="4"/>
  <c r="E11" i="5" s="1"/>
  <c r="D36" i="4"/>
  <c r="D38" i="4" s="1"/>
  <c r="D11" i="10" s="1"/>
  <c r="C36" i="4"/>
  <c r="C38" i="4" s="1"/>
  <c r="C11" i="10" s="1"/>
  <c r="AL37" i="4"/>
  <c r="AH4" i="5"/>
  <c r="DI38" i="4"/>
  <c r="E14" i="10" s="1"/>
  <c r="HB38" i="4"/>
  <c r="AD16" i="10" s="1"/>
  <c r="FT38" i="4"/>
  <c r="AF15" i="10" s="1"/>
  <c r="CS38" i="4"/>
  <c r="Y13" i="10" s="1"/>
  <c r="W38" i="4"/>
  <c r="W11" i="10" s="1"/>
  <c r="GG38" i="4"/>
  <c r="I16" i="10" s="1"/>
  <c r="GG38" i="7"/>
  <c r="I23" i="10" s="1"/>
  <c r="I15" i="5"/>
  <c r="GB38" i="7"/>
  <c r="D23" i="10" s="1"/>
  <c r="AE38" i="7"/>
  <c r="AE18" i="10" s="1"/>
  <c r="EG38" i="7"/>
  <c r="AC21" i="10" s="1"/>
  <c r="DU38" i="7"/>
  <c r="Q21" i="10" s="1"/>
  <c r="Y38" i="7"/>
  <c r="Y18" i="10" s="1"/>
  <c r="FH38" i="4"/>
  <c r="T15" i="10" s="1"/>
  <c r="AJ38" i="4"/>
  <c r="AJ11" i="10" s="1"/>
  <c r="AL11" i="10" s="1"/>
  <c r="BX38" i="8"/>
  <c r="D26" i="10" s="1"/>
  <c r="DO38" i="8"/>
  <c r="K27" i="10" s="1"/>
  <c r="BZ38" i="8"/>
  <c r="F26" i="10" s="1"/>
  <c r="DC38" i="8"/>
  <c r="AI26" i="10" s="1"/>
  <c r="EB38" i="8"/>
  <c r="X27" i="10" s="1"/>
  <c r="AL28" i="5"/>
  <c r="CC38" i="8"/>
  <c r="I26" i="10" s="1"/>
  <c r="EL38" i="8"/>
  <c r="AH27" i="10" s="1"/>
  <c r="CR38" i="8"/>
  <c r="X26" i="10" s="1"/>
  <c r="EJ38" i="8"/>
  <c r="AF27" i="10" s="1"/>
  <c r="CQ38" i="8"/>
  <c r="W26" i="10" s="1"/>
  <c r="EH38" i="8"/>
  <c r="AD27" i="10" s="1"/>
  <c r="CE38" i="8"/>
  <c r="K26" i="10" s="1"/>
  <c r="DD38" i="8"/>
  <c r="AJ26" i="10" s="1"/>
  <c r="DS38" i="8"/>
  <c r="O27" i="10" s="1"/>
  <c r="ED38" i="8"/>
  <c r="Z27" i="10" s="1"/>
  <c r="CZ38" i="8"/>
  <c r="AF26" i="10" s="1"/>
  <c r="CS38" i="8"/>
  <c r="Y26" i="10" s="1"/>
  <c r="EO38" i="8"/>
  <c r="AK27" i="10" s="1"/>
  <c r="F38" i="7"/>
  <c r="F18" i="10" s="1"/>
  <c r="H38" i="7"/>
  <c r="H18" i="10" s="1"/>
  <c r="D38" i="7"/>
  <c r="D18" i="10" s="1"/>
  <c r="AA38" i="7"/>
  <c r="AA18" i="10" s="1"/>
  <c r="W38" i="7"/>
  <c r="W18" i="10" s="1"/>
  <c r="DH38" i="7"/>
  <c r="D21" i="10" s="1"/>
  <c r="HC38" i="7"/>
  <c r="AE23" i="10" s="1"/>
  <c r="HE38" i="7"/>
  <c r="AG23" i="10" s="1"/>
  <c r="S38" i="7"/>
  <c r="S18" i="10" s="1"/>
  <c r="EC38" i="7"/>
  <c r="Y21" i="10" s="1"/>
  <c r="GM38" i="7"/>
  <c r="O23" i="10" s="1"/>
  <c r="U38" i="7"/>
  <c r="U18" i="10" s="1"/>
  <c r="DL38" i="7"/>
  <c r="H21" i="10" s="1"/>
  <c r="EO38" i="7"/>
  <c r="AK21" i="10" s="1"/>
  <c r="AL25" i="5"/>
  <c r="I38" i="7"/>
  <c r="I18" i="10" s="1"/>
  <c r="GD38" i="7"/>
  <c r="F23" i="10" s="1"/>
  <c r="O38" i="7"/>
  <c r="O18" i="10" s="1"/>
  <c r="Q38" i="7"/>
  <c r="Q18" i="10" s="1"/>
  <c r="EA38" i="7"/>
  <c r="W21" i="10" s="1"/>
  <c r="FU38" i="7"/>
  <c r="AG22" i="10" s="1"/>
  <c r="FE38" i="7"/>
  <c r="Q22" i="10" s="1"/>
  <c r="BF38" i="4"/>
  <c r="V12" i="10" s="1"/>
  <c r="F13" i="5"/>
  <c r="DA38" i="4"/>
  <c r="AG13" i="10" s="1"/>
  <c r="FK38" i="4"/>
  <c r="W15" i="10" s="1"/>
  <c r="AJ12" i="5"/>
  <c r="FF38" i="4"/>
  <c r="R15" i="10" s="1"/>
  <c r="D14" i="5"/>
  <c r="EO38" i="4"/>
  <c r="AK14" i="10" s="1"/>
  <c r="CO38" i="4"/>
  <c r="U13" i="10" s="1"/>
  <c r="K14" i="5"/>
  <c r="P15" i="5"/>
  <c r="GE38" i="4"/>
  <c r="G16" i="10" s="1"/>
  <c r="AD14" i="5"/>
  <c r="GU38" i="4"/>
  <c r="W16" i="10" s="1"/>
  <c r="O12" i="5"/>
  <c r="BO38" i="4"/>
  <c r="AE12" i="10" s="1"/>
  <c r="EB38" i="4"/>
  <c r="X14" i="10" s="1"/>
  <c r="T14" i="5"/>
  <c r="GJ38" i="4"/>
  <c r="L16" i="10" s="1"/>
  <c r="GQ38" i="4"/>
  <c r="S16" i="10" s="1"/>
  <c r="BC38" i="4"/>
  <c r="S12" i="10" s="1"/>
  <c r="GY38" i="4"/>
  <c r="AA16" i="10" s="1"/>
  <c r="GW38" i="4"/>
  <c r="Y16" i="10" s="1"/>
  <c r="F14" i="5"/>
  <c r="AC14" i="5"/>
  <c r="GS38" i="4"/>
  <c r="U16" i="10" s="1"/>
  <c r="H13" i="5"/>
  <c r="BD38" i="4"/>
  <c r="T12" i="10" s="1"/>
  <c r="Z13" i="5"/>
  <c r="Y14" i="5"/>
  <c r="EE38" i="4"/>
  <c r="AA14" i="10" s="1"/>
  <c r="AA14" i="5"/>
  <c r="EI38" i="4"/>
  <c r="AE14" i="10" s="1"/>
  <c r="DL38" i="4"/>
  <c r="H14" i="10" s="1"/>
  <c r="DW38" i="4"/>
  <c r="S14" i="10" s="1"/>
  <c r="EX38" i="4"/>
  <c r="J15" i="10" s="1"/>
  <c r="Q13" i="5"/>
  <c r="AI13" i="5"/>
  <c r="FB38" i="4"/>
  <c r="N15" i="10" s="1"/>
  <c r="EF38" i="4"/>
  <c r="AB14" i="10" s="1"/>
  <c r="ET38" i="4"/>
  <c r="F15" i="10" s="1"/>
  <c r="F15" i="5"/>
  <c r="H15" i="5"/>
  <c r="EY38" i="4"/>
  <c r="K15" i="10" s="1"/>
  <c r="O38" i="4"/>
  <c r="O11" i="10" s="1"/>
  <c r="AM38" i="4"/>
  <c r="C12" i="10" s="1"/>
  <c r="AO38" i="4"/>
  <c r="E12" i="10" s="1"/>
  <c r="L12" i="5"/>
  <c r="N12" i="5"/>
  <c r="BL38" i="4"/>
  <c r="AB12" i="10" s="1"/>
  <c r="CI38" i="4"/>
  <c r="O13" i="10" s="1"/>
  <c r="AB13" i="5"/>
  <c r="AI14" i="5"/>
  <c r="FA38" i="4"/>
  <c r="M15" i="10" s="1"/>
  <c r="M15" i="5"/>
  <c r="O15" i="5"/>
  <c r="AB15" i="5"/>
  <c r="FP38" i="4"/>
  <c r="AB15" i="10" s="1"/>
  <c r="I11" i="5"/>
  <c r="DM38" i="4"/>
  <c r="I14" i="10" s="1"/>
  <c r="K38" i="4"/>
  <c r="K11" i="10" s="1"/>
  <c r="D11" i="5"/>
  <c r="L11" i="5"/>
  <c r="M14" i="5"/>
  <c r="FR38" i="4"/>
  <c r="AD15" i="10" s="1"/>
  <c r="AD15" i="5"/>
  <c r="HA38" i="4"/>
  <c r="AC16" i="10" s="1"/>
  <c r="CC38" i="4"/>
  <c r="I13" i="10" s="1"/>
  <c r="M11" i="5"/>
  <c r="H11" i="5"/>
  <c r="T38" i="4"/>
  <c r="T11" i="10" s="1"/>
  <c r="X11" i="5"/>
  <c r="X15" i="5"/>
  <c r="Q14" i="5"/>
  <c r="Z15" i="5"/>
  <c r="AH11" i="5"/>
  <c r="HD38" i="4"/>
  <c r="AF16" i="10" s="1"/>
  <c r="FX38" i="4"/>
  <c r="AJ15" i="10" s="1"/>
  <c r="Z12" i="5"/>
  <c r="CU38" i="4"/>
  <c r="AA13" i="10" s="1"/>
  <c r="AH14" i="5"/>
  <c r="K12" i="5"/>
  <c r="DX38" i="8" l="1"/>
  <c r="T27" i="10" s="1"/>
  <c r="DT38" i="8"/>
  <c r="P27" i="10" s="1"/>
  <c r="DV38" i="8"/>
  <c r="R27" i="10" s="1"/>
  <c r="EF38" i="8"/>
  <c r="AB27" i="10" s="1"/>
  <c r="DR38" i="8"/>
  <c r="N27" i="10" s="1"/>
  <c r="DZ38" i="8"/>
  <c r="V27" i="10" s="1"/>
  <c r="EK38" i="8"/>
  <c r="AG27" i="10" s="1"/>
  <c r="CX38" i="8"/>
  <c r="AD26" i="10" s="1"/>
  <c r="CB38" i="8"/>
  <c r="H26" i="10" s="1"/>
  <c r="GP38" i="7"/>
  <c r="R23" i="10" s="1"/>
  <c r="IK38" i="4"/>
  <c r="AC17" i="10" s="1"/>
  <c r="HJ36" i="4"/>
  <c r="GT38" i="4"/>
  <c r="V16" i="10" s="1"/>
  <c r="GK38" i="4"/>
  <c r="M16" i="10" s="1"/>
  <c r="FZ36" i="4"/>
  <c r="C14" i="5"/>
  <c r="DP38" i="4"/>
  <c r="L14" i="10" s="1"/>
  <c r="DR38" i="4"/>
  <c r="N14" i="10" s="1"/>
  <c r="DD38" i="4"/>
  <c r="CL38" i="4"/>
  <c r="R13" i="10" s="1"/>
  <c r="CH38" i="4"/>
  <c r="N13" i="10" s="1"/>
  <c r="M12" i="5"/>
  <c r="AR38" i="4"/>
  <c r="H12" i="10" s="1"/>
  <c r="BM38" i="4"/>
  <c r="AC12" i="10" s="1"/>
  <c r="AG12" i="5"/>
  <c r="G12" i="5"/>
  <c r="BG38" i="4"/>
  <c r="W12" i="10" s="1"/>
  <c r="AP38" i="4"/>
  <c r="F12" i="10" s="1"/>
  <c r="BS38" i="4"/>
  <c r="AI12" i="10" s="1"/>
  <c r="BE38" i="4"/>
  <c r="U12" i="10" s="1"/>
  <c r="J38" i="4"/>
  <c r="J11" i="10" s="1"/>
  <c r="Q11" i="5"/>
  <c r="FZ38" i="9"/>
  <c r="AI32" i="10"/>
  <c r="AL32" i="10" s="1"/>
  <c r="AL26" i="10"/>
  <c r="EG38" i="8"/>
  <c r="AC27" i="10" s="1"/>
  <c r="CH38" i="8"/>
  <c r="N26" i="10" s="1"/>
  <c r="DL38" i="8"/>
  <c r="H27" i="10" s="1"/>
  <c r="DV38" i="7"/>
  <c r="R21" i="10" s="1"/>
  <c r="EW38" i="7"/>
  <c r="I22" i="10" s="1"/>
  <c r="FB38" i="7"/>
  <c r="N22" i="10" s="1"/>
  <c r="FX38" i="7"/>
  <c r="AJ22" i="10" s="1"/>
  <c r="DF38" i="4"/>
  <c r="AJ13" i="10"/>
  <c r="AL13" i="10" s="1"/>
  <c r="GF38" i="4"/>
  <c r="H16" i="10" s="1"/>
  <c r="H16" i="5"/>
  <c r="GI38" i="4"/>
  <c r="K16" i="10" s="1"/>
  <c r="K16" i="5"/>
  <c r="GR38" i="4"/>
  <c r="T16" i="10" s="1"/>
  <c r="T16" i="5"/>
  <c r="DE38" i="4"/>
  <c r="AK13" i="10" s="1"/>
  <c r="BU38" i="4"/>
  <c r="AK12" i="10" s="1"/>
  <c r="E13" i="5"/>
  <c r="Q12" i="5"/>
  <c r="AE38" i="4"/>
  <c r="AE11" i="10" s="1"/>
  <c r="U11" i="5"/>
  <c r="P12" i="5"/>
  <c r="AL14" i="5"/>
  <c r="CX38" i="4"/>
  <c r="AD13" i="10" s="1"/>
  <c r="J12" i="5"/>
  <c r="E38" i="4"/>
  <c r="E11" i="10" s="1"/>
  <c r="FM38" i="4"/>
  <c r="Y15" i="10" s="1"/>
  <c r="GB38" i="4"/>
  <c r="D16" i="10" s="1"/>
  <c r="AG11" i="5"/>
  <c r="FU38" i="4"/>
  <c r="AG15" i="10" s="1"/>
  <c r="V11" i="5"/>
  <c r="AC38" i="4"/>
  <c r="AC11" i="10" s="1"/>
  <c r="AA12" i="5"/>
  <c r="AI11" i="5"/>
  <c r="AL11" i="5" s="1"/>
  <c r="G15" i="5"/>
  <c r="Y12" i="5"/>
  <c r="EQ38" i="4"/>
  <c r="C15" i="10" s="1"/>
  <c r="DZ38" i="4"/>
  <c r="V14" i="10" s="1"/>
  <c r="GD38" i="4"/>
  <c r="F16" i="10" s="1"/>
  <c r="DV38" i="4"/>
  <c r="R14" i="10" s="1"/>
  <c r="BV36" i="4"/>
  <c r="FO38" i="4"/>
  <c r="AA15" i="10" s="1"/>
  <c r="BH38" i="4"/>
  <c r="X12" i="10" s="1"/>
  <c r="FI38" i="4"/>
  <c r="U15" i="10" s="1"/>
  <c r="CP38" i="4"/>
  <c r="V13" i="10" s="1"/>
  <c r="GP38" i="4"/>
  <c r="R16" i="10" s="1"/>
  <c r="N11" i="5"/>
  <c r="P14" i="5"/>
  <c r="AA38" i="4"/>
  <c r="AA11" i="10" s="1"/>
  <c r="P38" i="4"/>
  <c r="P11" i="10" s="1"/>
  <c r="T13" i="5"/>
  <c r="AL12" i="10"/>
  <c r="GA38" i="4"/>
  <c r="C16" i="10" s="1"/>
  <c r="C16" i="5"/>
  <c r="GC38" i="4"/>
  <c r="E16" i="10" s="1"/>
  <c r="E16" i="5"/>
  <c r="GL38" i="4"/>
  <c r="N16" i="10" s="1"/>
  <c r="N16" i="5"/>
  <c r="GN38" i="4"/>
  <c r="P16" i="10" s="1"/>
  <c r="P16" i="5"/>
  <c r="HG38" i="4"/>
  <c r="AI16" i="10" s="1"/>
  <c r="HH38" i="4"/>
  <c r="DG38" i="8"/>
  <c r="C27" i="10" s="1"/>
  <c r="C27" i="5"/>
  <c r="DQ38" i="8"/>
  <c r="M27" i="10" s="1"/>
  <c r="M27" i="5"/>
  <c r="DY38" i="8"/>
  <c r="U27" i="10" s="1"/>
  <c r="U27" i="5"/>
  <c r="EI38" i="8"/>
  <c r="AE27" i="10" s="1"/>
  <c r="AE27" i="5"/>
  <c r="DW38" i="8"/>
  <c r="S27" i="10" s="1"/>
  <c r="EN38" i="8"/>
  <c r="AJ27" i="10" s="1"/>
  <c r="EE38" i="8"/>
  <c r="AA27" i="10" s="1"/>
  <c r="DU38" i="8"/>
  <c r="Q27" i="10" s="1"/>
  <c r="EC38" i="8"/>
  <c r="Y27" i="10" s="1"/>
  <c r="DN38" i="8"/>
  <c r="J27" i="10" s="1"/>
  <c r="DP38" i="8"/>
  <c r="L27" i="10" s="1"/>
  <c r="DJ38" i="8"/>
  <c r="F27" i="10" s="1"/>
  <c r="DK38" i="8"/>
  <c r="G27" i="10" s="1"/>
  <c r="AI27" i="5"/>
  <c r="AL27" i="5" s="1"/>
  <c r="BW38" i="8"/>
  <c r="C26" i="10" s="1"/>
  <c r="C26" i="5"/>
  <c r="BY38" i="8"/>
  <c r="E26" i="10" s="1"/>
  <c r="E26" i="5"/>
  <c r="CD38" i="8"/>
  <c r="J26" i="10" s="1"/>
  <c r="J26" i="5"/>
  <c r="CF38" i="8"/>
  <c r="L26" i="10" s="1"/>
  <c r="L26" i="5"/>
  <c r="CM38" i="8"/>
  <c r="S26" i="10" s="1"/>
  <c r="S26" i="5"/>
  <c r="CU38" i="8"/>
  <c r="AA26" i="10" s="1"/>
  <c r="AA26" i="5"/>
  <c r="CW38" i="8"/>
  <c r="AC26" i="10" s="1"/>
  <c r="AC26" i="5"/>
  <c r="CY38" i="8"/>
  <c r="AE26" i="10" s="1"/>
  <c r="AE26" i="5"/>
  <c r="DF36" i="8"/>
  <c r="AI26" i="5"/>
  <c r="CA38" i="8"/>
  <c r="G26" i="10" s="1"/>
  <c r="CG38" i="8"/>
  <c r="M26" i="10" s="1"/>
  <c r="M26" i="5"/>
  <c r="CN38" i="8"/>
  <c r="T26" i="10" s="1"/>
  <c r="T26" i="5"/>
  <c r="CP38" i="8"/>
  <c r="V26" i="10" s="1"/>
  <c r="V26" i="5"/>
  <c r="CT38" i="8"/>
  <c r="Z26" i="10" s="1"/>
  <c r="Z26" i="5"/>
  <c r="CL38" i="8"/>
  <c r="R26" i="10" s="1"/>
  <c r="HB38" i="7"/>
  <c r="AD23" i="10" s="1"/>
  <c r="AD23" i="5"/>
  <c r="GV38" i="7"/>
  <c r="X23" i="10" s="1"/>
  <c r="GA38" i="7"/>
  <c r="C23" i="10" s="1"/>
  <c r="GR38" i="7"/>
  <c r="T23" i="10" s="1"/>
  <c r="GI38" i="7"/>
  <c r="K23" i="10" s="1"/>
  <c r="K23" i="5"/>
  <c r="GO38" i="7"/>
  <c r="Q23" i="10" s="1"/>
  <c r="Q23" i="5"/>
  <c r="GS38" i="7"/>
  <c r="U23" i="10" s="1"/>
  <c r="U23" i="5"/>
  <c r="GY38" i="7"/>
  <c r="AA23" i="10" s="1"/>
  <c r="AA23" i="5"/>
  <c r="HA38" i="7"/>
  <c r="AC23" i="10" s="1"/>
  <c r="AC23" i="5"/>
  <c r="FW38" i="7"/>
  <c r="AI22" i="10" s="1"/>
  <c r="AI22" i="5"/>
  <c r="FM38" i="7"/>
  <c r="Y22" i="10" s="1"/>
  <c r="Y22" i="5"/>
  <c r="FK38" i="7"/>
  <c r="W22" i="10" s="1"/>
  <c r="W22" i="5"/>
  <c r="FI38" i="7"/>
  <c r="U22" i="10" s="1"/>
  <c r="U22" i="5"/>
  <c r="FG38" i="7"/>
  <c r="S22" i="10" s="1"/>
  <c r="S22" i="5"/>
  <c r="FC38" i="7"/>
  <c r="O22" i="10" s="1"/>
  <c r="O22" i="5"/>
  <c r="FA38" i="7"/>
  <c r="M22" i="10" s="1"/>
  <c r="M22" i="5"/>
  <c r="EV38" i="7"/>
  <c r="H22" i="10" s="1"/>
  <c r="FS38" i="7"/>
  <c r="AE22" i="10" s="1"/>
  <c r="FZ36" i="7"/>
  <c r="AL22" i="5"/>
  <c r="FR38" i="7"/>
  <c r="AD22" i="10" s="1"/>
  <c r="AD22" i="5"/>
  <c r="FP38" i="7"/>
  <c r="AB22" i="10" s="1"/>
  <c r="AB22" i="5"/>
  <c r="FN38" i="7"/>
  <c r="Z22" i="10" s="1"/>
  <c r="Z22" i="5"/>
  <c r="FL38" i="7"/>
  <c r="X22" i="10" s="1"/>
  <c r="X22" i="5"/>
  <c r="FH38" i="7"/>
  <c r="T22" i="10" s="1"/>
  <c r="T22" i="5"/>
  <c r="FD38" i="7"/>
  <c r="P22" i="10" s="1"/>
  <c r="P22" i="5"/>
  <c r="EU38" i="7"/>
  <c r="G22" i="10" s="1"/>
  <c r="G22" i="5"/>
  <c r="DI38" i="7"/>
  <c r="E21" i="10" s="1"/>
  <c r="E21" i="5"/>
  <c r="DK38" i="7"/>
  <c r="G21" i="10" s="1"/>
  <c r="G21" i="5"/>
  <c r="DN38" i="7"/>
  <c r="J21" i="10" s="1"/>
  <c r="J21" i="5"/>
  <c r="ED38" i="7"/>
  <c r="Z21" i="10" s="1"/>
  <c r="Z21" i="5"/>
  <c r="EL38" i="7"/>
  <c r="AH21" i="10" s="1"/>
  <c r="AH21" i="5"/>
  <c r="EF38" i="7"/>
  <c r="AB21" i="10" s="1"/>
  <c r="EN38" i="7"/>
  <c r="AJ21" i="10" s="1"/>
  <c r="DM38" i="7"/>
  <c r="I21" i="10" s="1"/>
  <c r="DQ38" i="7"/>
  <c r="M21" i="10" s="1"/>
  <c r="M21" i="5"/>
  <c r="DS38" i="7"/>
  <c r="O21" i="10" s="1"/>
  <c r="O21" i="5"/>
  <c r="EE38" i="7"/>
  <c r="AA21" i="10" s="1"/>
  <c r="AA21" i="5"/>
  <c r="AL21" i="5"/>
  <c r="BX38" i="7"/>
  <c r="D20" i="10" s="1"/>
  <c r="D20" i="5"/>
  <c r="BZ38" i="7"/>
  <c r="F20" i="10" s="1"/>
  <c r="F20" i="5"/>
  <c r="CB38" i="7"/>
  <c r="H20" i="10" s="1"/>
  <c r="H20" i="5"/>
  <c r="CD38" i="7"/>
  <c r="J20" i="10" s="1"/>
  <c r="J20" i="5"/>
  <c r="CF38" i="7"/>
  <c r="L20" i="10" s="1"/>
  <c r="L20" i="5"/>
  <c r="CH38" i="7"/>
  <c r="N20" i="10" s="1"/>
  <c r="N20" i="5"/>
  <c r="CJ38" i="7"/>
  <c r="P20" i="10" s="1"/>
  <c r="P20" i="5"/>
  <c r="CL38" i="7"/>
  <c r="R20" i="10" s="1"/>
  <c r="R20" i="5"/>
  <c r="CN38" i="7"/>
  <c r="T20" i="10" s="1"/>
  <c r="T20" i="5"/>
  <c r="CP38" i="7"/>
  <c r="V20" i="10" s="1"/>
  <c r="V20" i="5"/>
  <c r="CR38" i="7"/>
  <c r="X20" i="10" s="1"/>
  <c r="X20" i="5"/>
  <c r="CT38" i="7"/>
  <c r="Z20" i="10" s="1"/>
  <c r="Z20" i="5"/>
  <c r="CV38" i="7"/>
  <c r="AB20" i="10" s="1"/>
  <c r="AB20" i="5"/>
  <c r="CX38" i="7"/>
  <c r="AD20" i="10" s="1"/>
  <c r="AD20" i="5"/>
  <c r="CZ38" i="7"/>
  <c r="AF20" i="10" s="1"/>
  <c r="AF20" i="5"/>
  <c r="DB38" i="7"/>
  <c r="AH20" i="10" s="1"/>
  <c r="AH20" i="5"/>
  <c r="DD38" i="7"/>
  <c r="AJ20" i="10" s="1"/>
  <c r="AJ20" i="5"/>
  <c r="BW38" i="7"/>
  <c r="C20" i="10" s="1"/>
  <c r="C20" i="5"/>
  <c r="BY38" i="7"/>
  <c r="E20" i="10" s="1"/>
  <c r="E20" i="5"/>
  <c r="CA38" i="7"/>
  <c r="G20" i="10" s="1"/>
  <c r="G20" i="5"/>
  <c r="CC38" i="7"/>
  <c r="I20" i="10" s="1"/>
  <c r="I20" i="5"/>
  <c r="CE38" i="7"/>
  <c r="K20" i="10" s="1"/>
  <c r="K20" i="5"/>
  <c r="CG38" i="7"/>
  <c r="M20" i="10" s="1"/>
  <c r="M20" i="5"/>
  <c r="CI38" i="7"/>
  <c r="O20" i="10" s="1"/>
  <c r="O20" i="5"/>
  <c r="CK38" i="7"/>
  <c r="Q20" i="10" s="1"/>
  <c r="Q20" i="5"/>
  <c r="CM38" i="7"/>
  <c r="S20" i="10" s="1"/>
  <c r="S20" i="5"/>
  <c r="CO38" i="7"/>
  <c r="U20" i="10" s="1"/>
  <c r="U20" i="5"/>
  <c r="CQ38" i="7"/>
  <c r="W20" i="10" s="1"/>
  <c r="W20" i="5"/>
  <c r="CS38" i="7"/>
  <c r="Y20" i="10" s="1"/>
  <c r="Y20" i="5"/>
  <c r="CU38" i="7"/>
  <c r="AA20" i="10" s="1"/>
  <c r="AA20" i="5"/>
  <c r="CW38" i="7"/>
  <c r="AC20" i="10" s="1"/>
  <c r="AC20" i="5"/>
  <c r="DA38" i="7"/>
  <c r="AG20" i="10" s="1"/>
  <c r="AG20" i="5"/>
  <c r="DC38" i="7"/>
  <c r="AI20" i="10" s="1"/>
  <c r="AI20" i="5"/>
  <c r="DE38" i="7"/>
  <c r="AK20" i="10" s="1"/>
  <c r="AK20" i="5"/>
  <c r="CY38" i="7"/>
  <c r="AE20" i="10" s="1"/>
  <c r="AM38" i="7"/>
  <c r="C19" i="10" s="1"/>
  <c r="C19" i="5"/>
  <c r="AO38" i="7"/>
  <c r="E19" i="10" s="1"/>
  <c r="E19" i="5"/>
  <c r="AQ38" i="7"/>
  <c r="G19" i="10" s="1"/>
  <c r="G19" i="5"/>
  <c r="AS38" i="7"/>
  <c r="I19" i="10" s="1"/>
  <c r="I19" i="5"/>
  <c r="AU38" i="7"/>
  <c r="K19" i="10" s="1"/>
  <c r="K19" i="5"/>
  <c r="AW38" i="7"/>
  <c r="M19" i="10" s="1"/>
  <c r="M19" i="5"/>
  <c r="AY38" i="7"/>
  <c r="O19" i="10" s="1"/>
  <c r="O19" i="5"/>
  <c r="BA38" i="7"/>
  <c r="Q19" i="10" s="1"/>
  <c r="Q19" i="5"/>
  <c r="BC38" i="7"/>
  <c r="S19" i="10" s="1"/>
  <c r="S19" i="5"/>
  <c r="BE38" i="7"/>
  <c r="U19" i="10" s="1"/>
  <c r="U19" i="5"/>
  <c r="BG38" i="7"/>
  <c r="W19" i="10" s="1"/>
  <c r="W19" i="5"/>
  <c r="BI38" i="7"/>
  <c r="Y19" i="10" s="1"/>
  <c r="Y19" i="5"/>
  <c r="BK38" i="7"/>
  <c r="AA19" i="10" s="1"/>
  <c r="AA19" i="5"/>
  <c r="BM38" i="7"/>
  <c r="AC19" i="10" s="1"/>
  <c r="AC19" i="5"/>
  <c r="BO38" i="7"/>
  <c r="AE19" i="10" s="1"/>
  <c r="AE19" i="5"/>
  <c r="BQ38" i="7"/>
  <c r="AG19" i="10" s="1"/>
  <c r="AG19" i="5"/>
  <c r="BS38" i="7"/>
  <c r="AI19" i="10" s="1"/>
  <c r="AI19" i="5"/>
  <c r="BU38" i="7"/>
  <c r="AK19" i="10" s="1"/>
  <c r="AK19" i="5"/>
  <c r="AN38" i="7"/>
  <c r="D19" i="10" s="1"/>
  <c r="D19" i="5"/>
  <c r="AP38" i="7"/>
  <c r="F19" i="10" s="1"/>
  <c r="F19" i="5"/>
  <c r="AR38" i="7"/>
  <c r="H19" i="10" s="1"/>
  <c r="H19" i="5"/>
  <c r="AT38" i="7"/>
  <c r="J19" i="10" s="1"/>
  <c r="J19" i="5"/>
  <c r="AV38" i="7"/>
  <c r="L19" i="10" s="1"/>
  <c r="L19" i="5"/>
  <c r="AX38" i="7"/>
  <c r="N19" i="10" s="1"/>
  <c r="N19" i="5"/>
  <c r="AZ38" i="7"/>
  <c r="P19" i="10" s="1"/>
  <c r="P19" i="5"/>
  <c r="BB38" i="7"/>
  <c r="R19" i="10" s="1"/>
  <c r="R19" i="5"/>
  <c r="BD38" i="7"/>
  <c r="T19" i="10" s="1"/>
  <c r="T19" i="5"/>
  <c r="BF38" i="7"/>
  <c r="V19" i="10" s="1"/>
  <c r="V19" i="5"/>
  <c r="BH38" i="7"/>
  <c r="X19" i="10" s="1"/>
  <c r="X19" i="5"/>
  <c r="BJ38" i="7"/>
  <c r="Z19" i="10" s="1"/>
  <c r="Z19" i="5"/>
  <c r="BL38" i="7"/>
  <c r="AB19" i="10" s="1"/>
  <c r="AB19" i="5"/>
  <c r="BN38" i="7"/>
  <c r="AD19" i="10" s="1"/>
  <c r="AD19" i="5"/>
  <c r="BP38" i="7"/>
  <c r="AF19" i="10" s="1"/>
  <c r="AF19" i="5"/>
  <c r="BR38" i="7"/>
  <c r="AH19" i="10" s="1"/>
  <c r="AH19" i="5"/>
  <c r="AC38" i="7"/>
  <c r="AC18" i="10" s="1"/>
  <c r="AC18" i="5"/>
  <c r="J38" i="7"/>
  <c r="J18" i="10" s="1"/>
  <c r="J18" i="5"/>
  <c r="N38" i="7"/>
  <c r="N18" i="10" s="1"/>
  <c r="N18" i="5"/>
  <c r="T38" i="7"/>
  <c r="T18" i="10" s="1"/>
  <c r="T18" i="5"/>
  <c r="AB38" i="7"/>
  <c r="AB18" i="10" s="1"/>
  <c r="AB18" i="5"/>
  <c r="AH38" i="7"/>
  <c r="AH18" i="10" s="1"/>
  <c r="AH18" i="5"/>
  <c r="AJ38" i="7"/>
  <c r="AJ18" i="10" s="1"/>
  <c r="AJ18" i="5"/>
  <c r="AL18" i="5" s="1"/>
  <c r="IM38" i="4"/>
  <c r="AE17" i="10" s="1"/>
  <c r="AE17" i="5"/>
  <c r="II38" i="4"/>
  <c r="AA17" i="10" s="1"/>
  <c r="AA17" i="5"/>
  <c r="IE38" i="4"/>
  <c r="W17" i="10" s="1"/>
  <c r="W17" i="5"/>
  <c r="U17" i="5"/>
  <c r="AL16" i="5"/>
  <c r="IA38" i="4"/>
  <c r="S17" i="10" s="1"/>
  <c r="S17" i="5"/>
  <c r="Q17" i="5"/>
  <c r="HW38" i="4"/>
  <c r="O17" i="10" s="1"/>
  <c r="O17" i="5"/>
  <c r="M17" i="5"/>
  <c r="HS38" i="4"/>
  <c r="K17" i="10" s="1"/>
  <c r="K17" i="5"/>
  <c r="I17" i="5"/>
  <c r="HO38" i="4"/>
  <c r="G17" i="10" s="1"/>
  <c r="G17" i="5"/>
  <c r="E17" i="5"/>
  <c r="HK38" i="4"/>
  <c r="C17" i="10" s="1"/>
  <c r="C17" i="5"/>
  <c r="IO38" i="4"/>
  <c r="AG17" i="10" s="1"/>
  <c r="IG38" i="4"/>
  <c r="Y17" i="10" s="1"/>
  <c r="HY38" i="4"/>
  <c r="Q17" i="10" s="1"/>
  <c r="HQ38" i="4"/>
  <c r="I17" i="10" s="1"/>
  <c r="IR38" i="4"/>
  <c r="AJ17" i="10" s="1"/>
  <c r="AJ17" i="5"/>
  <c r="IP38" i="4"/>
  <c r="AH17" i="10" s="1"/>
  <c r="AH17" i="5"/>
  <c r="IN38" i="4"/>
  <c r="AF17" i="10" s="1"/>
  <c r="AF17" i="5"/>
  <c r="IL38" i="4"/>
  <c r="AD17" i="10" s="1"/>
  <c r="AD17" i="5"/>
  <c r="IJ38" i="4"/>
  <c r="AB17" i="10" s="1"/>
  <c r="AB17" i="5"/>
  <c r="IH38" i="4"/>
  <c r="Z17" i="10" s="1"/>
  <c r="Z17" i="5"/>
  <c r="IF38" i="4"/>
  <c r="X17" i="10" s="1"/>
  <c r="X17" i="5"/>
  <c r="ID38" i="4"/>
  <c r="V17" i="10" s="1"/>
  <c r="V17" i="5"/>
  <c r="IB38" i="4"/>
  <c r="T17" i="10" s="1"/>
  <c r="T17" i="5"/>
  <c r="HZ38" i="4"/>
  <c r="R17" i="10" s="1"/>
  <c r="R17" i="5"/>
  <c r="HX38" i="4"/>
  <c r="P17" i="10" s="1"/>
  <c r="P17" i="5"/>
  <c r="HV38" i="4"/>
  <c r="N17" i="10" s="1"/>
  <c r="N17" i="5"/>
  <c r="HT38" i="4"/>
  <c r="L17" i="10" s="1"/>
  <c r="L17" i="5"/>
  <c r="HR38" i="4"/>
  <c r="J17" i="10" s="1"/>
  <c r="J17" i="5"/>
  <c r="HP38" i="4"/>
  <c r="H17" i="10" s="1"/>
  <c r="H17" i="5"/>
  <c r="HN38" i="4"/>
  <c r="F17" i="10" s="1"/>
  <c r="F17" i="5"/>
  <c r="HL38" i="4"/>
  <c r="D17" i="10" s="1"/>
  <c r="D17" i="5"/>
  <c r="GZ38" i="4"/>
  <c r="AB16" i="10" s="1"/>
  <c r="HC38" i="4"/>
  <c r="AE16" i="10" s="1"/>
  <c r="HE38" i="4"/>
  <c r="AG16" i="10" s="1"/>
  <c r="GX38" i="4"/>
  <c r="Z16" i="10" s="1"/>
  <c r="HI38" i="4"/>
  <c r="AK16" i="10" s="1"/>
  <c r="GV38" i="4"/>
  <c r="X16" i="10" s="1"/>
  <c r="HF38" i="4"/>
  <c r="AH16" i="10" s="1"/>
  <c r="ER38" i="4"/>
  <c r="D15" i="10" s="1"/>
  <c r="AE15" i="5"/>
  <c r="FW38" i="4"/>
  <c r="AI15" i="10" s="1"/>
  <c r="AL15" i="10" s="1"/>
  <c r="FE38" i="4"/>
  <c r="Q15" i="10" s="1"/>
  <c r="FG38" i="4"/>
  <c r="S15" i="10" s="1"/>
  <c r="FY38" i="4"/>
  <c r="AK15" i="10" s="1"/>
  <c r="E15" i="5"/>
  <c r="DY38" i="4"/>
  <c r="U14" i="10" s="1"/>
  <c r="EP36" i="4"/>
  <c r="J14" i="5"/>
  <c r="AG14" i="5"/>
  <c r="ED38" i="4"/>
  <c r="Z14" i="10" s="1"/>
  <c r="DF36" i="4"/>
  <c r="CM38" i="4"/>
  <c r="S13" i="10" s="1"/>
  <c r="X13" i="5"/>
  <c r="K13" i="5"/>
  <c r="CG38" i="4"/>
  <c r="M13" i="10" s="1"/>
  <c r="BW38" i="4"/>
  <c r="C13" i="10" s="1"/>
  <c r="CW38" i="4"/>
  <c r="AC13" i="10" s="1"/>
  <c r="AE13" i="5"/>
  <c r="AF12" i="5"/>
  <c r="D12" i="5"/>
  <c r="AS38" i="4"/>
  <c r="I12" i="10" s="1"/>
  <c r="BR38" i="4"/>
  <c r="AH12" i="10" s="1"/>
  <c r="AD12" i="5"/>
  <c r="AL38" i="4"/>
  <c r="AK11" i="5"/>
  <c r="AL36" i="4"/>
  <c r="AB38" i="4"/>
  <c r="AB11" i="10" s="1"/>
  <c r="Z38" i="4"/>
  <c r="Z11" i="10" s="1"/>
  <c r="AL12" i="5"/>
  <c r="AL13" i="5"/>
  <c r="DF38" i="8"/>
  <c r="EM38" i="8"/>
  <c r="AI27" i="10" s="1"/>
  <c r="CK38" i="8"/>
  <c r="Q26" i="10" s="1"/>
  <c r="EP36" i="8"/>
  <c r="AL26" i="5"/>
  <c r="AL30" i="5"/>
  <c r="CV38" i="8"/>
  <c r="AB26" i="10" s="1"/>
  <c r="DH38" i="8"/>
  <c r="D27" i="10" s="1"/>
  <c r="CO38" i="8"/>
  <c r="U26" i="10" s="1"/>
  <c r="CI38" i="8"/>
  <c r="O26" i="10" s="1"/>
  <c r="DE38" i="8"/>
  <c r="AK26" i="10" s="1"/>
  <c r="DM38" i="8"/>
  <c r="I27" i="10" s="1"/>
  <c r="GH38" i="7"/>
  <c r="J23" i="10" s="1"/>
  <c r="AF38" i="7"/>
  <c r="AF18" i="10" s="1"/>
  <c r="FJ38" i="7"/>
  <c r="V22" i="10" s="1"/>
  <c r="HJ36" i="7"/>
  <c r="EX38" i="7"/>
  <c r="J22" i="10" s="1"/>
  <c r="HH38" i="7"/>
  <c r="AJ23" i="10" s="1"/>
  <c r="GZ38" i="7"/>
  <c r="AB23" i="10" s="1"/>
  <c r="E38" i="7"/>
  <c r="E18" i="10" s="1"/>
  <c r="G38" i="7"/>
  <c r="G18" i="10" s="1"/>
  <c r="C38" i="7"/>
  <c r="C18" i="10" s="1"/>
  <c r="EJ38" i="7"/>
  <c r="AF21" i="10" s="1"/>
  <c r="GL38" i="7"/>
  <c r="N23" i="10" s="1"/>
  <c r="FY38" i="7"/>
  <c r="AK22" i="10" s="1"/>
  <c r="GX38" i="7"/>
  <c r="Z23" i="10" s="1"/>
  <c r="GJ38" i="7"/>
  <c r="L23" i="10" s="1"/>
  <c r="FF38" i="7"/>
  <c r="R22" i="10" s="1"/>
  <c r="EH38" i="7"/>
  <c r="AD21" i="10" s="1"/>
  <c r="EQ38" i="7"/>
  <c r="C22" i="10" s="1"/>
  <c r="EP36" i="7"/>
  <c r="FV38" i="7"/>
  <c r="AH22" i="10" s="1"/>
  <c r="L13" i="5"/>
  <c r="CF38" i="4"/>
  <c r="L13" i="10" s="1"/>
  <c r="V15" i="5"/>
  <c r="FJ38" i="4"/>
  <c r="V15" i="10" s="1"/>
  <c r="GM38" i="4"/>
  <c r="O16" i="10" s="1"/>
  <c r="EI38" i="7"/>
  <c r="AE21" i="10" s="1"/>
  <c r="AL19" i="5"/>
  <c r="EM38" i="7"/>
  <c r="AI21" i="10" s="1"/>
  <c r="GW38" i="7"/>
  <c r="Y23" i="10" s="1"/>
  <c r="HI38" i="7"/>
  <c r="AK23" i="10" s="1"/>
  <c r="DB38" i="8"/>
  <c r="AH26" i="10" s="1"/>
  <c r="EA38" i="8"/>
  <c r="W27" i="10" s="1"/>
  <c r="BV38" i="4"/>
  <c r="AL17" i="5"/>
  <c r="AH13" i="5"/>
  <c r="EN38" i="4"/>
  <c r="AJ14" i="10" s="1"/>
  <c r="AL14" i="10" s="1"/>
  <c r="Y38" i="4"/>
  <c r="Y11" i="10" s="1"/>
  <c r="Y11" i="5"/>
  <c r="DK38" i="4"/>
  <c r="G14" i="10" s="1"/>
  <c r="G14" i="5"/>
  <c r="DP38" i="7"/>
  <c r="L21" i="10" s="1"/>
  <c r="GT38" i="7"/>
  <c r="V23" i="10" s="1"/>
  <c r="CJ38" i="8"/>
  <c r="P26" i="10" s="1"/>
  <c r="DA38" i="8"/>
  <c r="AG26" i="10" s="1"/>
  <c r="DI38" i="8"/>
  <c r="E27" i="10" s="1"/>
  <c r="AL34" i="5"/>
  <c r="AL15" i="5"/>
  <c r="R12" i="5"/>
  <c r="BB38" i="4"/>
  <c r="R12" i="10" s="1"/>
  <c r="IT36" i="4"/>
  <c r="DF38" i="7"/>
  <c r="DF36" i="7"/>
  <c r="Z38" i="7"/>
  <c r="Z18" i="10" s="1"/>
  <c r="AK38" i="7"/>
  <c r="AK18" i="10" s="1"/>
  <c r="GF38" i="7"/>
  <c r="H23" i="10" s="1"/>
  <c r="GK38" i="7"/>
  <c r="M23" i="10" s="1"/>
  <c r="GQ38" i="7"/>
  <c r="S23" i="10" s="1"/>
  <c r="GU38" i="7"/>
  <c r="W23" i="10" s="1"/>
  <c r="FQ38" i="7"/>
  <c r="AC22" i="10" s="1"/>
  <c r="EY38" i="7"/>
  <c r="K22" i="10" s="1"/>
  <c r="ET38" i="7"/>
  <c r="F22" i="10" s="1"/>
  <c r="ER38" i="7"/>
  <c r="D22" i="10" s="1"/>
  <c r="AL23" i="5"/>
  <c r="DJ38" i="7"/>
  <c r="F21" i="10" s="1"/>
  <c r="AI38" i="7"/>
  <c r="AI18" i="10" s="1"/>
  <c r="X38" i="7"/>
  <c r="X18" i="10" s="1"/>
  <c r="FO38" i="7"/>
  <c r="AA22" i="10" s="1"/>
  <c r="DY38" i="7"/>
  <c r="U21" i="10" s="1"/>
  <c r="DW38" i="7"/>
  <c r="S21" i="10" s="1"/>
  <c r="L38" i="7"/>
  <c r="L18" i="10" s="1"/>
  <c r="AD38" i="7"/>
  <c r="AD18" i="10" s="1"/>
  <c r="AL36" i="7"/>
  <c r="DG38" i="7"/>
  <c r="C21" i="10" s="1"/>
  <c r="DR38" i="7"/>
  <c r="N21" i="10" s="1"/>
  <c r="GN38" i="7"/>
  <c r="P23" i="10" s="1"/>
  <c r="FT38" i="7"/>
  <c r="AF22" i="10" s="1"/>
  <c r="EZ38" i="7"/>
  <c r="L22" i="10" s="1"/>
  <c r="ES38" i="7"/>
  <c r="E22" i="10" s="1"/>
  <c r="IQ38" i="4"/>
  <c r="AI17" i="10" s="1"/>
  <c r="M38" i="7"/>
  <c r="M18" i="10" s="1"/>
  <c r="DX38" i="7"/>
  <c r="T21" i="10" s="1"/>
  <c r="DZ38" i="7"/>
  <c r="V21" i="10" s="1"/>
  <c r="EK38" i="7"/>
  <c r="AG21" i="10" s="1"/>
  <c r="HD38" i="7"/>
  <c r="AF23" i="10" s="1"/>
  <c r="AL24" i="5"/>
  <c r="HG38" i="7"/>
  <c r="AI23" i="10" s="1"/>
  <c r="BV36" i="7"/>
  <c r="BT38" i="7"/>
  <c r="AC15" i="5"/>
  <c r="W13" i="5"/>
  <c r="AF14" i="5"/>
  <c r="W14" i="5"/>
  <c r="GH38" i="4"/>
  <c r="J16" i="10" s="1"/>
  <c r="AD11" i="5"/>
  <c r="S38" i="4"/>
  <c r="S11" i="10" s="1"/>
  <c r="C11" i="5"/>
  <c r="O14" i="5"/>
  <c r="G13" i="5"/>
  <c r="AF38" i="4"/>
  <c r="AF11" i="10" s="1"/>
  <c r="R11" i="5"/>
  <c r="CZ38" i="4"/>
  <c r="AF13" i="10" s="1"/>
  <c r="CJ38" i="4"/>
  <c r="P13" i="10" s="1"/>
  <c r="FV38" i="4"/>
  <c r="AH15" i="10" s="1"/>
  <c r="J13" i="5"/>
  <c r="BX38" i="4"/>
  <c r="D13" i="10" s="1"/>
  <c r="EB38" i="7"/>
  <c r="X21" i="10" s="1"/>
  <c r="P38" i="7"/>
  <c r="P18" i="10" s="1"/>
  <c r="G38" i="4"/>
  <c r="G11" i="10" s="1"/>
  <c r="R38" i="7"/>
  <c r="R18" i="10" s="1"/>
  <c r="F38" i="4"/>
  <c r="F11" i="10" s="1"/>
  <c r="F11" i="5"/>
  <c r="L15" i="5"/>
  <c r="EZ38" i="4"/>
  <c r="L15" i="10" s="1"/>
  <c r="K38" i="7"/>
  <c r="K18" i="10" s="1"/>
  <c r="V38" i="7"/>
  <c r="V18" i="10" s="1"/>
  <c r="AG38" i="7"/>
  <c r="AG18" i="10" s="1"/>
  <c r="DO38" i="7"/>
  <c r="K21" i="10" s="1"/>
  <c r="DT38" i="7"/>
  <c r="P21" i="10" s="1"/>
  <c r="GC38" i="7"/>
  <c r="E23" i="10" s="1"/>
  <c r="GE38" i="7"/>
  <c r="G23" i="10" s="1"/>
  <c r="HF38" i="7"/>
  <c r="AH23" i="10" s="1"/>
  <c r="AL27" i="10" l="1"/>
  <c r="AL20" i="10"/>
  <c r="AL22" i="10"/>
  <c r="FZ38" i="7"/>
  <c r="BV38" i="7"/>
  <c r="AJ19" i="10"/>
  <c r="AL19" i="10" s="1"/>
  <c r="AL23" i="10"/>
  <c r="AL18" i="10"/>
  <c r="AL21" i="10"/>
  <c r="AL17" i="10"/>
  <c r="AJ16" i="10"/>
  <c r="AL16" i="10" s="1"/>
  <c r="HJ38" i="4"/>
  <c r="IT38" i="4"/>
  <c r="AL20" i="5"/>
  <c r="FZ38" i="4"/>
  <c r="EP38" i="8"/>
  <c r="EP38" i="7"/>
  <c r="EP38" i="4"/>
  <c r="AL38" i="7"/>
  <c r="HJ38" i="7"/>
</calcChain>
</file>

<file path=xl/sharedStrings.xml><?xml version="1.0" encoding="utf-8"?>
<sst xmlns="http://schemas.openxmlformats.org/spreadsheetml/2006/main" count="3456" uniqueCount="198">
  <si>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</si>
  <si>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</si>
  <si>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</si>
  <si>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</si>
  <si>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</si>
  <si>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</si>
  <si>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(12)</t>
  </si>
  <si>
    <t>(13)</t>
  </si>
  <si>
    <t>(15)</t>
  </si>
  <si>
    <t>(16)</t>
  </si>
  <si>
    <t>(17)</t>
  </si>
  <si>
    <t>(19)</t>
  </si>
  <si>
    <t>(20)</t>
  </si>
  <si>
    <t>(21)</t>
  </si>
  <si>
    <t>(22)</t>
  </si>
  <si>
    <t>(24)</t>
  </si>
  <si>
    <t>(25)</t>
  </si>
  <si>
    <t>(26)</t>
  </si>
  <si>
    <t>(27)</t>
  </si>
  <si>
    <t>(28)</t>
  </si>
  <si>
    <t>(32)</t>
  </si>
  <si>
    <t>(33)</t>
  </si>
  <si>
    <t>(34)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</si>
  <si>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</si>
  <si>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</si>
  <si>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</si>
  <si>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</si>
  <si>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</si>
  <si>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</si>
  <si>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(2)</t>
    <phoneticPr fontId="4"/>
  </si>
  <si>
    <t>(4)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</si>
  <si>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</si>
  <si>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</si>
  <si>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</si>
  <si>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</si>
  <si>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</si>
  <si>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</si>
  <si>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</si>
  <si>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</si>
  <si>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</si>
  <si>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</si>
  <si>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</si>
  <si>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</si>
  <si>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</si>
  <si>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</si>
  <si>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</si>
  <si>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</si>
  <si>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</si>
  <si>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</si>
  <si>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</si>
  <si>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</si>
  <si>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</si>
  <si>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</si>
  <si>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3">
      <t>ザッソン</t>
    </rPh>
    <rPh sb="3" eb="5">
      <t>コウジョ</t>
    </rPh>
    <phoneticPr fontId="4"/>
  </si>
  <si>
    <t xml:space="preserve">
社会保険料
控除</t>
    <rPh sb="1" eb="3">
      <t>シャカイ</t>
    </rPh>
    <rPh sb="3" eb="6">
      <t>ホケンリョウ</t>
    </rPh>
    <rPh sb="7" eb="9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</si>
  <si>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10">
      <t>キョウサイナド</t>
    </rPh>
    <rPh sb="10" eb="12">
      <t>カケガネ</t>
    </rPh>
    <rPh sb="12" eb="14">
      <t>コウジョ</t>
    </rPh>
    <phoneticPr fontId="4"/>
  </si>
  <si>
    <t xml:space="preserve">
生命保険料
控除</t>
    <rPh sb="7" eb="9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</si>
  <si>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</si>
  <si>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</t>
    <rPh sb="0" eb="3">
      <t>ショウガイシャ</t>
    </rPh>
    <rPh sb="3" eb="5">
      <t>コウジョ</t>
    </rPh>
    <phoneticPr fontId="4"/>
  </si>
  <si>
    <t xml:space="preserve">
勤労学生控除</t>
    <rPh sb="1" eb="3">
      <t>キンロウ</t>
    </rPh>
    <rPh sb="3" eb="5">
      <t>ガクセイ</t>
    </rPh>
    <rPh sb="5" eb="7">
      <t>コウジョ</t>
    </rPh>
    <phoneticPr fontId="4"/>
  </si>
  <si>
    <t>配　偶　者　控　除</t>
    <phoneticPr fontId="4"/>
  </si>
  <si>
    <t xml:space="preserve">
配偶者特別控除</t>
    <rPh sb="1" eb="4">
      <t>ハイグウシャ</t>
    </rPh>
    <rPh sb="4" eb="6">
      <t>トクベツ</t>
    </rPh>
    <rPh sb="6" eb="8">
      <t>コウジョ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</si>
  <si>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</si>
  <si>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</si>
  <si>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</si>
  <si>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 xml:space="preserve">
総所得金額
に係るもの</t>
    <rPh sb="1" eb="4">
      <t>ソウショトク</t>
    </rPh>
    <rPh sb="4" eb="6">
      <t>キンガク</t>
    </rPh>
    <rPh sb="8" eb="9">
      <t>カカ</t>
    </rPh>
    <phoneticPr fontId="4"/>
  </si>
  <si>
    <t xml:space="preserve">
山林所得金額
に係るもの</t>
    <rPh sb="1" eb="3">
      <t>サンリン</t>
    </rPh>
    <rPh sb="3" eb="5">
      <t>ショトク</t>
    </rPh>
    <rPh sb="5" eb="7">
      <t>キンガク</t>
    </rPh>
    <rPh sb="9" eb="10">
      <t>カカワ</t>
    </rPh>
    <phoneticPr fontId="4"/>
  </si>
  <si>
    <t xml:space="preserve">
退職所得金額
に係るもの</t>
    <rPh sb="1" eb="3">
      <t>タイショク</t>
    </rPh>
    <rPh sb="3" eb="5">
      <t>ショトク</t>
    </rPh>
    <rPh sb="5" eb="7">
      <t>キンガク</t>
    </rPh>
    <rPh sb="9" eb="10">
      <t>カカワ</t>
    </rPh>
    <phoneticPr fontId="4"/>
  </si>
  <si>
    <t xml:space="preserve">
総所得金額等に係る分
（超過税率課税分を含む）</t>
    <rPh sb="1" eb="4">
      <t>ソウショトク</t>
    </rPh>
    <rPh sb="4" eb="6">
      <t>キンガク</t>
    </rPh>
    <rPh sb="6" eb="7">
      <t>ナド</t>
    </rPh>
    <rPh sb="8" eb="9">
      <t>カカ</t>
    </rPh>
    <rPh sb="10" eb="11">
      <t>フン</t>
    </rPh>
    <phoneticPr fontId="4"/>
  </si>
  <si>
    <t>（同居特障加算分含まず）</t>
    <rPh sb="1" eb="3">
      <t>ドウキョ</t>
    </rPh>
    <rPh sb="3" eb="4">
      <t>トク</t>
    </rPh>
    <rPh sb="4" eb="5">
      <t>サワ</t>
    </rPh>
    <rPh sb="5" eb="7">
      <t>カサン</t>
    </rPh>
    <rPh sb="7" eb="8">
      <t>ブン</t>
    </rPh>
    <rPh sb="8" eb="9">
      <t>フク</t>
    </rPh>
    <phoneticPr fontId="4"/>
  </si>
  <si>
    <t>計</t>
    <rPh sb="0" eb="1">
      <t>ケイ</t>
    </rPh>
    <phoneticPr fontId="4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</si>
  <si>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</si>
  <si>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</si>
  <si>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3">
      <t>サイイジョウ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</si>
  <si>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</si>
  <si>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</si>
  <si>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1">
      <t>トク</t>
    </rPh>
    <rPh sb="1" eb="2">
      <t>ベツ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</si>
  <si>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</si>
  <si>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</si>
  <si>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>　 　　（千円）   (B)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</si>
  <si>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</si>
  <si>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</si>
  <si>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</si>
  <si>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</si>
  <si>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</si>
  <si>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</si>
  <si>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</si>
  <si>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</si>
  <si>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</si>
  <si>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</si>
  <si>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</si>
  <si>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</si>
  <si>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</si>
  <si>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</si>
  <si>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</si>
  <si>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</si>
  <si>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</si>
  <si>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</si>
  <si>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</si>
  <si>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</si>
  <si>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</si>
  <si>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</si>
  <si>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</si>
  <si>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</si>
  <si>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</si>
  <si>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</si>
  <si>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</si>
  <si>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</si>
  <si>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</si>
  <si>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</si>
  <si>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</si>
  <si>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</si>
  <si>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市区町村民税_x000D_
10万円以下の金額</t>
    <phoneticPr fontId="1"/>
  </si>
  <si>
    <t>市区町村民税_x000D_
200万円〃300万円〃</t>
    <phoneticPr fontId="1"/>
  </si>
  <si>
    <t>市区町村民税_x000D_
550万円〃700万円〃</t>
    <phoneticPr fontId="1"/>
  </si>
  <si>
    <t>【区　計】</t>
  </si>
  <si>
    <t>　　　　　項　目
　団体名</t>
    <rPh sb="5" eb="6">
      <t>コウ</t>
    </rPh>
    <rPh sb="7" eb="8">
      <t>メ</t>
    </rPh>
    <rPh sb="15" eb="18">
      <t>ダンタイメイ</t>
    </rPh>
    <phoneticPr fontId="4"/>
  </si>
  <si>
    <t>市町村民税</t>
  </si>
  <si>
    <t>道府県民税</t>
  </si>
  <si>
    <t>配　偶　者　控　除</t>
    <phoneticPr fontId="4"/>
  </si>
  <si>
    <t>平均税率
（B）／（A）</t>
    <rPh sb="0" eb="2">
      <t>ヘイキン</t>
    </rPh>
    <rPh sb="2" eb="4">
      <t>ゼイリツ</t>
    </rPh>
    <phoneticPr fontId="4"/>
  </si>
  <si>
    <r>
      <t xml:space="preserve">一般
</t>
    </r>
    <r>
      <rPr>
        <sz val="7"/>
        <rFont val="ＭＳ Ｐゴシック"/>
        <family val="3"/>
        <charset val="128"/>
      </rPr>
      <t>(70歳未満)</t>
    </r>
    <rPh sb="0" eb="2">
      <t>イッパン</t>
    </rPh>
    <rPh sb="6" eb="7">
      <t>サイ</t>
    </rPh>
    <rPh sb="7" eb="9">
      <t>ミマン</t>
    </rPh>
    <phoneticPr fontId="4"/>
  </si>
  <si>
    <r>
      <t>老人配偶者</t>
    </r>
    <r>
      <rPr>
        <sz val="9"/>
        <rFont val="ＭＳ Ｐゴシック"/>
        <family val="3"/>
        <charset val="128"/>
      </rPr>
      <t xml:space="preserve">
</t>
    </r>
    <r>
      <rPr>
        <sz val="7"/>
        <rFont val="ＭＳ Ｐゴシック"/>
        <family val="3"/>
        <charset val="128"/>
      </rPr>
      <t>(70歳以上)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</si>
  <si>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</si>
  <si>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</si>
  <si>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</si>
  <si>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</si>
  <si>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</si>
  <si>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</si>
  <si>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</si>
  <si>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</si>
  <si>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</si>
  <si>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</si>
  <si>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</si>
  <si>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</si>
  <si>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</si>
  <si>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</si>
  <si>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</si>
  <si>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</si>
  <si>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700万円〃1,000万円〃</t>
    <phoneticPr fontId="1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</si>
  <si>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</si>
  <si>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</si>
  <si>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</si>
  <si>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</si>
  <si>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</si>
  <si>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</si>
  <si>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配　偶　者　控　除</t>
    <phoneticPr fontId="4"/>
  </si>
  <si>
    <t>　　　　　　　項　目
　xx 課税標準額の段階</t>
    <rPh sb="7" eb="8">
      <t>コウ</t>
    </rPh>
    <rPh sb="9" eb="10">
      <t>メ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</si>
  <si>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医療費控除</t>
    <rPh sb="0" eb="3">
      <t>イリョウヒ</t>
    </rPh>
    <rPh sb="3" eb="5">
      <t>コウジョ</t>
    </rPh>
    <phoneticPr fontId="4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</si>
  <si>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</si>
  <si>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(7)</t>
  </si>
  <si>
    <t>(8)</t>
  </si>
  <si>
    <t>(9)</t>
  </si>
  <si>
    <t>(10)</t>
  </si>
  <si>
    <t>(11)</t>
  </si>
  <si>
    <t>(14)</t>
  </si>
  <si>
    <t>(18)</t>
  </si>
  <si>
    <t>(23)</t>
  </si>
  <si>
    <t>(29)</t>
  </si>
  <si>
    <t>(30)</t>
  </si>
  <si>
    <t>(31)</t>
  </si>
  <si>
    <t>(35)</t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</si>
  <si>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</si>
  <si>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</si>
  <si>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</si>
  <si>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</si>
  <si>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</si>
  <si>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 xml:space="preserve">
ひとり親
控除</t>
    <rPh sb="4" eb="5">
      <t>オヤ</t>
    </rPh>
    <rPh sb="6" eb="8">
      <t>コウジョ</t>
    </rPh>
    <phoneticPr fontId="4"/>
  </si>
  <si>
    <t xml:space="preserve">
ひとり親
控除</t>
    <rPh sb="4" eb="5">
      <t>オヤ</t>
    </rPh>
    <rPh sb="6" eb="8">
      <t>コウジョ</t>
    </rPh>
    <phoneticPr fontId="3"/>
  </si>
  <si>
    <t xml:space="preserve">
寡婦控除</t>
    <rPh sb="1" eb="3">
      <t>カフ</t>
    </rPh>
    <rPh sb="3" eb="5">
      <t>コウジョ</t>
    </rPh>
    <phoneticPr fontId="4"/>
  </si>
  <si>
    <t>市町村民税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</si>
  <si>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</si>
  <si>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</si>
  <si>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</si>
  <si>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</si>
  <si>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合計</t>
    <rPh sb="0" eb="2">
      <t>ゴウケイ</t>
    </rPh>
    <phoneticPr fontId="3"/>
  </si>
  <si>
    <t>合計</t>
    <phoneticPr fontId="3"/>
  </si>
  <si>
    <t>１，０００万円を超え２，０００万円以下</t>
    <phoneticPr fontId="14"/>
  </si>
  <si>
    <t>２，０００万円を超え５，０００万円以下</t>
    <phoneticPr fontId="14"/>
  </si>
  <si>
    <t>５，０００万円を超え１億円以下</t>
    <phoneticPr fontId="14"/>
  </si>
  <si>
    <t>１億円を超える金額</t>
    <phoneticPr fontId="14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</si>
  <si>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</si>
  <si>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</si>
  <si>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</si>
  <si>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700万円〃1,000万円〃</t>
  </si>
  <si>
    <t>市区町村民税_x000D_
200万円以下の金額</t>
  </si>
  <si>
    <t>市区町村民税_x000D_
200万円を超え700万円以下</t>
  </si>
  <si>
    <t>市区町村民税_x000D_
1,000万円を超える金額</t>
  </si>
  <si>
    <t>道府県民税_x000D_
700万円以下の金額</t>
  </si>
  <si>
    <t>道府県民税_x000D_
700万円を超え1,000万円以下</t>
  </si>
  <si>
    <t>市区町村民税_x000D_
1,000万円〃2,000万円〃</t>
    <phoneticPr fontId="1"/>
  </si>
  <si>
    <t>市区町村民税_x000D_
2,000万円〃5,000万円〃</t>
    <phoneticPr fontId="1"/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</si>
  <si>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</si>
  <si>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</si>
  <si>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</si>
  <si>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</si>
  <si>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道府県民税
合計</t>
    <rPh sb="6" eb="8">
      <t>ゴウケイ</t>
    </rPh>
    <phoneticPr fontId="1"/>
  </si>
  <si>
    <t>【都　計】</t>
    <rPh sb="1" eb="2">
      <t>ト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</si>
</sst>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.0%"/>
    <numFmt numFmtId="179" formatCode="00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79">
    <xf numFmtId="0" fontId="0" fillId="0" borderId="0" xfId="0">
      <alignment vertical="center"/>
    </xf>
    <xf numFmtId="177" fontId="5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3" xfId="2" applyNumberFormat="1" applyFont="1" applyFill="1" applyBorder="1" applyAlignment="1" applyProtection="1">
      <alignment horizontal="right" vertical="center" shrinkToFit="1"/>
    </xf>
    <xf numFmtId="177" fontId="5" fillId="0" borderId="3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4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Fill="1" applyBorder="1" applyAlignment="1" applyProtection="1">
      <alignment horizontal="right" vertical="center" shrinkToFit="1"/>
    </xf>
    <xf numFmtId="178" fontId="5" fillId="0" borderId="3" xfId="2" applyNumberFormat="1" applyFont="1" applyFill="1" applyBorder="1" applyAlignment="1" applyProtection="1">
      <alignment horizontal="right" vertical="center"/>
    </xf>
    <xf numFmtId="177" fontId="5" fillId="1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7" xfId="2" applyNumberFormat="1" applyFont="1" applyFill="1" applyBorder="1" applyAlignment="1" applyProtection="1">
      <alignment horizontal="right" vertical="center" shrinkToFit="1"/>
    </xf>
    <xf numFmtId="177" fontId="5" fillId="1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</xf>
    <xf numFmtId="178" fontId="5" fillId="1" borderId="7" xfId="2" applyNumberFormat="1" applyFont="1" applyFill="1" applyBorder="1" applyAlignment="1" applyProtection="1">
      <alignment horizontal="right" vertical="center"/>
    </xf>
    <xf numFmtId="177" fontId="5" fillId="0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7" xfId="2" applyNumberFormat="1" applyFont="1" applyFill="1" applyBorder="1" applyAlignment="1" applyProtection="1">
      <alignment horizontal="right" vertical="center" shrinkToFit="1"/>
    </xf>
    <xf numFmtId="177" fontId="5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Fill="1" applyBorder="1" applyAlignment="1" applyProtection="1">
      <alignment horizontal="right" vertical="center" shrinkToFit="1"/>
    </xf>
    <xf numFmtId="178" fontId="5" fillId="0" borderId="7" xfId="2" applyNumberFormat="1" applyFont="1" applyFill="1" applyBorder="1" applyAlignment="1" applyProtection="1">
      <alignment horizontal="right" vertical="center"/>
    </xf>
    <xf numFmtId="178" fontId="5" fillId="2" borderId="7" xfId="2" applyNumberFormat="1" applyFont="1" applyFill="1" applyBorder="1" applyAlignment="1" applyProtection="1">
      <alignment horizontal="right" vertical="center"/>
    </xf>
    <xf numFmtId="177" fontId="5" fillId="1" borderId="9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1" xfId="2" applyNumberFormat="1" applyFont="1" applyFill="1" applyBorder="1" applyAlignment="1" applyProtection="1">
      <alignment horizontal="right" vertical="center" shrinkToFit="1"/>
    </xf>
    <xf numFmtId="177" fontId="5" fillId="1" borderId="11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</xf>
    <xf numFmtId="178" fontId="5" fillId="1" borderId="11" xfId="2" applyNumberFormat="1" applyFont="1" applyFill="1" applyBorder="1" applyAlignment="1" applyProtection="1">
      <alignment horizontal="right" vertical="center"/>
    </xf>
    <xf numFmtId="177" fontId="6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3" xfId="2" applyNumberFormat="1" applyFont="1" applyFill="1" applyBorder="1" applyAlignment="1" applyProtection="1">
      <alignment horizontal="right" vertical="center" shrinkToFit="1"/>
      <protection locked="0"/>
    </xf>
    <xf numFmtId="178" fontId="6" fillId="0" borderId="13" xfId="2" applyNumberFormat="1" applyFont="1" applyFill="1" applyBorder="1" applyAlignment="1" applyProtection="1">
      <alignment horizontal="right" vertical="center"/>
    </xf>
    <xf numFmtId="177" fontId="6" fillId="3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7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4" xfId="2" applyNumberFormat="1" applyFont="1" applyFill="1" applyBorder="1" applyAlignment="1" applyProtection="1">
      <alignment horizontal="right" vertical="center"/>
    </xf>
    <xf numFmtId="177" fontId="6" fillId="0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7" xfId="2" applyNumberFormat="1" applyFont="1" applyFill="1" applyBorder="1" applyAlignment="1" applyProtection="1">
      <alignment horizontal="right" vertical="center" shrinkToFit="1"/>
      <protection locked="0"/>
    </xf>
    <xf numFmtId="178" fontId="6" fillId="0" borderId="7" xfId="2" applyNumberFormat="1" applyFont="1" applyFill="1" applyBorder="1" applyAlignment="1" applyProtection="1">
      <alignment horizontal="right" vertical="center"/>
    </xf>
    <xf numFmtId="178" fontId="6" fillId="3" borderId="7" xfId="2" applyNumberFormat="1" applyFont="1" applyFill="1" applyBorder="1" applyAlignment="1" applyProtection="1">
      <alignment horizontal="right" vertical="center"/>
    </xf>
    <xf numFmtId="177" fontId="6" fillId="3" borderId="9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2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1" xfId="2" applyNumberFormat="1" applyFont="1" applyFill="1" applyBorder="1" applyAlignment="1" applyProtection="1">
      <alignment horizontal="right" vertical="center"/>
    </xf>
    <xf numFmtId="49" fontId="7" fillId="0" borderId="0" xfId="2" applyNumberFormat="1" applyFont="1" applyBorder="1" applyAlignment="1" applyProtection="1">
      <alignment vertical="center"/>
    </xf>
    <xf numFmtId="49" fontId="7" fillId="0" borderId="0" xfId="2" applyNumberFormat="1" applyFont="1" applyFill="1" applyBorder="1" applyAlignment="1" applyProtection="1">
      <alignment vertical="center"/>
    </xf>
    <xf numFmtId="49" fontId="9" fillId="0" borderId="0" xfId="2" applyNumberFormat="1" applyFont="1" applyBorder="1" applyAlignment="1" applyProtection="1">
      <alignment horizontal="distributed" vertical="center" justifyLastLine="1"/>
    </xf>
    <xf numFmtId="49" fontId="9" fillId="0" borderId="0" xfId="2" applyNumberFormat="1" applyFont="1" applyBorder="1" applyAlignment="1" applyProtection="1">
      <alignment horizontal="distributed" vertical="center" wrapText="1" justifyLastLine="1"/>
    </xf>
    <xf numFmtId="0" fontId="7" fillId="0" borderId="0" xfId="2" applyNumberFormat="1" applyFont="1" applyBorder="1" applyAlignment="1" applyProtection="1">
      <alignment vertical="center"/>
    </xf>
    <xf numFmtId="49" fontId="9" fillId="0" borderId="15" xfId="2" applyNumberFormat="1" applyFont="1" applyBorder="1" applyAlignment="1" applyProtection="1">
      <alignment horizontal="center" vertical="center" wrapText="1" justifyLastLine="1"/>
    </xf>
    <xf numFmtId="49" fontId="9" fillId="0" borderId="16" xfId="2" applyNumberFormat="1" applyFont="1" applyBorder="1" applyAlignment="1" applyProtection="1">
      <alignment horizontal="center" vertical="center" wrapText="1" justifyLastLine="1"/>
    </xf>
    <xf numFmtId="49" fontId="9" fillId="0" borderId="17" xfId="2" applyNumberFormat="1" applyFont="1" applyBorder="1" applyAlignment="1" applyProtection="1">
      <alignment horizontal="center" vertical="center" wrapText="1" justifyLastLine="1"/>
    </xf>
    <xf numFmtId="0" fontId="9" fillId="0" borderId="15" xfId="2" applyFont="1" applyBorder="1" applyAlignment="1" applyProtection="1">
      <alignment horizontal="center" vertical="center" wrapText="1" justifyLastLine="1"/>
    </xf>
    <xf numFmtId="0" fontId="9" fillId="0" borderId="17" xfId="2" applyFont="1" applyBorder="1" applyAlignment="1" applyProtection="1">
      <alignment horizontal="center" vertical="center" wrapText="1" justifyLastLine="1"/>
    </xf>
    <xf numFmtId="0" fontId="9" fillId="0" borderId="17" xfId="2" applyFont="1" applyBorder="1" applyAlignment="1" applyProtection="1">
      <alignment vertical="center" wrapText="1" justifyLastLine="1"/>
    </xf>
    <xf numFmtId="49" fontId="9" fillId="0" borderId="15" xfId="2" applyNumberFormat="1" applyFont="1" applyBorder="1" applyAlignment="1" applyProtection="1">
      <alignment vertical="top" wrapText="1" justifyLastLine="1"/>
    </xf>
    <xf numFmtId="49" fontId="9" fillId="0" borderId="16" xfId="2" applyNumberFormat="1" applyFont="1" applyBorder="1" applyAlignment="1" applyProtection="1">
      <alignment vertical="top" wrapText="1" justifyLastLine="1"/>
    </xf>
    <xf numFmtId="49" fontId="9" fillId="0" borderId="17" xfId="2" applyNumberFormat="1" applyFont="1" applyFill="1" applyBorder="1" applyAlignment="1" applyProtection="1">
      <alignment horizontal="center" vertical="center" wrapText="1" justifyLastLine="1"/>
    </xf>
    <xf numFmtId="49" fontId="9" fillId="0" borderId="18" xfId="2" applyNumberFormat="1" applyFont="1" applyBorder="1" applyAlignment="1" applyProtection="1">
      <alignment horizontal="center" vertical="center" wrapText="1" justifyLastLine="1"/>
    </xf>
    <xf numFmtId="49" fontId="7" fillId="0" borderId="19" xfId="2" applyNumberFormat="1" applyFont="1" applyFill="1" applyBorder="1" applyAlignment="1" applyProtection="1">
      <alignment horizontal="center" vertical="center" wrapText="1"/>
    </xf>
    <xf numFmtId="49" fontId="7" fillId="0" borderId="20" xfId="2" applyNumberFormat="1" applyFont="1" applyFill="1" applyBorder="1" applyAlignment="1" applyProtection="1">
      <alignment horizontal="distributed" vertical="center" wrapText="1" justifyLastLine="1"/>
    </xf>
    <xf numFmtId="49" fontId="7" fillId="1" borderId="21" xfId="2" applyNumberFormat="1" applyFont="1" applyFill="1" applyBorder="1" applyAlignment="1" applyProtection="1">
      <alignment horizontal="center" vertical="center" wrapText="1"/>
    </xf>
    <xf numFmtId="49" fontId="7" fillId="1" borderId="22" xfId="2" applyNumberFormat="1" applyFont="1" applyFill="1" applyBorder="1" applyAlignment="1" applyProtection="1">
      <alignment horizontal="distributed" vertical="center" wrapText="1" justifyLastLine="1"/>
    </xf>
    <xf numFmtId="49" fontId="7" fillId="0" borderId="21" xfId="2" applyNumberFormat="1" applyFont="1" applyFill="1" applyBorder="1" applyAlignment="1" applyProtection="1">
      <alignment horizontal="center" vertical="center" wrapText="1"/>
    </xf>
    <xf numFmtId="49" fontId="7" fillId="0" borderId="22" xfId="2" applyNumberFormat="1" applyFont="1" applyFill="1" applyBorder="1" applyAlignment="1" applyProtection="1">
      <alignment horizontal="distributed" vertical="center" wrapText="1" justifyLastLine="1"/>
    </xf>
    <xf numFmtId="49" fontId="7" fillId="1" borderId="23" xfId="2" applyNumberFormat="1" applyFont="1" applyFill="1" applyBorder="1" applyAlignment="1" applyProtection="1">
      <alignment horizontal="center" vertical="center" wrapText="1"/>
    </xf>
    <xf numFmtId="49" fontId="7" fillId="1" borderId="24" xfId="2" applyNumberFormat="1" applyFont="1" applyFill="1" applyBorder="1" applyAlignment="1" applyProtection="1">
      <alignment horizontal="distributed" vertical="center" wrapText="1" justifyLastLine="1"/>
    </xf>
    <xf numFmtId="0" fontId="7" fillId="0" borderId="25" xfId="2" applyNumberFormat="1" applyFont="1" applyBorder="1" applyAlignment="1" applyProtection="1">
      <alignment vertical="center"/>
    </xf>
    <xf numFmtId="0" fontId="9" fillId="0" borderId="20" xfId="2" applyNumberFormat="1" applyFont="1" applyFill="1" applyBorder="1" applyAlignment="1" applyProtection="1">
      <alignment wrapText="1"/>
    </xf>
    <xf numFmtId="0" fontId="9" fillId="3" borderId="22" xfId="2" applyNumberFormat="1" applyFont="1" applyFill="1" applyBorder="1" applyAlignment="1" applyProtection="1">
      <alignment wrapText="1"/>
    </xf>
    <xf numFmtId="0" fontId="9" fillId="0" borderId="22" xfId="2" applyNumberFormat="1" applyFont="1" applyFill="1" applyBorder="1" applyAlignment="1" applyProtection="1">
      <alignment wrapText="1"/>
    </xf>
    <xf numFmtId="0" fontId="9" fillId="3" borderId="24" xfId="2" applyNumberFormat="1" applyFont="1" applyFill="1" applyBorder="1" applyAlignment="1" applyProtection="1">
      <alignment wrapText="1"/>
    </xf>
    <xf numFmtId="49" fontId="7" fillId="0" borderId="26" xfId="2" applyNumberFormat="1" applyFont="1" applyBorder="1" applyAlignment="1" applyProtection="1">
      <alignment vertical="center" wrapText="1" justifyLastLine="1"/>
    </xf>
    <xf numFmtId="49" fontId="9" fillId="0" borderId="15" xfId="2" applyNumberFormat="1" applyFont="1" applyBorder="1" applyAlignment="1" applyProtection="1">
      <alignment horizontal="center" vertical="center" wrapText="1"/>
    </xf>
    <xf numFmtId="49" fontId="9" fillId="0" borderId="16" xfId="2" applyNumberFormat="1" applyFont="1" applyBorder="1" applyAlignment="1" applyProtection="1">
      <alignment horizontal="center" vertical="center" wrapText="1"/>
    </xf>
    <xf numFmtId="179" fontId="9" fillId="0" borderId="19" xfId="2" applyNumberFormat="1" applyFont="1" applyFill="1" applyBorder="1" applyAlignment="1" applyProtection="1"/>
    <xf numFmtId="179" fontId="9" fillId="3" borderId="21" xfId="2" applyNumberFormat="1" applyFont="1" applyFill="1" applyBorder="1" applyAlignment="1" applyProtection="1"/>
    <xf numFmtId="179" fontId="9" fillId="0" borderId="21" xfId="2" applyNumberFormat="1" applyFont="1" applyFill="1" applyBorder="1" applyAlignment="1" applyProtection="1"/>
    <xf numFmtId="0" fontId="9" fillId="3" borderId="21" xfId="2" applyNumberFormat="1" applyFont="1" applyFill="1" applyBorder="1" applyAlignment="1" applyProtection="1"/>
    <xf numFmtId="0" fontId="9" fillId="0" borderId="21" xfId="2" applyNumberFormat="1" applyFont="1" applyFill="1" applyBorder="1" applyAlignment="1" applyProtection="1"/>
    <xf numFmtId="0" fontId="9" fillId="3" borderId="23" xfId="2" applyNumberFormat="1" applyFont="1" applyFill="1" applyBorder="1" applyAlignment="1" applyProtection="1"/>
    <xf numFmtId="49" fontId="7" fillId="0" borderId="52" xfId="2" applyNumberFormat="1" applyFont="1" applyBorder="1" applyAlignment="1" applyProtection="1">
      <alignment horizontal="distributed" vertical="center" wrapText="1" indent="1"/>
    </xf>
    <xf numFmtId="49" fontId="7" fillId="0" borderId="53" xfId="2" applyNumberFormat="1" applyFont="1" applyBorder="1" applyAlignment="1" applyProtection="1">
      <alignment horizontal="distributed" vertical="center" wrapText="1" indent="1"/>
    </xf>
    <xf numFmtId="49" fontId="7" fillId="0" borderId="54" xfId="2" applyNumberFormat="1" applyFont="1" applyBorder="1" applyAlignment="1" applyProtection="1">
      <alignment horizontal="distributed" vertical="center" wrapText="1" indent="1"/>
    </xf>
    <xf numFmtId="49" fontId="7" fillId="0" borderId="46" xfId="2" applyNumberFormat="1" applyFont="1" applyBorder="1" applyAlignment="1" applyProtection="1">
      <alignment horizontal="distributed" vertical="center" wrapText="1" indent="1"/>
    </xf>
    <xf numFmtId="49" fontId="9" fillId="0" borderId="32" xfId="2" applyNumberFormat="1" applyFont="1" applyBorder="1" applyAlignment="1" applyProtection="1">
      <alignment horizontal="center" vertical="center" wrapText="1" justifyLastLine="1"/>
    </xf>
    <xf numFmtId="49" fontId="9" fillId="0" borderId="26" xfId="2" applyNumberFormat="1" applyFont="1" applyBorder="1" applyAlignment="1" applyProtection="1">
      <alignment horizontal="center" vertical="center" wrapText="1" justifyLastLine="1"/>
    </xf>
    <xf numFmtId="49" fontId="7" fillId="0" borderId="32" xfId="2" applyNumberFormat="1" applyFont="1" applyBorder="1" applyAlignment="1" applyProtection="1">
      <alignment horizontal="distributed" vertical="center" wrapText="1" justifyLastLine="1"/>
    </xf>
    <xf numFmtId="49" fontId="7" fillId="0" borderId="26" xfId="2" applyNumberFormat="1" applyFont="1" applyBorder="1" applyAlignment="1" applyProtection="1">
      <alignment horizontal="distributed" vertical="center" wrapText="1" justifyLastLine="1"/>
    </xf>
    <xf numFmtId="49" fontId="10" fillId="0" borderId="32" xfId="2" applyNumberFormat="1" applyFont="1" applyBorder="1" applyAlignment="1" applyProtection="1">
      <alignment horizontal="distributed" vertical="center" wrapText="1" justifyLastLine="1"/>
    </xf>
    <xf numFmtId="49" fontId="10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46" xfId="2" applyNumberFormat="1" applyFont="1" applyBorder="1" applyAlignment="1" applyProtection="1">
      <alignment horizontal="distributed" vertical="center" wrapText="1" justifyLastLine="1"/>
    </xf>
    <xf numFmtId="49" fontId="7" fillId="0" borderId="47" xfId="2" applyNumberFormat="1" applyFont="1" applyBorder="1" applyAlignment="1" applyProtection="1">
      <alignment horizontal="distributed" vertical="center" wrapText="1" justifyLastLine="1"/>
    </xf>
    <xf numFmtId="49" fontId="9" fillId="4" borderId="49" xfId="2" applyNumberFormat="1" applyFont="1" applyFill="1" applyBorder="1" applyAlignment="1" applyProtection="1">
      <alignment horizontal="distributed" vertical="center" wrapText="1" justifyLastLine="1"/>
    </xf>
    <xf numFmtId="49" fontId="9" fillId="4" borderId="34" xfId="2" applyNumberFormat="1" applyFont="1" applyFill="1" applyBorder="1" applyAlignment="1" applyProtection="1">
      <alignment horizontal="distributed" vertical="center" wrapText="1" justifyLastLine="1"/>
    </xf>
    <xf numFmtId="49" fontId="9" fillId="4" borderId="32" xfId="2" applyNumberFormat="1" applyFont="1" applyFill="1" applyBorder="1" applyAlignment="1" applyProtection="1">
      <alignment horizontal="distributed" vertical="center" wrapText="1" justifyLastLine="1"/>
    </xf>
    <xf numFmtId="49" fontId="9" fillId="4" borderId="26" xfId="2" applyNumberFormat="1" applyFont="1" applyFill="1" applyBorder="1" applyAlignment="1" applyProtection="1">
      <alignment horizontal="distributed" vertical="center" wrapText="1" justifyLastLine="1"/>
    </xf>
    <xf numFmtId="49" fontId="9" fillId="0" borderId="32" xfId="2" applyNumberFormat="1" applyFont="1" applyBorder="1" applyAlignment="1" applyProtection="1">
      <alignment horizontal="distributed" vertical="center" wrapText="1" justifyLastLine="1"/>
    </xf>
    <xf numFmtId="49" fontId="9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48" xfId="2" applyNumberFormat="1" applyFont="1" applyBorder="1" applyAlignment="1" applyProtection="1">
      <alignment horizontal="distributed" vertical="center" wrapText="1" justifyLastLine="1"/>
    </xf>
    <xf numFmtId="49" fontId="7" fillId="0" borderId="27" xfId="2" applyNumberFormat="1" applyFont="1" applyBorder="1" applyAlignment="1" applyProtection="1">
      <alignment horizontal="distributed" vertical="center" wrapText="1" justifyLastLine="1"/>
    </xf>
    <xf numFmtId="0" fontId="0" fillId="0" borderId="28" xfId="0" applyBorder="1" applyAlignment="1">
      <alignment horizontal="distributed" vertical="center" wrapText="1" justifyLastLine="1"/>
    </xf>
    <xf numFmtId="49" fontId="9" fillId="0" borderId="29" xfId="2" applyNumberFormat="1" applyFont="1" applyBorder="1" applyAlignment="1" applyProtection="1">
      <alignment horizontal="distributed" vertical="center" wrapText="1" justifyLastLine="1"/>
    </xf>
    <xf numFmtId="0" fontId="12" fillId="0" borderId="26" xfId="0" applyFont="1" applyBorder="1" applyAlignment="1">
      <alignment horizontal="distributed" vertical="center" wrapText="1" justifyLastLine="1"/>
    </xf>
    <xf numFmtId="49" fontId="10" fillId="0" borderId="0" xfId="2" applyNumberFormat="1" applyFont="1" applyBorder="1" applyAlignment="1" applyProtection="1">
      <alignment horizontal="distributed" vertical="center" wrapText="1" justifyLastLine="1"/>
    </xf>
    <xf numFmtId="49" fontId="10" fillId="0" borderId="46" xfId="2" applyNumberFormat="1" applyFont="1" applyBorder="1" applyAlignment="1" applyProtection="1">
      <alignment horizontal="distributed" vertical="center" wrapText="1" justifyLastLine="1"/>
    </xf>
    <xf numFmtId="49" fontId="7" fillId="0" borderId="31" xfId="2" applyNumberFormat="1" applyFont="1" applyBorder="1" applyAlignment="1" applyProtection="1">
      <alignment horizontal="distributed" vertical="center" wrapText="1" justifyLastLine="1"/>
    </xf>
    <xf numFmtId="49" fontId="7" fillId="0" borderId="50" xfId="2" applyNumberFormat="1" applyFont="1" applyBorder="1" applyAlignment="1" applyProtection="1">
      <alignment horizontal="distributed" vertical="center" wrapText="1" justifyLastLine="1"/>
    </xf>
    <xf numFmtId="49" fontId="7" fillId="0" borderId="51" xfId="2" applyNumberFormat="1" applyFont="1" applyBorder="1" applyAlignment="1" applyProtection="1">
      <alignment horizontal="distributed" vertical="center" wrapText="1" justifyLastLine="1"/>
    </xf>
    <xf numFmtId="49" fontId="9" fillId="0" borderId="46" xfId="2" applyNumberFormat="1" applyFont="1" applyBorder="1" applyAlignment="1" applyProtection="1">
      <alignment horizontal="distributed" vertical="center" wrapText="1" justifyLastLine="1"/>
    </xf>
    <xf numFmtId="49" fontId="9" fillId="0" borderId="31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center" vertical="center" wrapText="1" justifyLastLine="1"/>
    </xf>
    <xf numFmtId="49" fontId="7" fillId="0" borderId="31" xfId="2" applyNumberFormat="1" applyFont="1" applyBorder="1" applyAlignment="1" applyProtection="1">
      <alignment horizontal="center" vertical="center" wrapText="1" justifyLastLine="1"/>
    </xf>
    <xf numFmtId="49" fontId="10" fillId="0" borderId="47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distributed" vertical="center" wrapText="1" justifyLastLine="1"/>
    </xf>
    <xf numFmtId="49" fontId="9" fillId="0" borderId="32" xfId="2" applyNumberFormat="1" applyFont="1" applyBorder="1" applyAlignment="1" applyProtection="1">
      <alignment horizontal="distributed" vertical="top" wrapText="1" justifyLastLine="1"/>
    </xf>
    <xf numFmtId="49" fontId="9" fillId="0" borderId="26" xfId="2" applyNumberFormat="1" applyFont="1" applyBorder="1" applyAlignment="1" applyProtection="1">
      <alignment horizontal="distributed" vertical="top" wrapText="1" justifyLastLine="1"/>
    </xf>
    <xf numFmtId="49" fontId="10" fillId="0" borderId="47" xfId="2" applyNumberFormat="1" applyFont="1" applyFill="1" applyBorder="1" applyAlignment="1" applyProtection="1">
      <alignment horizontal="center" vertical="center" wrapText="1" justifyLastLine="1"/>
    </xf>
    <xf numFmtId="49" fontId="7" fillId="0" borderId="14" xfId="2" applyNumberFormat="1" applyFont="1" applyBorder="1" applyAlignment="1" applyProtection="1">
      <alignment horizontal="distributed" vertical="center" wrapText="1" justifyLastLine="1"/>
    </xf>
    <xf numFmtId="49" fontId="7" fillId="0" borderId="33" xfId="2" applyNumberFormat="1" applyFont="1" applyBorder="1" applyAlignment="1" applyProtection="1">
      <alignment horizontal="distributed" vertical="center" wrapText="1" justifyLastLine="1"/>
    </xf>
    <xf numFmtId="0" fontId="0" fillId="0" borderId="34" xfId="0" applyBorder="1" applyAlignment="1">
      <alignment horizontal="distributed" vertical="center" wrapText="1" justifyLastLine="1"/>
    </xf>
    <xf numFmtId="49" fontId="7" fillId="0" borderId="29" xfId="2" applyNumberFormat="1" applyFont="1" applyBorder="1" applyAlignment="1" applyProtection="1">
      <alignment horizontal="distributed" vertical="center" wrapText="1" justifyLastLine="1"/>
    </xf>
    <xf numFmtId="0" fontId="0" fillId="0" borderId="26" xfId="0" applyBorder="1" applyAlignment="1">
      <alignment horizontal="distributed" vertical="center" wrapText="1" justifyLastLine="1"/>
    </xf>
    <xf numFmtId="0" fontId="9" fillId="0" borderId="37" xfId="2" applyNumberFormat="1" applyFont="1" applyBorder="1" applyAlignment="1" applyProtection="1">
      <alignment horizontal="distributed" vertical="center" justifyLastLine="1"/>
    </xf>
    <xf numFmtId="0" fontId="9" fillId="0" borderId="24" xfId="2" applyNumberFormat="1" applyFont="1" applyBorder="1" applyAlignment="1" applyProtection="1">
      <alignment horizontal="distributed" vertical="center" justifyLastLine="1"/>
    </xf>
    <xf numFmtId="49" fontId="7" fillId="0" borderId="42" xfId="2" applyNumberFormat="1" applyFont="1" applyBorder="1" applyAlignment="1" applyProtection="1">
      <alignment vertical="center" wrapText="1" justifyLastLine="1"/>
    </xf>
    <xf numFmtId="49" fontId="7" fillId="0" borderId="43" xfId="2" applyNumberFormat="1" applyFont="1" applyBorder="1" applyAlignment="1" applyProtection="1">
      <alignment vertical="center" wrapText="1" justifyLastLine="1"/>
    </xf>
    <xf numFmtId="49" fontId="7" fillId="0" borderId="44" xfId="2" applyNumberFormat="1" applyFont="1" applyBorder="1" applyAlignment="1" applyProtection="1">
      <alignment vertical="center" wrapText="1" justifyLastLine="1"/>
    </xf>
    <xf numFmtId="49" fontId="7" fillId="0" borderId="45" xfId="2" applyNumberFormat="1" applyFont="1" applyBorder="1" applyAlignment="1" applyProtection="1">
      <alignment vertical="center" wrapText="1" justifyLastLine="1"/>
    </xf>
    <xf numFmtId="0" fontId="9" fillId="0" borderId="41" xfId="2" applyNumberFormat="1" applyFont="1" applyBorder="1" applyAlignment="1" applyProtection="1">
      <alignment horizontal="distributed" vertical="center" justifyLastLine="1"/>
    </xf>
    <xf numFmtId="0" fontId="7" fillId="0" borderId="23" xfId="2" applyNumberFormat="1" applyFont="1" applyBorder="1" applyAlignment="1" applyProtection="1">
      <alignment horizontal="center" vertical="center"/>
    </xf>
    <xf numFmtId="0" fontId="7" fillId="0" borderId="24" xfId="2" applyNumberFormat="1" applyFont="1" applyBorder="1" applyAlignment="1" applyProtection="1">
      <alignment horizontal="center" vertical="center"/>
    </xf>
    <xf numFmtId="0" fontId="9" fillId="0" borderId="23" xfId="2" applyNumberFormat="1" applyFont="1" applyBorder="1" applyAlignment="1" applyProtection="1">
      <alignment horizontal="distributed" vertical="center" justifyLastLine="1"/>
    </xf>
    <xf numFmtId="0" fontId="9" fillId="0" borderId="23" xfId="2" applyNumberFormat="1" applyFont="1" applyBorder="1" applyAlignment="1" applyProtection="1">
      <alignment horizontal="distributed" vertical="center"/>
    </xf>
    <xf numFmtId="0" fontId="0" fillId="0" borderId="37" xfId="0" applyBorder="1" applyAlignment="1">
      <alignment horizontal="distributed" vertical="center"/>
    </xf>
    <xf numFmtId="0" fontId="9" fillId="0" borderId="39" xfId="2" applyNumberFormat="1" applyFont="1" applyBorder="1" applyAlignment="1" applyProtection="1">
      <alignment horizontal="distributed" vertical="center" justifyLastLine="1"/>
    </xf>
    <xf numFmtId="0" fontId="9" fillId="0" borderId="36" xfId="2" applyNumberFormat="1" applyFont="1" applyBorder="1" applyAlignment="1" applyProtection="1">
      <alignment horizontal="distributed" vertical="center" justifyLastLine="1"/>
    </xf>
    <xf numFmtId="0" fontId="9" fillId="0" borderId="22" xfId="2" applyNumberFormat="1" applyFont="1" applyBorder="1" applyAlignment="1" applyProtection="1">
      <alignment horizontal="distributed" vertical="center" justifyLastLine="1"/>
    </xf>
    <xf numFmtId="0" fontId="9" fillId="0" borderId="40" xfId="2" applyNumberFormat="1" applyFont="1" applyBorder="1" applyAlignment="1" applyProtection="1">
      <alignment horizontal="distributed" vertical="center" justifyLastLine="1"/>
    </xf>
    <xf numFmtId="0" fontId="9" fillId="0" borderId="30" xfId="2" applyNumberFormat="1" applyFont="1" applyBorder="1" applyAlignment="1" applyProtection="1">
      <alignment horizontal="distributed" vertical="center" justifyLastLine="1"/>
    </xf>
    <xf numFmtId="0" fontId="9" fillId="0" borderId="20" xfId="2" applyNumberFormat="1" applyFont="1" applyBorder="1" applyAlignment="1" applyProtection="1">
      <alignment horizontal="distributed" vertical="center" justifyLastLine="1"/>
    </xf>
    <xf numFmtId="0" fontId="9" fillId="0" borderId="21" xfId="2" applyNumberFormat="1" applyFont="1" applyBorder="1" applyAlignment="1" applyProtection="1">
      <alignment horizontal="distributed" vertical="center" justifyLastLine="1"/>
    </xf>
    <xf numFmtId="0" fontId="9" fillId="0" borderId="21" xfId="2" applyNumberFormat="1" applyFont="1" applyBorder="1" applyAlignment="1" applyProtection="1">
      <alignment horizontal="distributed" vertical="center"/>
    </xf>
    <xf numFmtId="0" fontId="0" fillId="0" borderId="36" xfId="0" applyBorder="1" applyAlignment="1">
      <alignment horizontal="distributed" vertical="center"/>
    </xf>
    <xf numFmtId="0" fontId="7" fillId="0" borderId="21" xfId="2" applyNumberFormat="1" applyFont="1" applyBorder="1" applyAlignment="1" applyProtection="1">
      <alignment horizontal="center" vertical="center"/>
    </xf>
    <xf numFmtId="0" fontId="7" fillId="0" borderId="22" xfId="2" applyNumberFormat="1" applyFont="1" applyBorder="1" applyAlignment="1" applyProtection="1">
      <alignment horizontal="center" vertical="center"/>
    </xf>
    <xf numFmtId="176" fontId="9" fillId="0" borderId="38" xfId="2" applyNumberFormat="1" applyFont="1" applyBorder="1" applyAlignment="1" applyProtection="1">
      <alignment horizontal="center" vertical="center"/>
    </xf>
    <xf numFmtId="176" fontId="9" fillId="0" borderId="35" xfId="2" applyNumberFormat="1" applyFont="1" applyBorder="1" applyAlignment="1" applyProtection="1">
      <alignment horizontal="center" vertical="center"/>
    </xf>
    <xf numFmtId="176" fontId="9" fillId="0" borderId="20" xfId="2" applyNumberFormat="1" applyFont="1" applyBorder="1" applyAlignment="1" applyProtection="1">
      <alignment horizontal="center" vertical="center"/>
    </xf>
    <xf numFmtId="0" fontId="7" fillId="0" borderId="19" xfId="2" applyNumberFormat="1" applyFont="1" applyBorder="1" applyAlignment="1" applyProtection="1">
      <alignment horizontal="center" vertical="center"/>
    </xf>
    <xf numFmtId="0" fontId="7" fillId="0" borderId="20" xfId="2" applyNumberFormat="1" applyFont="1" applyBorder="1" applyAlignment="1" applyProtection="1">
      <alignment horizontal="center" vertical="center"/>
    </xf>
    <xf numFmtId="176" fontId="9" fillId="0" borderId="19" xfId="2" applyNumberFormat="1" applyFont="1" applyBorder="1" applyAlignment="1" applyProtection="1">
      <alignment horizontal="center" vertical="center"/>
    </xf>
    <xf numFmtId="0" fontId="0" fillId="0" borderId="35" xfId="0" applyBorder="1" applyAlignment="1">
      <alignment horizontal="center" vertical="center"/>
    </xf>
    <xf numFmtId="49" fontId="8" fillId="0" borderId="0" xfId="2" applyNumberFormat="1" applyFont="1" applyBorder="1" applyAlignment="1" applyProtection="1">
      <alignment horizontal="center" vertical="center"/>
    </xf>
    <xf numFmtId="176" fontId="12" fillId="0" borderId="19" xfId="0" applyNumberFormat="1" applyFont="1" applyBorder="1" applyAlignment="1">
      <alignment horizontal="center" vertical="center"/>
    </xf>
    <xf numFmtId="176" fontId="12" fillId="0" borderId="35" xfId="0" applyNumberFormat="1" applyFont="1" applyBorder="1" applyAlignment="1">
      <alignment horizontal="center" vertical="center"/>
    </xf>
    <xf numFmtId="176" fontId="12" fillId="0" borderId="20" xfId="0" applyNumberFormat="1" applyFont="1" applyBorder="1" applyAlignment="1">
      <alignment horizontal="center" vertical="center"/>
    </xf>
    <xf numFmtId="0" fontId="12" fillId="0" borderId="21" xfId="0" applyFont="1" applyBorder="1" applyAlignment="1">
      <alignment horizontal="distributed" vertical="center"/>
    </xf>
    <xf numFmtId="0" fontId="12" fillId="0" borderId="36" xfId="0" applyFont="1" applyBorder="1" applyAlignment="1">
      <alignment horizontal="distributed" vertical="center"/>
    </xf>
    <xf numFmtId="0" fontId="12" fillId="0" borderId="22" xfId="0" applyFont="1" applyBorder="1" applyAlignment="1">
      <alignment horizontal="distributed" vertical="center"/>
    </xf>
    <xf numFmtId="0" fontId="12" fillId="0" borderId="23" xfId="0" applyFont="1" applyBorder="1" applyAlignment="1">
      <alignment horizontal="distributed" vertical="center"/>
    </xf>
    <xf numFmtId="0" fontId="12" fillId="0" borderId="37" xfId="0" applyFont="1" applyBorder="1" applyAlignment="1">
      <alignment horizontal="distributed" vertical="center"/>
    </xf>
    <xf numFmtId="0" fontId="12" fillId="0" borderId="24" xfId="0" applyFont="1" applyBorder="1" applyAlignment="1">
      <alignment horizontal="distributed" vertical="center"/>
    </xf>
    <xf numFmtId="0" fontId="13" fillId="0" borderId="28" xfId="0" applyFont="1" applyBorder="1" applyAlignment="1">
      <alignment horizontal="distributed" vertical="center" wrapText="1" justifyLastLine="1"/>
    </xf>
    <xf numFmtId="49" fontId="9" fillId="0" borderId="52" xfId="2" applyNumberFormat="1" applyFont="1" applyBorder="1" applyAlignment="1" applyProtection="1">
      <alignment horizontal="distributed" vertical="center" wrapText="1" justifyLastLine="1"/>
    </xf>
    <xf numFmtId="0" fontId="12" fillId="0" borderId="54" xfId="0" applyFont="1" applyBorder="1" applyAlignment="1">
      <alignment horizontal="distributed" vertical="center" wrapText="1" justifyLastLine="1"/>
    </xf>
    <xf numFmtId="176" fontId="9" fillId="0" borderId="58" xfId="2" applyNumberFormat="1" applyFont="1" applyBorder="1" applyAlignment="1" applyProtection="1">
      <alignment horizontal="center" vertical="center"/>
    </xf>
    <xf numFmtId="176" fontId="9" fillId="0" borderId="56" xfId="2" applyNumberFormat="1" applyFont="1" applyBorder="1" applyAlignment="1" applyProtection="1">
      <alignment horizontal="center" vertical="center"/>
    </xf>
    <xf numFmtId="176" fontId="9" fillId="0" borderId="57" xfId="2" applyNumberFormat="1" applyFont="1" applyBorder="1" applyAlignment="1" applyProtection="1">
      <alignment horizontal="center" vertical="center"/>
    </xf>
    <xf numFmtId="49" fontId="7" fillId="0" borderId="27" xfId="2" applyNumberFormat="1" applyFont="1" applyBorder="1" applyAlignment="1" applyProtection="1">
      <alignment horizontal="distributed" vertical="center" wrapText="1"/>
    </xf>
    <xf numFmtId="0" fontId="0" fillId="0" borderId="28" xfId="0" applyBorder="1" applyAlignment="1">
      <alignment horizontal="distributed" vertical="center" wrapText="1"/>
    </xf>
    <xf numFmtId="0" fontId="7" fillId="0" borderId="55" xfId="2" applyNumberFormat="1" applyFont="1" applyBorder="1" applyAlignment="1" applyProtection="1">
      <alignment horizontal="center" vertical="center"/>
    </xf>
    <xf numFmtId="0" fontId="7" fillId="0" borderId="56" xfId="2" applyNumberFormat="1" applyFont="1" applyBorder="1" applyAlignment="1" applyProtection="1">
      <alignment horizontal="center" vertical="center"/>
    </xf>
    <xf numFmtId="49" fontId="9" fillId="0" borderId="52" xfId="2" applyNumberFormat="1" applyFont="1" applyBorder="1" applyAlignment="1" applyProtection="1">
      <alignment horizontal="distributed" vertical="center" wrapText="1"/>
    </xf>
    <xf numFmtId="0" fontId="12" fillId="0" borderId="54" xfId="0" applyFont="1" applyBorder="1" applyAlignment="1">
      <alignment horizontal="distributed" vertical="center" wrapText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371510</xdr:colOff>
      <xdr:row>0</xdr:row>
      <xdr:rowOff>209550</xdr:rowOff>
    </xdr:from>
    <xdr:to>
      <xdr:col>5</xdr:col>
      <xdr:colOff>386503</xdr:colOff>
      <xdr:row>2</xdr:row>
      <xdr:rowOff>28575</xdr:rowOff>
    </xdr:to>
    <xdr:sp macro="" textlink="">
      <xdr:nvSpPr>
        <xdr:cNvPr id="2" name="テキスト ボックス 1"/>
        <xdr:cNvSpPr txBox="1"/>
      </xdr:nvSpPr>
      <xdr:spPr>
        <a:xfrm>
          <a:off x="1628175" y="209550"/>
          <a:ext cx="343826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60959</xdr:colOff>
      <xdr:row>0</xdr:row>
      <xdr:rowOff>209550</xdr:rowOff>
    </xdr:from>
    <xdr:to>
      <xdr:col>22</xdr:col>
      <xdr:colOff>457878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99726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814741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0973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1200256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2850475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209550</xdr:rowOff>
    </xdr:from>
    <xdr:to>
      <xdr:col>37</xdr:col>
      <xdr:colOff>349271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>
          <a:off x="288702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13334</xdr:colOff>
      <xdr:row>0</xdr:row>
      <xdr:rowOff>209550</xdr:rowOff>
    </xdr:from>
    <xdr:to>
      <xdr:col>35</xdr:col>
      <xdr:colOff>650674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6079449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57785</xdr:colOff>
      <xdr:row>0</xdr:row>
      <xdr:rowOff>209550</xdr:rowOff>
    </xdr:from>
    <xdr:to>
      <xdr:col>41</xdr:col>
      <xdr:colOff>1005988</xdr:colOff>
      <xdr:row>2</xdr:row>
      <xdr:rowOff>28575</xdr:rowOff>
    </xdr:to>
    <xdr:sp macro="" textlink="">
      <xdr:nvSpPr>
        <xdr:cNvPr id="8" name="テキスト ボックス 7"/>
        <xdr:cNvSpPr txBox="1"/>
      </xdr:nvSpPr>
      <xdr:spPr>
        <a:xfrm>
          <a:off x="320516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421750</xdr:colOff>
      <xdr:row>2</xdr:row>
      <xdr:rowOff>28575</xdr:rowOff>
    </xdr:to>
    <xdr:sp macro="" textlink="">
      <xdr:nvSpPr>
        <xdr:cNvPr id="9" name="テキスト ボックス 8"/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10" name="テキスト ボックス 9"/>
        <xdr:cNvSpPr txBox="1"/>
      </xdr:nvSpPr>
      <xdr:spPr>
        <a:xfrm>
          <a:off x="478821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405130</xdr:colOff>
      <xdr:row>0</xdr:row>
      <xdr:rowOff>209550</xdr:rowOff>
    </xdr:from>
    <xdr:to>
      <xdr:col>68</xdr:col>
      <xdr:colOff>1209913</xdr:colOff>
      <xdr:row>2</xdr:row>
      <xdr:rowOff>28575</xdr:rowOff>
    </xdr:to>
    <xdr:sp macro="" textlink="">
      <xdr:nvSpPr>
        <xdr:cNvPr id="11" name="テキスト ボックス 10"/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70</xdr:col>
      <xdr:colOff>1209675</xdr:colOff>
      <xdr:row>0</xdr:row>
      <xdr:rowOff>209550</xdr:rowOff>
    </xdr:from>
    <xdr:to>
      <xdr:col>73</xdr:col>
      <xdr:colOff>351038</xdr:colOff>
      <xdr:row>2</xdr:row>
      <xdr:rowOff>28575</xdr:rowOff>
    </xdr:to>
    <xdr:sp macro="" textlink="">
      <xdr:nvSpPr>
        <xdr:cNvPr id="12" name="テキスト ボックス 11"/>
        <xdr:cNvSpPr txBox="1"/>
      </xdr:nvSpPr>
      <xdr:spPr>
        <a:xfrm>
          <a:off x="59550300" y="209550"/>
          <a:ext cx="31622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57785</xdr:colOff>
      <xdr:row>0</xdr:row>
      <xdr:rowOff>209550</xdr:rowOff>
    </xdr:from>
    <xdr:to>
      <xdr:col>71</xdr:col>
      <xdr:colOff>550968</xdr:colOff>
      <xdr:row>2</xdr:row>
      <xdr:rowOff>28575</xdr:rowOff>
    </xdr:to>
    <xdr:sp macro="" textlink="">
      <xdr:nvSpPr>
        <xdr:cNvPr id="13" name="テキスト ボックス 12"/>
        <xdr:cNvSpPr txBox="1"/>
      </xdr:nvSpPr>
      <xdr:spPr>
        <a:xfrm>
          <a:off x="56892825" y="209550"/>
          <a:ext cx="3305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986487</xdr:colOff>
      <xdr:row>2</xdr:row>
      <xdr:rowOff>28575</xdr:rowOff>
    </xdr:to>
    <xdr:sp macro="" textlink="">
      <xdr:nvSpPr>
        <xdr:cNvPr id="14" name="テキスト ボックス 13"/>
        <xdr:cNvSpPr txBox="1"/>
      </xdr:nvSpPr>
      <xdr:spPr>
        <a:xfrm>
          <a:off x="62779275" y="209550"/>
          <a:ext cx="4524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60959</xdr:colOff>
      <xdr:row>0</xdr:row>
      <xdr:rowOff>209550</xdr:rowOff>
    </xdr:from>
    <xdr:to>
      <xdr:col>94</xdr:col>
      <xdr:colOff>437552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71542274" y="209550"/>
          <a:ext cx="70389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68579</xdr:colOff>
      <xdr:row>0</xdr:row>
      <xdr:rowOff>209550</xdr:rowOff>
    </xdr:from>
    <xdr:to>
      <xdr:col>102</xdr:col>
      <xdr:colOff>786130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86955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188595</xdr:colOff>
      <xdr:row>0</xdr:row>
      <xdr:rowOff>209550</xdr:rowOff>
    </xdr:from>
    <xdr:to>
      <xdr:col>104</xdr:col>
      <xdr:colOff>1207769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4162900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32386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>
          <a:off x="90401776" y="209550"/>
          <a:ext cx="30956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57785</xdr:colOff>
      <xdr:row>0</xdr:row>
      <xdr:rowOff>209550</xdr:rowOff>
    </xdr:from>
    <xdr:to>
      <xdr:col>107</xdr:col>
      <xdr:colOff>600558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87677625" y="209550"/>
          <a:ext cx="33528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32385</xdr:colOff>
      <xdr:row>0</xdr:row>
      <xdr:rowOff>209550</xdr:rowOff>
    </xdr:from>
    <xdr:to>
      <xdr:col>113</xdr:col>
      <xdr:colOff>981083</xdr:colOff>
      <xdr:row>2</xdr:row>
      <xdr:rowOff>28575</xdr:rowOff>
    </xdr:to>
    <xdr:sp macro="" textlink="">
      <xdr:nvSpPr>
        <xdr:cNvPr id="20" name="テキスト ボックス 19"/>
        <xdr:cNvSpPr txBox="1"/>
      </xdr:nvSpPr>
      <xdr:spPr>
        <a:xfrm>
          <a:off x="93602175" y="209550"/>
          <a:ext cx="44862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761376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94517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419735</xdr:colOff>
      <xdr:row>0</xdr:row>
      <xdr:rowOff>209550</xdr:rowOff>
    </xdr:from>
    <xdr:to>
      <xdr:col>140</xdr:col>
      <xdr:colOff>1209774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5214400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10161</xdr:colOff>
      <xdr:row>0</xdr:row>
      <xdr:rowOff>209550</xdr:rowOff>
    </xdr:from>
    <xdr:to>
      <xdr:col>145</xdr:col>
      <xdr:colOff>351155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32384</xdr:colOff>
      <xdr:row>0</xdr:row>
      <xdr:rowOff>209550</xdr:rowOff>
    </xdr:from>
    <xdr:to>
      <xdr:col>143</xdr:col>
      <xdr:colOff>618428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1844337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57785</xdr:colOff>
      <xdr:row>0</xdr:row>
      <xdr:rowOff>209550</xdr:rowOff>
    </xdr:from>
    <xdr:to>
      <xdr:col>149</xdr:col>
      <xdr:colOff>996284</xdr:colOff>
      <xdr:row>2</xdr:row>
      <xdr:rowOff>28575</xdr:rowOff>
    </xdr:to>
    <xdr:sp macro="" textlink="">
      <xdr:nvSpPr>
        <xdr:cNvPr id="26" name="テキスト ボックス 25"/>
        <xdr:cNvSpPr txBox="1"/>
      </xdr:nvSpPr>
      <xdr:spPr>
        <a:xfrm>
          <a:off x="1244060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60959</xdr:colOff>
      <xdr:row>0</xdr:row>
      <xdr:rowOff>209550</xdr:rowOff>
    </xdr:from>
    <xdr:to>
      <xdr:col>166</xdr:col>
      <xdr:colOff>419777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331118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68579</xdr:colOff>
      <xdr:row>0</xdr:row>
      <xdr:rowOff>209550</xdr:rowOff>
    </xdr:from>
    <xdr:to>
      <xdr:col>174</xdr:col>
      <xdr:colOff>786130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402651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447041</xdr:colOff>
      <xdr:row>0</xdr:row>
      <xdr:rowOff>209550</xdr:rowOff>
    </xdr:from>
    <xdr:to>
      <xdr:col>176</xdr:col>
      <xdr:colOff>1171493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6018251" y="209550"/>
          <a:ext cx="3105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349263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>
          <a:off x="1519332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13335</xdr:colOff>
      <xdr:row>0</xdr:row>
      <xdr:rowOff>209550</xdr:rowOff>
    </xdr:from>
    <xdr:to>
      <xdr:col>179</xdr:col>
      <xdr:colOff>650675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49218650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1022937</xdr:colOff>
      <xdr:row>2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155133675" y="209550"/>
          <a:ext cx="45434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421669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63896675" y="209550"/>
          <a:ext cx="70294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782293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71021375" y="209550"/>
          <a:ext cx="61722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410210</xdr:colOff>
      <xdr:row>0</xdr:row>
      <xdr:rowOff>209550</xdr:rowOff>
    </xdr:from>
    <xdr:to>
      <xdr:col>212</xdr:col>
      <xdr:colOff>1209820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67744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214</xdr:col>
      <xdr:colOff>1235075</xdr:colOff>
      <xdr:row>0</xdr:row>
      <xdr:rowOff>209550</xdr:rowOff>
    </xdr:from>
    <xdr:to>
      <xdr:col>217</xdr:col>
      <xdr:colOff>351127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182708550" y="209550"/>
          <a:ext cx="314324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665827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800320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60960</xdr:colOff>
      <xdr:row>0</xdr:row>
      <xdr:rowOff>209550</xdr:rowOff>
    </xdr:from>
    <xdr:to>
      <xdr:col>12</xdr:col>
      <xdr:colOff>615990</xdr:colOff>
      <xdr:row>2</xdr:row>
      <xdr:rowOff>28575</xdr:rowOff>
    </xdr:to>
    <xdr:sp macro="" textlink="">
      <xdr:nvSpPr>
        <xdr:cNvPr id="38" name="テキスト ボックス 37"/>
        <xdr:cNvSpPr txBox="1"/>
      </xdr:nvSpPr>
      <xdr:spPr>
        <a:xfrm>
          <a:off x="5848350" y="209550"/>
          <a:ext cx="39909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38099</xdr:colOff>
      <xdr:row>0</xdr:row>
      <xdr:rowOff>209550</xdr:rowOff>
    </xdr:from>
    <xdr:to>
      <xdr:col>48</xdr:col>
      <xdr:colOff>656571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36604574" y="209550"/>
          <a:ext cx="40385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78</xdr:col>
      <xdr:colOff>57785</xdr:colOff>
      <xdr:row>0</xdr:row>
      <xdr:rowOff>209550</xdr:rowOff>
    </xdr:from>
    <xdr:to>
      <xdr:col>84</xdr:col>
      <xdr:colOff>658397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67408425" y="209550"/>
          <a:ext cx="40290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38099</xdr:colOff>
      <xdr:row>0</xdr:row>
      <xdr:rowOff>209550</xdr:rowOff>
    </xdr:from>
    <xdr:to>
      <xdr:col>120</xdr:col>
      <xdr:colOff>633169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98174174" y="209550"/>
          <a:ext cx="40195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20955</xdr:colOff>
      <xdr:row>0</xdr:row>
      <xdr:rowOff>209550</xdr:rowOff>
    </xdr:from>
    <xdr:to>
      <xdr:col>156</xdr:col>
      <xdr:colOff>618482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>
          <a:off x="128949450" y="209550"/>
          <a:ext cx="4010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11430</xdr:colOff>
      <xdr:row>0</xdr:row>
      <xdr:rowOff>209550</xdr:rowOff>
    </xdr:from>
    <xdr:to>
      <xdr:col>192</xdr:col>
      <xdr:colOff>599462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159724725" y="209550"/>
          <a:ext cx="4000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1024854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1089660" y="209550"/>
          <a:ext cx="278094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60960</xdr:colOff>
      <xdr:row>0</xdr:row>
      <xdr:rowOff>209550</xdr:rowOff>
    </xdr:from>
    <xdr:to>
      <xdr:col>238</xdr:col>
      <xdr:colOff>475660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1905000" y="209550"/>
          <a:ext cx="6280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32384</xdr:colOff>
      <xdr:row>0</xdr:row>
      <xdr:rowOff>209550</xdr:rowOff>
    </xdr:from>
    <xdr:to>
      <xdr:col>246</xdr:col>
      <xdr:colOff>807124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2562224" y="209550"/>
          <a:ext cx="5156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421640</xdr:colOff>
      <xdr:row>0</xdr:row>
      <xdr:rowOff>209550</xdr:rowOff>
    </xdr:from>
    <xdr:to>
      <xdr:col>248</xdr:col>
      <xdr:colOff>1201916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3081020" y="209550"/>
          <a:ext cx="132576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70484</xdr:colOff>
      <xdr:row>0</xdr:row>
      <xdr:rowOff>209550</xdr:rowOff>
    </xdr:from>
    <xdr:to>
      <xdr:col>253</xdr:col>
      <xdr:colOff>349271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3423284" y="209550"/>
          <a:ext cx="134007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47625</xdr:colOff>
      <xdr:row>0</xdr:row>
      <xdr:rowOff>209550</xdr:rowOff>
    </xdr:from>
    <xdr:to>
      <xdr:col>251</xdr:col>
      <xdr:colOff>641586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3263265" y="209550"/>
          <a:ext cx="159621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222</xdr:col>
      <xdr:colOff>1905</xdr:colOff>
      <xdr:row>0</xdr:row>
      <xdr:rowOff>209550</xdr:rowOff>
    </xdr:from>
    <xdr:to>
      <xdr:col>228</xdr:col>
      <xdr:colOff>656694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1365885" y="209550"/>
          <a:ext cx="479529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209550</xdr:rowOff>
    </xdr:from>
    <xdr:to>
      <xdr:col>5</xdr:col>
      <xdr:colOff>1022935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31994475" y="209550"/>
          <a:ext cx="4543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70484</xdr:colOff>
      <xdr:row>0</xdr:row>
      <xdr:rowOff>209550</xdr:rowOff>
    </xdr:from>
    <xdr:to>
      <xdr:col>22</xdr:col>
      <xdr:colOff>475019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407574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779184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478821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1227553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363527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60959</xdr:colOff>
      <xdr:row>0</xdr:row>
      <xdr:rowOff>209550</xdr:rowOff>
    </xdr:from>
    <xdr:to>
      <xdr:col>37</xdr:col>
      <xdr:colOff>358871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244363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32385</xdr:colOff>
      <xdr:row>0</xdr:row>
      <xdr:rowOff>209550</xdr:rowOff>
    </xdr:from>
    <xdr:to>
      <xdr:col>35</xdr:col>
      <xdr:colOff>679421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56873775" y="209550"/>
          <a:ext cx="34671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996298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627792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60959</xdr:colOff>
      <xdr:row>0</xdr:row>
      <xdr:rowOff>209550</xdr:rowOff>
    </xdr:from>
    <xdr:to>
      <xdr:col>130</xdr:col>
      <xdr:colOff>457878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715422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817270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8666975" y="209550"/>
          <a:ext cx="61912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423545</xdr:colOff>
      <xdr:row>0</xdr:row>
      <xdr:rowOff>209550</xdr:rowOff>
    </xdr:from>
    <xdr:to>
      <xdr:col>140</xdr:col>
      <xdr:colOff>1202151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4439125" y="209550"/>
          <a:ext cx="31527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70484</xdr:colOff>
      <xdr:row>0</xdr:row>
      <xdr:rowOff>209550</xdr:rowOff>
    </xdr:from>
    <xdr:to>
      <xdr:col>145</xdr:col>
      <xdr:colOff>349271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2751486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20955</xdr:colOff>
      <xdr:row>0</xdr:row>
      <xdr:rowOff>209550</xdr:rowOff>
    </xdr:from>
    <xdr:to>
      <xdr:col>143</xdr:col>
      <xdr:colOff>641394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87649050" y="209550"/>
          <a:ext cx="3429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150</xdr:col>
      <xdr:colOff>9525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93564075" y="209550"/>
          <a:ext cx="4581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30479</xdr:colOff>
      <xdr:row>0</xdr:row>
      <xdr:rowOff>209550</xdr:rowOff>
    </xdr:from>
    <xdr:to>
      <xdr:col>174</xdr:col>
      <xdr:colOff>777279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94517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410210</xdr:colOff>
      <xdr:row>0</xdr:row>
      <xdr:rowOff>209550</xdr:rowOff>
    </xdr:from>
    <xdr:to>
      <xdr:col>176</xdr:col>
      <xdr:colOff>1207725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152048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10161</xdr:colOff>
      <xdr:row>0</xdr:row>
      <xdr:rowOff>209550</xdr:rowOff>
    </xdr:from>
    <xdr:to>
      <xdr:col>181</xdr:col>
      <xdr:colOff>351271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49530</xdr:colOff>
      <xdr:row>0</xdr:row>
      <xdr:rowOff>209550</xdr:rowOff>
    </xdr:from>
    <xdr:to>
      <xdr:col>179</xdr:col>
      <xdr:colOff>641278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118452900" y="209550"/>
          <a:ext cx="3409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1006009</xdr:colOff>
      <xdr:row>2</xdr:row>
      <xdr:rowOff>28575</xdr:rowOff>
    </xdr:to>
    <xdr:sp macro="" textlink="">
      <xdr:nvSpPr>
        <xdr:cNvPr id="62" name="テキスト ボックス 61"/>
        <xdr:cNvSpPr txBox="1"/>
      </xdr:nvSpPr>
      <xdr:spPr>
        <a:xfrm>
          <a:off x="1243488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448316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1331118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64" name="テキスト ボックス 63"/>
        <xdr:cNvSpPr txBox="1"/>
      </xdr:nvSpPr>
      <xdr:spPr>
        <a:xfrm>
          <a:off x="1402365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370205</xdr:colOff>
      <xdr:row>0</xdr:row>
      <xdr:rowOff>209550</xdr:rowOff>
    </xdr:from>
    <xdr:to>
      <xdr:col>212</xdr:col>
      <xdr:colOff>1235012</xdr:colOff>
      <xdr:row>2</xdr:row>
      <xdr:rowOff>28575</xdr:rowOff>
    </xdr:to>
    <xdr:sp macro="" textlink="">
      <xdr:nvSpPr>
        <xdr:cNvPr id="65" name="テキスト ボックス 64"/>
        <xdr:cNvSpPr txBox="1"/>
      </xdr:nvSpPr>
      <xdr:spPr>
        <a:xfrm>
          <a:off x="145942050" y="209550"/>
          <a:ext cx="323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9525</xdr:colOff>
      <xdr:row>0</xdr:row>
      <xdr:rowOff>209550</xdr:rowOff>
    </xdr:from>
    <xdr:to>
      <xdr:col>217</xdr:col>
      <xdr:colOff>351315</xdr:colOff>
      <xdr:row>2</xdr:row>
      <xdr:rowOff>28575</xdr:rowOff>
    </xdr:to>
    <xdr:sp macro="" textlink="">
      <xdr:nvSpPr>
        <xdr:cNvPr id="66" name="テキスト ボックス 65"/>
        <xdr:cNvSpPr txBox="1"/>
      </xdr:nvSpPr>
      <xdr:spPr>
        <a:xfrm>
          <a:off x="151942800" y="209550"/>
          <a:ext cx="31241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667988</xdr:colOff>
      <xdr:row>2</xdr:row>
      <xdr:rowOff>28575</xdr:rowOff>
    </xdr:to>
    <xdr:sp macro="" textlink="">
      <xdr:nvSpPr>
        <xdr:cNvPr id="67" name="テキスト ボックス 66"/>
        <xdr:cNvSpPr txBox="1"/>
      </xdr:nvSpPr>
      <xdr:spPr>
        <a:xfrm>
          <a:off x="1492472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20955</xdr:colOff>
      <xdr:row>0</xdr:row>
      <xdr:rowOff>209550</xdr:rowOff>
    </xdr:from>
    <xdr:to>
      <xdr:col>12</xdr:col>
      <xdr:colOff>668039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3659505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0</xdr:colOff>
      <xdr:row>0</xdr:row>
      <xdr:rowOff>209550</xdr:rowOff>
    </xdr:from>
    <xdr:to>
      <xdr:col>120</xdr:col>
      <xdr:colOff>631719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67351275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68580</xdr:colOff>
      <xdr:row>0</xdr:row>
      <xdr:rowOff>209550</xdr:rowOff>
    </xdr:from>
    <xdr:to>
      <xdr:col>157</xdr:col>
      <xdr:colOff>3815</xdr:colOff>
      <xdr:row>2</xdr:row>
      <xdr:rowOff>28575</xdr:rowOff>
    </xdr:to>
    <xdr:sp macro="" textlink="">
      <xdr:nvSpPr>
        <xdr:cNvPr id="80" name="テキスト ボックス 79"/>
        <xdr:cNvSpPr txBox="1"/>
      </xdr:nvSpPr>
      <xdr:spPr>
        <a:xfrm>
          <a:off x="98202750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0</xdr:colOff>
      <xdr:row>0</xdr:row>
      <xdr:rowOff>209550</xdr:rowOff>
    </xdr:from>
    <xdr:to>
      <xdr:col>192</xdr:col>
      <xdr:colOff>668036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128920875" y="209550"/>
          <a:ext cx="40862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1022935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28289250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475019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36760784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779184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>
          <a:off x="42066209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410210</xdr:colOff>
      <xdr:row>0</xdr:row>
      <xdr:rowOff>209550</xdr:rowOff>
    </xdr:from>
    <xdr:to>
      <xdr:col>68</xdr:col>
      <xdr:colOff>1227553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47244635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60959</xdr:colOff>
      <xdr:row>0</xdr:row>
      <xdr:rowOff>209550</xdr:rowOff>
    </xdr:from>
    <xdr:to>
      <xdr:col>73</xdr:col>
      <xdr:colOff>358871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>
          <a:off x="52667534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679421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50162460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20955</xdr:colOff>
      <xdr:row>0</xdr:row>
      <xdr:rowOff>209550</xdr:rowOff>
    </xdr:from>
    <xdr:to>
      <xdr:col>48</xdr:col>
      <xdr:colOff>668039</xdr:colOff>
      <xdr:row>2</xdr:row>
      <xdr:rowOff>28575</xdr:rowOff>
    </xdr:to>
    <xdr:sp macro="" textlink="">
      <xdr:nvSpPr>
        <xdr:cNvPr id="86" name="テキスト ボックス 85"/>
        <xdr:cNvSpPr txBox="1"/>
      </xdr:nvSpPr>
      <xdr:spPr>
        <a:xfrm>
          <a:off x="32425005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1022935</xdr:colOff>
      <xdr:row>2</xdr:row>
      <xdr:rowOff>28575</xdr:rowOff>
    </xdr:to>
    <xdr:sp macro="" textlink="">
      <xdr:nvSpPr>
        <xdr:cNvPr id="87" name="テキスト ボックス 86"/>
        <xdr:cNvSpPr txBox="1"/>
      </xdr:nvSpPr>
      <xdr:spPr>
        <a:xfrm>
          <a:off x="28298775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70484</xdr:colOff>
      <xdr:row>0</xdr:row>
      <xdr:rowOff>209550</xdr:rowOff>
    </xdr:from>
    <xdr:to>
      <xdr:col>94</xdr:col>
      <xdr:colOff>475019</xdr:colOff>
      <xdr:row>2</xdr:row>
      <xdr:rowOff>28575</xdr:rowOff>
    </xdr:to>
    <xdr:sp macro="" textlink="">
      <xdr:nvSpPr>
        <xdr:cNvPr id="88" name="テキスト ボックス 87"/>
        <xdr:cNvSpPr txBox="1"/>
      </xdr:nvSpPr>
      <xdr:spPr>
        <a:xfrm>
          <a:off x="36770309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779184</xdr:colOff>
      <xdr:row>2</xdr:row>
      <xdr:rowOff>28575</xdr:rowOff>
    </xdr:to>
    <xdr:sp macro="" textlink="">
      <xdr:nvSpPr>
        <xdr:cNvPr id="89" name="テキスト ボックス 88"/>
        <xdr:cNvSpPr txBox="1"/>
      </xdr:nvSpPr>
      <xdr:spPr>
        <a:xfrm>
          <a:off x="42075734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410210</xdr:colOff>
      <xdr:row>0</xdr:row>
      <xdr:rowOff>209550</xdr:rowOff>
    </xdr:from>
    <xdr:to>
      <xdr:col>104</xdr:col>
      <xdr:colOff>1227553</xdr:colOff>
      <xdr:row>2</xdr:row>
      <xdr:rowOff>28575</xdr:rowOff>
    </xdr:to>
    <xdr:sp macro="" textlink="">
      <xdr:nvSpPr>
        <xdr:cNvPr id="90" name="テキスト ボックス 89"/>
        <xdr:cNvSpPr txBox="1"/>
      </xdr:nvSpPr>
      <xdr:spPr>
        <a:xfrm>
          <a:off x="47254160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60959</xdr:colOff>
      <xdr:row>0</xdr:row>
      <xdr:rowOff>209550</xdr:rowOff>
    </xdr:from>
    <xdr:to>
      <xdr:col>109</xdr:col>
      <xdr:colOff>358871</xdr:colOff>
      <xdr:row>2</xdr:row>
      <xdr:rowOff>28575</xdr:rowOff>
    </xdr:to>
    <xdr:sp macro="" textlink="">
      <xdr:nvSpPr>
        <xdr:cNvPr id="91" name="テキスト ボックス 90"/>
        <xdr:cNvSpPr txBox="1"/>
      </xdr:nvSpPr>
      <xdr:spPr>
        <a:xfrm>
          <a:off x="52677059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679421</xdr:colOff>
      <xdr:row>2</xdr:row>
      <xdr:rowOff>28575</xdr:rowOff>
    </xdr:to>
    <xdr:sp macro="" textlink="">
      <xdr:nvSpPr>
        <xdr:cNvPr id="92" name="テキスト ボックス 91"/>
        <xdr:cNvSpPr txBox="1"/>
      </xdr:nvSpPr>
      <xdr:spPr>
        <a:xfrm>
          <a:off x="50171985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20955</xdr:colOff>
      <xdr:row>0</xdr:row>
      <xdr:rowOff>209550</xdr:rowOff>
    </xdr:from>
    <xdr:to>
      <xdr:col>84</xdr:col>
      <xdr:colOff>668039</xdr:colOff>
      <xdr:row>2</xdr:row>
      <xdr:rowOff>28575</xdr:rowOff>
    </xdr:to>
    <xdr:sp macro="" textlink="">
      <xdr:nvSpPr>
        <xdr:cNvPr id="93" name="テキスト ボックス 92"/>
        <xdr:cNvSpPr txBox="1"/>
      </xdr:nvSpPr>
      <xdr:spPr>
        <a:xfrm>
          <a:off x="32434530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0</xdr:colOff>
      <xdr:row>0</xdr:row>
      <xdr:rowOff>209550</xdr:rowOff>
    </xdr:from>
    <xdr:to>
      <xdr:col>77</xdr:col>
      <xdr:colOff>1024854</xdr:colOff>
      <xdr:row>2</xdr:row>
      <xdr:rowOff>28575</xdr:rowOff>
    </xdr:to>
    <xdr:sp macro="" textlink="">
      <xdr:nvSpPr>
        <xdr:cNvPr id="74" name="テキスト ボックス 73"/>
        <xdr:cNvSpPr txBox="1"/>
      </xdr:nvSpPr>
      <xdr:spPr>
        <a:xfrm>
          <a:off x="1209675" y="209550"/>
          <a:ext cx="4552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60960</xdr:colOff>
      <xdr:row>0</xdr:row>
      <xdr:rowOff>209550</xdr:rowOff>
    </xdr:from>
    <xdr:to>
      <xdr:col>94</xdr:col>
      <xdr:colOff>475660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9972675" y="209550"/>
          <a:ext cx="70675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32385</xdr:colOff>
      <xdr:row>0</xdr:row>
      <xdr:rowOff>209550</xdr:rowOff>
    </xdr:from>
    <xdr:to>
      <xdr:col>102</xdr:col>
      <xdr:colOff>761376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170973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407036</xdr:colOff>
      <xdr:row>0</xdr:row>
      <xdr:rowOff>209550</xdr:rowOff>
    </xdr:from>
    <xdr:to>
      <xdr:col>104</xdr:col>
      <xdr:colOff>1209722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22831426" y="209550"/>
          <a:ext cx="31908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70484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>
          <a:off x="398287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49529</xdr:colOff>
      <xdr:row>0</xdr:row>
      <xdr:rowOff>209550</xdr:rowOff>
    </xdr:from>
    <xdr:to>
      <xdr:col>107</xdr:col>
      <xdr:colOff>631957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2610802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934821</xdr:colOff>
      <xdr:row>2</xdr:row>
      <xdr:rowOff>28575</xdr:rowOff>
    </xdr:to>
    <xdr:sp macro="" textlink="">
      <xdr:nvSpPr>
        <xdr:cNvPr id="80" name="テキスト ボックス 79"/>
        <xdr:cNvSpPr txBox="1"/>
      </xdr:nvSpPr>
      <xdr:spPr>
        <a:xfrm>
          <a:off x="31994475" y="209550"/>
          <a:ext cx="445698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70484</xdr:colOff>
      <xdr:row>0</xdr:row>
      <xdr:rowOff>209550</xdr:rowOff>
    </xdr:from>
    <xdr:to>
      <xdr:col>130</xdr:col>
      <xdr:colOff>421750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776593</xdr:colOff>
      <xdr:row>2</xdr:row>
      <xdr:rowOff>28575</xdr:rowOff>
    </xdr:to>
    <xdr:sp macro="" textlink="">
      <xdr:nvSpPr>
        <xdr:cNvPr id="82" name="テキスト ボックス 81"/>
        <xdr:cNvSpPr txBox="1"/>
      </xdr:nvSpPr>
      <xdr:spPr>
        <a:xfrm>
          <a:off x="47882174" y="209550"/>
          <a:ext cx="61436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405130</xdr:colOff>
      <xdr:row>0</xdr:row>
      <xdr:rowOff>209550</xdr:rowOff>
    </xdr:from>
    <xdr:to>
      <xdr:col>140</xdr:col>
      <xdr:colOff>1209913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>
          <a:off x="595788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140</xdr:col>
      <xdr:colOff>1137284</xdr:colOff>
      <xdr:row>0</xdr:row>
      <xdr:rowOff>209550</xdr:rowOff>
    </xdr:from>
    <xdr:to>
      <xdr:col>143</xdr:col>
      <xdr:colOff>666273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56721374" y="209550"/>
          <a:ext cx="35909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0</xdr:colOff>
      <xdr:row>0</xdr:row>
      <xdr:rowOff>209550</xdr:rowOff>
    </xdr:from>
    <xdr:to>
      <xdr:col>84</xdr:col>
      <xdr:colOff>631853</xdr:colOff>
      <xdr:row>2</xdr:row>
      <xdr:rowOff>28575</xdr:rowOff>
    </xdr:to>
    <xdr:sp macro="" textlink="">
      <xdr:nvSpPr>
        <xdr:cNvPr id="38" name="テキスト ボックス 37"/>
        <xdr:cNvSpPr txBox="1"/>
      </xdr:nvSpPr>
      <xdr:spPr>
        <a:xfrm>
          <a:off x="579120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9525</xdr:colOff>
      <xdr:row>0</xdr:row>
      <xdr:rowOff>209550</xdr:rowOff>
    </xdr:from>
    <xdr:to>
      <xdr:col>120</xdr:col>
      <xdr:colOff>656592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36576000" y="209550"/>
          <a:ext cx="40671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</xdr:col>
      <xdr:colOff>0</xdr:colOff>
      <xdr:row>0</xdr:row>
      <xdr:rowOff>209550</xdr:rowOff>
    </xdr:from>
    <xdr:to>
      <xdr:col>5</xdr:col>
      <xdr:colOff>1006009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152285700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70485</xdr:colOff>
      <xdr:row>0</xdr:row>
      <xdr:rowOff>209550</xdr:rowOff>
    </xdr:from>
    <xdr:to>
      <xdr:col>22</xdr:col>
      <xdr:colOff>448316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161690685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761376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167596185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370205</xdr:colOff>
      <xdr:row>0</xdr:row>
      <xdr:rowOff>209550</xdr:rowOff>
    </xdr:from>
    <xdr:to>
      <xdr:col>32</xdr:col>
      <xdr:colOff>1235012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173268005" y="209550"/>
          <a:ext cx="315080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9525</xdr:colOff>
      <xdr:row>0</xdr:row>
      <xdr:rowOff>209550</xdr:rowOff>
    </xdr:from>
    <xdr:to>
      <xdr:col>37</xdr:col>
      <xdr:colOff>351315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179308125" y="209550"/>
          <a:ext cx="308499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51434</xdr:colOff>
      <xdr:row>0</xdr:row>
      <xdr:rowOff>209550</xdr:rowOff>
    </xdr:from>
    <xdr:to>
      <xdr:col>35</xdr:col>
      <xdr:colOff>667988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176606834" y="209550"/>
          <a:ext cx="335975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42</xdr:col>
      <xdr:colOff>0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182499000" y="209550"/>
          <a:ext cx="4572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437512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191903984" y="209550"/>
          <a:ext cx="577722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30479</xdr:colOff>
      <xdr:row>0</xdr:row>
      <xdr:rowOff>209550</xdr:rowOff>
    </xdr:from>
    <xdr:to>
      <xdr:col>66</xdr:col>
      <xdr:colOff>797637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197807579" y="209550"/>
          <a:ext cx="61011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408306</xdr:colOff>
      <xdr:row>0</xdr:row>
      <xdr:rowOff>209550</xdr:rowOff>
    </xdr:from>
    <xdr:to>
      <xdr:col>68</xdr:col>
      <xdr:colOff>1198168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203519406" y="209550"/>
          <a:ext cx="30758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32386</xdr:colOff>
      <xdr:row>0</xdr:row>
      <xdr:rowOff>209550</xdr:rowOff>
    </xdr:from>
    <xdr:to>
      <xdr:col>73</xdr:col>
      <xdr:colOff>351348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209544286" y="209550"/>
          <a:ext cx="30621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627901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206801085" y="209550"/>
          <a:ext cx="33387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0</xdr:colOff>
      <xdr:row>0</xdr:row>
      <xdr:rowOff>209550</xdr:rowOff>
    </xdr:from>
    <xdr:to>
      <xdr:col>12</xdr:col>
      <xdr:colOff>668036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156857700" y="209550"/>
          <a:ext cx="4668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9526</xdr:colOff>
      <xdr:row>0</xdr:row>
      <xdr:rowOff>209550</xdr:rowOff>
    </xdr:from>
    <xdr:to>
      <xdr:col>48</xdr:col>
      <xdr:colOff>631755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187080526" y="209550"/>
          <a:ext cx="462272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</xdr:colOff>
      <xdr:row>0</xdr:row>
      <xdr:rowOff>209550</xdr:rowOff>
    </xdr:from>
    <xdr:to>
      <xdr:col>12</xdr:col>
      <xdr:colOff>656589</xdr:colOff>
      <xdr:row>2</xdr:row>
      <xdr:rowOff>28575</xdr:rowOff>
    </xdr:to>
    <xdr:sp macro="" textlink="">
      <xdr:nvSpPr>
        <xdr:cNvPr id="14" name="テキスト ボックス 13"/>
        <xdr:cNvSpPr txBox="1"/>
      </xdr:nvSpPr>
      <xdr:spPr>
        <a:xfrm>
          <a:off x="61683899" y="209550"/>
          <a:ext cx="918146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60960</xdr:colOff>
      <xdr:row>0</xdr:row>
      <xdr:rowOff>209550</xdr:rowOff>
    </xdr:from>
    <xdr:to>
      <xdr:col>22</xdr:col>
      <xdr:colOff>448366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71031735" y="209550"/>
          <a:ext cx="579760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759537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6946760" y="209550"/>
          <a:ext cx="606115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407035</xdr:colOff>
      <xdr:row>0</xdr:row>
      <xdr:rowOff>209550</xdr:rowOff>
    </xdr:from>
    <xdr:to>
      <xdr:col>32</xdr:col>
      <xdr:colOff>1196957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2655410" y="209550"/>
          <a:ext cx="307592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34</xdr:col>
      <xdr:colOff>1235075</xdr:colOff>
      <xdr:row>0</xdr:row>
      <xdr:rowOff>209550</xdr:rowOff>
    </xdr:from>
    <xdr:to>
      <xdr:col>37</xdr:col>
      <xdr:colOff>349349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>
          <a:off x="88512650" y="209550"/>
          <a:ext cx="32290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47625</xdr:colOff>
      <xdr:row>0</xdr:row>
      <xdr:rowOff>209550</xdr:rowOff>
    </xdr:from>
    <xdr:to>
      <xdr:col>35</xdr:col>
      <xdr:colOff>630084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85953600" y="209550"/>
          <a:ext cx="332565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1006009</xdr:colOff>
      <xdr:row>2</xdr:row>
      <xdr:rowOff>28575</xdr:rowOff>
    </xdr:to>
    <xdr:sp macro="" textlink="">
      <xdr:nvSpPr>
        <xdr:cNvPr id="20" name="テキスト ボックス 19"/>
        <xdr:cNvSpPr txBox="1"/>
      </xdr:nvSpPr>
      <xdr:spPr>
        <a:xfrm>
          <a:off x="918495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70485</xdr:colOff>
      <xdr:row>0</xdr:row>
      <xdr:rowOff>209550</xdr:rowOff>
    </xdr:from>
    <xdr:to>
      <xdr:col>58</xdr:col>
      <xdr:colOff>448316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101254560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7160059" y="209550"/>
          <a:ext cx="611635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419736</xdr:colOff>
      <xdr:row>0</xdr:row>
      <xdr:rowOff>209550</xdr:rowOff>
    </xdr:from>
    <xdr:to>
      <xdr:col>68</xdr:col>
      <xdr:colOff>1227028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2881411" y="209550"/>
          <a:ext cx="309329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1</xdr:colOff>
      <xdr:row>0</xdr:row>
      <xdr:rowOff>209550</xdr:rowOff>
    </xdr:from>
    <xdr:to>
      <xdr:col>73</xdr:col>
      <xdr:colOff>351267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>
          <a:off x="118862476" y="209550"/>
          <a:ext cx="309446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257801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16151660" y="209550"/>
          <a:ext cx="29686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996298</xdr:colOff>
      <xdr:row>2</xdr:row>
      <xdr:rowOff>28575</xdr:rowOff>
    </xdr:to>
    <xdr:sp macro="" textlink="">
      <xdr:nvSpPr>
        <xdr:cNvPr id="26" name="テキスト ボックス 25"/>
        <xdr:cNvSpPr txBox="1"/>
      </xdr:nvSpPr>
      <xdr:spPr>
        <a:xfrm>
          <a:off x="122062875" y="209550"/>
          <a:ext cx="442529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60959</xdr:colOff>
      <xdr:row>0</xdr:row>
      <xdr:rowOff>209550</xdr:rowOff>
    </xdr:from>
    <xdr:to>
      <xdr:col>202</xdr:col>
      <xdr:colOff>437552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31458334" y="209550"/>
          <a:ext cx="57867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37373360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407035</xdr:colOff>
      <xdr:row>0</xdr:row>
      <xdr:rowOff>209550</xdr:rowOff>
    </xdr:from>
    <xdr:to>
      <xdr:col>212</xdr:col>
      <xdr:colOff>1188728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3082010" y="209550"/>
          <a:ext cx="30676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70484</xdr:colOff>
      <xdr:row>0</xdr:row>
      <xdr:rowOff>209550</xdr:rowOff>
    </xdr:from>
    <xdr:to>
      <xdr:col>217</xdr:col>
      <xdr:colOff>349271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>
          <a:off x="149146259" y="209550"/>
          <a:ext cx="302198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212</xdr:col>
      <xdr:colOff>1137284</xdr:colOff>
      <xdr:row>0</xdr:row>
      <xdr:rowOff>209550</xdr:rowOff>
    </xdr:from>
    <xdr:to>
      <xdr:col>215</xdr:col>
      <xdr:colOff>598861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46098259" y="209550"/>
          <a:ext cx="357637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1006009</xdr:colOff>
      <xdr:row>2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1522761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70485</xdr:colOff>
      <xdr:row>0</xdr:row>
      <xdr:rowOff>209550</xdr:rowOff>
    </xdr:from>
    <xdr:to>
      <xdr:col>235</xdr:col>
      <xdr:colOff>301640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61671635" y="209550"/>
          <a:ext cx="40411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32385</xdr:colOff>
      <xdr:row>0</xdr:row>
      <xdr:rowOff>209550</xdr:rowOff>
    </xdr:from>
    <xdr:to>
      <xdr:col>246</xdr:col>
      <xdr:colOff>753843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67577135" y="209550"/>
          <a:ext cx="60554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397510</xdr:colOff>
      <xdr:row>0</xdr:row>
      <xdr:rowOff>209550</xdr:rowOff>
    </xdr:from>
    <xdr:to>
      <xdr:col>248</xdr:col>
      <xdr:colOff>1189531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3276260" y="209550"/>
          <a:ext cx="307802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60959</xdr:colOff>
      <xdr:row>0</xdr:row>
      <xdr:rowOff>209550</xdr:rowOff>
    </xdr:from>
    <xdr:to>
      <xdr:col>253</xdr:col>
      <xdr:colOff>358871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179340509" y="209550"/>
          <a:ext cx="30411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57149</xdr:colOff>
      <xdr:row>0</xdr:row>
      <xdr:rowOff>209550</xdr:rowOff>
    </xdr:from>
    <xdr:to>
      <xdr:col>250</xdr:col>
      <xdr:colOff>1201827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76593499" y="209550"/>
          <a:ext cx="251627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1300"/>
            </a:lnSpc>
          </a:pP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11430</xdr:colOff>
      <xdr:row>0</xdr:row>
      <xdr:rowOff>209550</xdr:rowOff>
    </xdr:from>
    <xdr:to>
      <xdr:col>48</xdr:col>
      <xdr:colOff>633142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96433005" y="209550"/>
          <a:ext cx="46222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47625</xdr:colOff>
      <xdr:row>0</xdr:row>
      <xdr:rowOff>209550</xdr:rowOff>
    </xdr:from>
    <xdr:to>
      <xdr:col>192</xdr:col>
      <xdr:colOff>652871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126682500" y="209550"/>
          <a:ext cx="4605746" cy="23812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第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6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表関係　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(2)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所得控除額に関する調</a:t>
          </a:r>
        </a:p>
      </xdr:txBody>
    </xdr:sp>
    <xdr:clientData/>
  </xdr:twoCellAnchor>
  <xdr:twoCellAnchor>
    <xdr:from>
      <xdr:col>222</xdr:col>
      <xdr:colOff>57785</xdr:colOff>
      <xdr:row>0</xdr:row>
      <xdr:rowOff>209550</xdr:rowOff>
    </xdr:from>
    <xdr:to>
      <xdr:col>228</xdr:col>
      <xdr:colOff>656565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>
          <a:off x="156905960" y="209550"/>
          <a:ext cx="45897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1006009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31420594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70485</xdr:colOff>
      <xdr:row>0</xdr:row>
      <xdr:rowOff>209550</xdr:rowOff>
    </xdr:from>
    <xdr:to>
      <xdr:col>94</xdr:col>
      <xdr:colOff>448316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40825579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814741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46752509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419736</xdr:colOff>
      <xdr:row>0</xdr:row>
      <xdr:rowOff>209550</xdr:rowOff>
    </xdr:from>
    <xdr:to>
      <xdr:col>104</xdr:col>
      <xdr:colOff>1227028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52473861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1</xdr:colOff>
      <xdr:row>0</xdr:row>
      <xdr:rowOff>209550</xdr:rowOff>
    </xdr:from>
    <xdr:to>
      <xdr:col>109</xdr:col>
      <xdr:colOff>351267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8447782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257801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55741729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11430</xdr:colOff>
      <xdr:row>0</xdr:row>
      <xdr:rowOff>209550</xdr:rowOff>
    </xdr:from>
    <xdr:to>
      <xdr:col>84</xdr:col>
      <xdr:colOff>633142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36004024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1006009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61638656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71043641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814741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6970572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419736</xdr:colOff>
      <xdr:row>0</xdr:row>
      <xdr:rowOff>209550</xdr:rowOff>
    </xdr:from>
    <xdr:to>
      <xdr:col>140</xdr:col>
      <xdr:colOff>1227028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2691924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88665845" y="209550"/>
          <a:ext cx="308970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32385</xdr:colOff>
      <xdr:row>0</xdr:row>
      <xdr:rowOff>209550</xdr:rowOff>
    </xdr:from>
    <xdr:to>
      <xdr:col>143</xdr:col>
      <xdr:colOff>257801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85959791" y="209550"/>
          <a:ext cx="296385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114</xdr:col>
      <xdr:colOff>11430</xdr:colOff>
      <xdr:row>0</xdr:row>
      <xdr:rowOff>209550</xdr:rowOff>
    </xdr:from>
    <xdr:to>
      <xdr:col>120</xdr:col>
      <xdr:colOff>633142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66222086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149</xdr:col>
      <xdr:colOff>1006009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91856719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1261704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32384</xdr:colOff>
      <xdr:row>0</xdr:row>
      <xdr:rowOff>209550</xdr:rowOff>
    </xdr:from>
    <xdr:to>
      <xdr:col>174</xdr:col>
      <xdr:colOff>814741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07188634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419736</xdr:colOff>
      <xdr:row>0</xdr:row>
      <xdr:rowOff>209550</xdr:rowOff>
    </xdr:from>
    <xdr:to>
      <xdr:col>176</xdr:col>
      <xdr:colOff>1227028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>
          <a:off x="112909986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351267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118883907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32385</xdr:colOff>
      <xdr:row>0</xdr:row>
      <xdr:rowOff>209550</xdr:rowOff>
    </xdr:from>
    <xdr:to>
      <xdr:col>179</xdr:col>
      <xdr:colOff>257801</xdr:colOff>
      <xdr:row>2</xdr:row>
      <xdr:rowOff>28575</xdr:rowOff>
    </xdr:to>
    <xdr:sp macro="" textlink="">
      <xdr:nvSpPr>
        <xdr:cNvPr id="62" name="テキスト ボックス 61"/>
        <xdr:cNvSpPr txBox="1"/>
      </xdr:nvSpPr>
      <xdr:spPr>
        <a:xfrm>
          <a:off x="116177854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150</xdr:col>
      <xdr:colOff>11430</xdr:colOff>
      <xdr:row>0</xdr:row>
      <xdr:rowOff>209550</xdr:rowOff>
    </xdr:from>
    <xdr:to>
      <xdr:col>156</xdr:col>
      <xdr:colOff>633142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96440149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/>
        <xdr:cNvSpPr txBox="1"/>
      </xdr:nvSpPr>
      <xdr:spPr>
        <a:xfrm>
          <a:off x="1962150" y="351692"/>
          <a:ext cx="44767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/>
        <xdr:cNvSpPr txBox="1"/>
      </xdr:nvSpPr>
      <xdr:spPr>
        <a:xfrm>
          <a:off x="10377072" y="351692"/>
          <a:ext cx="5331265" cy="2784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/>
        <xdr:cNvSpPr txBox="1"/>
      </xdr:nvSpPr>
      <xdr:spPr>
        <a:xfrm>
          <a:off x="17811750" y="351692"/>
          <a:ext cx="6191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/>
        <xdr:cNvSpPr txBox="1"/>
      </xdr:nvSpPr>
      <xdr:spPr>
        <a:xfrm>
          <a:off x="23574376" y="351692"/>
          <a:ext cx="3143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/>
        <xdr:cNvSpPr txBox="1"/>
      </xdr:nvSpPr>
      <xdr:spPr>
        <a:xfrm>
          <a:off x="29584649" y="351692"/>
          <a:ext cx="3057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/>
        <xdr:cNvSpPr txBox="1"/>
      </xdr:nvSpPr>
      <xdr:spPr>
        <a:xfrm>
          <a:off x="26803349" y="351692"/>
          <a:ext cx="3438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/>
        <xdr:cNvSpPr txBox="1"/>
      </xdr:nvSpPr>
      <xdr:spPr>
        <a:xfrm>
          <a:off x="6534150" y="351692"/>
          <a:ext cx="4667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/>
        <xdr:cNvSpPr txBox="1"/>
      </xdr:nvSpPr>
      <xdr:spPr>
        <a:xfrm>
          <a:off x="1946910" y="351692"/>
          <a:ext cx="436185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/>
        <xdr:cNvSpPr txBox="1"/>
      </xdr:nvSpPr>
      <xdr:spPr>
        <a:xfrm>
          <a:off x="11306810" y="351692"/>
          <a:ext cx="5774028" cy="282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/>
        <xdr:cNvSpPr txBox="1"/>
      </xdr:nvSpPr>
      <xdr:spPr>
        <a:xfrm>
          <a:off x="17225010" y="351692"/>
          <a:ext cx="610925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/>
        <xdr:cNvSpPr txBox="1"/>
      </xdr:nvSpPr>
      <xdr:spPr>
        <a:xfrm>
          <a:off x="22938741" y="351692"/>
          <a:ext cx="306333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/>
        <xdr:cNvSpPr txBox="1"/>
      </xdr:nvSpPr>
      <xdr:spPr>
        <a:xfrm>
          <a:off x="28997909" y="351692"/>
          <a:ext cx="3022044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/>
        <xdr:cNvSpPr txBox="1"/>
      </xdr:nvSpPr>
      <xdr:spPr>
        <a:xfrm>
          <a:off x="26216609" y="351692"/>
          <a:ext cx="337878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/>
        <xdr:cNvSpPr txBox="1"/>
      </xdr:nvSpPr>
      <xdr:spPr>
        <a:xfrm>
          <a:off x="6524625" y="351692"/>
          <a:ext cx="459559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3">
    <tabColor theme="8"/>
  </sheetPr>
  <dimension ref="A1:IT38"/>
  <sheetViews>
    <sheetView showGridLines="0" view="pageBreakPreview" zoomScaleNormal="80" zoomScaleSheetLayoutView="100" workbookViewId="0">
      <selection activeCell="F42" sqref="F42"/>
    </sheetView>
  </sheetViews>
  <sheetFormatPr defaultColWidth="1" defaultRowHeight="15" customHeight="1" x14ac:dyDescent="0.15"/>
  <cols>
    <col min="1" max="1" width="3" style="48" customWidth="1"/>
    <col min="2" max="2" width="12.87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222" width="15" style="48" customWidth="1"/>
    <col min="223" max="223" width="8" style="48" customWidth="1"/>
    <col min="224" max="224" width="7" style="49" customWidth="1"/>
    <col min="225" max="225" width="8.375" style="49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6" style="48" customWidth="1"/>
    <col min="255" max="255" width="2.375" style="48" bestFit="1" customWidth="1"/>
    <col min="256" max="16384" width="1" style="48"/>
  </cols>
  <sheetData>
    <row r="1" spans="1:254" ht="19.5" customHeight="1" x14ac:dyDescent="0.15"/>
    <row r="2" spans="1:254" ht="13.5" customHeight="1" x14ac:dyDescent="0.15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  <c r="HK2" s="157"/>
      <c r="HL2" s="157"/>
      <c r="HM2" s="157"/>
      <c r="HN2" s="157"/>
      <c r="HO2" s="157"/>
      <c r="HP2" s="157"/>
      <c r="HQ2" s="157"/>
      <c r="HR2" s="157"/>
      <c r="HS2" s="157"/>
      <c r="HT2" s="157"/>
      <c r="HU2" s="157"/>
    </row>
    <row r="3" spans="1:254" ht="13.5" customHeight="1" x14ac:dyDescent="0.15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0" t="s">
        <v>154</v>
      </c>
      <c r="N3" s="50" t="s">
        <v>6</v>
      </c>
      <c r="O3" s="50" t="s">
        <v>7</v>
      </c>
      <c r="P3" s="50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23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1" t="s">
        <v>8</v>
      </c>
      <c r="BB3" s="51" t="s">
        <v>9</v>
      </c>
      <c r="BC3" s="51" t="s">
        <v>10</v>
      </c>
      <c r="BD3" s="51" t="s">
        <v>156</v>
      </c>
      <c r="BE3" s="51" t="s">
        <v>11</v>
      </c>
      <c r="BF3" s="51" t="s">
        <v>12</v>
      </c>
      <c r="BG3" s="51" t="s">
        <v>13</v>
      </c>
      <c r="BH3" s="51" t="s">
        <v>14</v>
      </c>
      <c r="BI3" s="51" t="s">
        <v>157</v>
      </c>
      <c r="BJ3" s="51" t="s">
        <v>15</v>
      </c>
      <c r="BK3" s="51" t="s">
        <v>16</v>
      </c>
      <c r="BL3" s="51" t="s">
        <v>17</v>
      </c>
      <c r="BM3" s="51" t="s">
        <v>18</v>
      </c>
      <c r="BN3" s="51" t="s">
        <v>19</v>
      </c>
      <c r="BO3" s="51" t="s">
        <v>158</v>
      </c>
      <c r="BP3" s="51" t="s">
        <v>159</v>
      </c>
      <c r="BQ3" s="51" t="s">
        <v>160</v>
      </c>
      <c r="BR3" s="51" t="s">
        <v>20</v>
      </c>
      <c r="BS3" s="51" t="s">
        <v>21</v>
      </c>
      <c r="BT3" s="51" t="s">
        <v>22</v>
      </c>
      <c r="BU3" s="51" t="s">
        <v>161</v>
      </c>
      <c r="BW3" s="50" t="s">
        <v>23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1" t="s">
        <v>8</v>
      </c>
      <c r="CL3" s="51" t="s">
        <v>9</v>
      </c>
      <c r="CM3" s="51" t="s">
        <v>10</v>
      </c>
      <c r="CN3" s="51" t="s">
        <v>156</v>
      </c>
      <c r="CO3" s="51" t="s">
        <v>11</v>
      </c>
      <c r="CP3" s="51" t="s">
        <v>12</v>
      </c>
      <c r="CQ3" s="51" t="s">
        <v>13</v>
      </c>
      <c r="CR3" s="51" t="s">
        <v>14</v>
      </c>
      <c r="CS3" s="51" t="s">
        <v>157</v>
      </c>
      <c r="CT3" s="51" t="s">
        <v>15</v>
      </c>
      <c r="CU3" s="51" t="s">
        <v>16</v>
      </c>
      <c r="CV3" s="51" t="s">
        <v>17</v>
      </c>
      <c r="CW3" s="51" t="s">
        <v>18</v>
      </c>
      <c r="CX3" s="51" t="s">
        <v>19</v>
      </c>
      <c r="CY3" s="51" t="s">
        <v>158</v>
      </c>
      <c r="CZ3" s="51" t="s">
        <v>159</v>
      </c>
      <c r="DA3" s="51" t="s">
        <v>160</v>
      </c>
      <c r="DB3" s="51" t="s">
        <v>20</v>
      </c>
      <c r="DC3" s="51" t="s">
        <v>21</v>
      </c>
      <c r="DD3" s="51" t="s">
        <v>22</v>
      </c>
      <c r="DE3" s="51" t="s">
        <v>161</v>
      </c>
      <c r="DG3" s="50" t="s">
        <v>23</v>
      </c>
      <c r="DH3" s="50" t="s">
        <v>24</v>
      </c>
      <c r="DI3" s="50" t="s">
        <v>25</v>
      </c>
      <c r="DJ3" s="50" t="s">
        <v>26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1" t="s">
        <v>8</v>
      </c>
      <c r="DV3" s="51" t="s">
        <v>9</v>
      </c>
      <c r="DW3" s="51" t="s">
        <v>10</v>
      </c>
      <c r="DX3" s="51" t="s">
        <v>156</v>
      </c>
      <c r="DY3" s="51" t="s">
        <v>11</v>
      </c>
      <c r="DZ3" s="51" t="s">
        <v>12</v>
      </c>
      <c r="EA3" s="51" t="s">
        <v>13</v>
      </c>
      <c r="EB3" s="51" t="s">
        <v>14</v>
      </c>
      <c r="EC3" s="51" t="s">
        <v>157</v>
      </c>
      <c r="ED3" s="51" t="s">
        <v>15</v>
      </c>
      <c r="EE3" s="51" t="s">
        <v>16</v>
      </c>
      <c r="EF3" s="51" t="s">
        <v>17</v>
      </c>
      <c r="EG3" s="51" t="s">
        <v>18</v>
      </c>
      <c r="EH3" s="51" t="s">
        <v>19</v>
      </c>
      <c r="EI3" s="51" t="s">
        <v>158</v>
      </c>
      <c r="EJ3" s="51" t="s">
        <v>159</v>
      </c>
      <c r="EK3" s="51" t="s">
        <v>160</v>
      </c>
      <c r="EL3" s="51" t="s">
        <v>20</v>
      </c>
      <c r="EM3" s="51" t="s">
        <v>21</v>
      </c>
      <c r="EN3" s="51" t="s">
        <v>22</v>
      </c>
      <c r="EO3" s="51" t="s">
        <v>161</v>
      </c>
      <c r="EQ3" s="50" t="s">
        <v>0</v>
      </c>
      <c r="ER3" s="50" t="s">
        <v>29</v>
      </c>
      <c r="ES3" s="50" t="s">
        <v>25</v>
      </c>
      <c r="ET3" s="50" t="s">
        <v>30</v>
      </c>
      <c r="EU3" s="50" t="s">
        <v>27</v>
      </c>
      <c r="EV3" s="50" t="s">
        <v>28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1" t="s">
        <v>8</v>
      </c>
      <c r="FF3" s="51" t="s">
        <v>9</v>
      </c>
      <c r="FG3" s="51" t="s">
        <v>10</v>
      </c>
      <c r="FH3" s="51" t="s">
        <v>156</v>
      </c>
      <c r="FI3" s="51" t="s">
        <v>11</v>
      </c>
      <c r="FJ3" s="51" t="s">
        <v>12</v>
      </c>
      <c r="FK3" s="51" t="s">
        <v>13</v>
      </c>
      <c r="FL3" s="51" t="s">
        <v>14</v>
      </c>
      <c r="FM3" s="51" t="s">
        <v>157</v>
      </c>
      <c r="FN3" s="51" t="s">
        <v>15</v>
      </c>
      <c r="FO3" s="51" t="s">
        <v>16</v>
      </c>
      <c r="FP3" s="51" t="s">
        <v>17</v>
      </c>
      <c r="FQ3" s="51" t="s">
        <v>18</v>
      </c>
      <c r="FR3" s="51" t="s">
        <v>19</v>
      </c>
      <c r="FS3" s="51" t="s">
        <v>158</v>
      </c>
      <c r="FT3" s="51" t="s">
        <v>159</v>
      </c>
      <c r="FU3" s="51" t="s">
        <v>160</v>
      </c>
      <c r="FV3" s="51" t="s">
        <v>20</v>
      </c>
      <c r="FW3" s="51" t="s">
        <v>21</v>
      </c>
      <c r="FX3" s="51" t="s">
        <v>22</v>
      </c>
      <c r="FY3" s="51" t="s">
        <v>161</v>
      </c>
      <c r="GA3" s="50" t="s">
        <v>0</v>
      </c>
      <c r="GB3" s="50" t="s">
        <v>29</v>
      </c>
      <c r="GC3" s="50" t="s">
        <v>25</v>
      </c>
      <c r="GD3" s="50" t="s">
        <v>30</v>
      </c>
      <c r="GE3" s="50" t="s">
        <v>27</v>
      </c>
      <c r="GF3" s="50" t="s">
        <v>28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1" t="s">
        <v>8</v>
      </c>
      <c r="GP3" s="51" t="s">
        <v>9</v>
      </c>
      <c r="GQ3" s="51" t="s">
        <v>10</v>
      </c>
      <c r="GR3" s="51" t="s">
        <v>156</v>
      </c>
      <c r="GS3" s="51" t="s">
        <v>11</v>
      </c>
      <c r="GT3" s="51" t="s">
        <v>12</v>
      </c>
      <c r="GU3" s="51" t="s">
        <v>13</v>
      </c>
      <c r="GV3" s="51" t="s">
        <v>14</v>
      </c>
      <c r="GW3" s="51" t="s">
        <v>157</v>
      </c>
      <c r="GX3" s="51" t="s">
        <v>15</v>
      </c>
      <c r="GY3" s="51" t="s">
        <v>16</v>
      </c>
      <c r="GZ3" s="51" t="s">
        <v>17</v>
      </c>
      <c r="HA3" s="51" t="s">
        <v>18</v>
      </c>
      <c r="HB3" s="51" t="s">
        <v>19</v>
      </c>
      <c r="HC3" s="51" t="s">
        <v>158</v>
      </c>
      <c r="HD3" s="51" t="s">
        <v>159</v>
      </c>
      <c r="HE3" s="51" t="s">
        <v>160</v>
      </c>
      <c r="HF3" s="51" t="s">
        <v>20</v>
      </c>
      <c r="HG3" s="51" t="s">
        <v>21</v>
      </c>
      <c r="HH3" s="51" t="s">
        <v>22</v>
      </c>
      <c r="HI3" s="51" t="s">
        <v>161</v>
      </c>
      <c r="HK3" s="50" t="s">
        <v>0</v>
      </c>
      <c r="HL3" s="50" t="s">
        <v>29</v>
      </c>
      <c r="HM3" s="50" t="s">
        <v>25</v>
      </c>
      <c r="HN3" s="50" t="s">
        <v>30</v>
      </c>
      <c r="HO3" s="50" t="s">
        <v>27</v>
      </c>
      <c r="HP3" s="50" t="s">
        <v>28</v>
      </c>
      <c r="HQ3" s="50" t="s">
        <v>150</v>
      </c>
      <c r="HR3" s="50" t="s">
        <v>151</v>
      </c>
      <c r="HS3" s="50" t="s">
        <v>152</v>
      </c>
      <c r="HT3" s="50" t="s">
        <v>153</v>
      </c>
      <c r="HU3" s="51" t="s">
        <v>154</v>
      </c>
      <c r="HV3" s="51" t="s">
        <v>6</v>
      </c>
      <c r="HW3" s="51" t="s">
        <v>7</v>
      </c>
      <c r="HX3" s="51" t="s">
        <v>155</v>
      </c>
      <c r="HY3" s="51" t="s">
        <v>8</v>
      </c>
      <c r="HZ3" s="51" t="s">
        <v>9</v>
      </c>
      <c r="IA3" s="51" t="s">
        <v>10</v>
      </c>
      <c r="IB3" s="51" t="s">
        <v>156</v>
      </c>
      <c r="IC3" s="51" t="s">
        <v>11</v>
      </c>
      <c r="ID3" s="51" t="s">
        <v>12</v>
      </c>
      <c r="IE3" s="51" t="s">
        <v>13</v>
      </c>
      <c r="IF3" s="51" t="s">
        <v>14</v>
      </c>
      <c r="IG3" s="51" t="s">
        <v>157</v>
      </c>
      <c r="IH3" s="51" t="s">
        <v>15</v>
      </c>
      <c r="II3" s="51" t="s">
        <v>16</v>
      </c>
      <c r="IJ3" s="51" t="s">
        <v>17</v>
      </c>
      <c r="IK3" s="51" t="s">
        <v>18</v>
      </c>
      <c r="IL3" s="51" t="s">
        <v>19</v>
      </c>
      <c r="IM3" s="51" t="s">
        <v>158</v>
      </c>
      <c r="IN3" s="51" t="s">
        <v>159</v>
      </c>
      <c r="IO3" s="51" t="s">
        <v>160</v>
      </c>
      <c r="IP3" s="51" t="s">
        <v>20</v>
      </c>
      <c r="IQ3" s="51" t="s">
        <v>21</v>
      </c>
      <c r="IR3" s="51" t="s">
        <v>22</v>
      </c>
      <c r="IS3" s="51" t="s">
        <v>161</v>
      </c>
    </row>
    <row r="4" spans="1:254" s="52" customFormat="1" ht="13.5" customHeight="1" x14ac:dyDescent="0.15">
      <c r="A4" s="153" t="s">
        <v>31</v>
      </c>
      <c r="B4" s="154"/>
      <c r="C4" s="150">
        <v>10</v>
      </c>
      <c r="D4" s="150"/>
      <c r="E4" s="150"/>
      <c r="F4" s="150"/>
      <c r="G4" s="151">
        <v>11</v>
      </c>
      <c r="H4" s="151"/>
      <c r="I4" s="151"/>
      <c r="J4" s="151"/>
      <c r="K4" s="151"/>
      <c r="L4" s="151"/>
      <c r="M4" s="152"/>
      <c r="N4" s="151">
        <v>11</v>
      </c>
      <c r="O4" s="151"/>
      <c r="P4" s="152"/>
      <c r="Q4" s="150">
        <v>12</v>
      </c>
      <c r="R4" s="150"/>
      <c r="S4" s="150"/>
      <c r="T4" s="150"/>
      <c r="U4" s="150"/>
      <c r="V4" s="150"/>
      <c r="W4" s="150"/>
      <c r="X4" s="150">
        <v>13</v>
      </c>
      <c r="Y4" s="150"/>
      <c r="Z4" s="150"/>
      <c r="AA4" s="150"/>
      <c r="AB4" s="150"/>
      <c r="AC4" s="150"/>
      <c r="AD4" s="150"/>
      <c r="AE4" s="150"/>
      <c r="AF4" s="151">
        <v>14</v>
      </c>
      <c r="AG4" s="152"/>
      <c r="AH4" s="151">
        <v>14</v>
      </c>
      <c r="AI4" s="152"/>
      <c r="AJ4" s="150">
        <v>15</v>
      </c>
      <c r="AK4" s="150"/>
      <c r="AL4" s="71"/>
      <c r="AM4" s="152">
        <v>20</v>
      </c>
      <c r="AN4" s="150"/>
      <c r="AO4" s="150"/>
      <c r="AP4" s="150"/>
      <c r="AQ4" s="155">
        <v>21</v>
      </c>
      <c r="AR4" s="151"/>
      <c r="AS4" s="151"/>
      <c r="AT4" s="151"/>
      <c r="AU4" s="151"/>
      <c r="AV4" s="151"/>
      <c r="AW4" s="152"/>
      <c r="AX4" s="155">
        <v>21</v>
      </c>
      <c r="AY4" s="156"/>
      <c r="AZ4" s="156"/>
      <c r="BA4" s="158">
        <v>22</v>
      </c>
      <c r="BB4" s="159"/>
      <c r="BC4" s="159"/>
      <c r="BD4" s="159"/>
      <c r="BE4" s="159"/>
      <c r="BF4" s="159"/>
      <c r="BG4" s="160"/>
      <c r="BH4" s="150">
        <v>23</v>
      </c>
      <c r="BI4" s="150"/>
      <c r="BJ4" s="150"/>
      <c r="BK4" s="150"/>
      <c r="BL4" s="150"/>
      <c r="BM4" s="150"/>
      <c r="BN4" s="150"/>
      <c r="BO4" s="150"/>
      <c r="BP4" s="151">
        <v>24</v>
      </c>
      <c r="BQ4" s="152"/>
      <c r="BR4" s="151">
        <v>24</v>
      </c>
      <c r="BS4" s="152"/>
      <c r="BT4" s="150">
        <v>25</v>
      </c>
      <c r="BU4" s="150"/>
      <c r="BV4" s="71"/>
      <c r="BW4" s="152">
        <v>30</v>
      </c>
      <c r="BX4" s="150"/>
      <c r="BY4" s="150"/>
      <c r="BZ4" s="150"/>
      <c r="CA4" s="151">
        <v>31</v>
      </c>
      <c r="CB4" s="151"/>
      <c r="CC4" s="151"/>
      <c r="CD4" s="151"/>
      <c r="CE4" s="151"/>
      <c r="CF4" s="151"/>
      <c r="CG4" s="152"/>
      <c r="CH4" s="151">
        <v>31</v>
      </c>
      <c r="CI4" s="151"/>
      <c r="CJ4" s="152"/>
      <c r="CK4" s="150">
        <v>32</v>
      </c>
      <c r="CL4" s="150"/>
      <c r="CM4" s="150"/>
      <c r="CN4" s="150"/>
      <c r="CO4" s="150"/>
      <c r="CP4" s="150"/>
      <c r="CQ4" s="150"/>
      <c r="CR4" s="150">
        <v>33</v>
      </c>
      <c r="CS4" s="150"/>
      <c r="CT4" s="150"/>
      <c r="CU4" s="150"/>
      <c r="CV4" s="150"/>
      <c r="CW4" s="150"/>
      <c r="CX4" s="150"/>
      <c r="CY4" s="150"/>
      <c r="CZ4" s="151">
        <v>34</v>
      </c>
      <c r="DA4" s="152"/>
      <c r="DB4" s="151">
        <v>34</v>
      </c>
      <c r="DC4" s="152"/>
      <c r="DD4" s="150">
        <v>35</v>
      </c>
      <c r="DE4" s="150"/>
      <c r="DF4" s="71"/>
      <c r="DG4" s="152">
        <v>40</v>
      </c>
      <c r="DH4" s="150"/>
      <c r="DI4" s="150"/>
      <c r="DJ4" s="150"/>
      <c r="DK4" s="151">
        <v>41</v>
      </c>
      <c r="DL4" s="151"/>
      <c r="DM4" s="151"/>
      <c r="DN4" s="151"/>
      <c r="DO4" s="151"/>
      <c r="DP4" s="151"/>
      <c r="DQ4" s="152"/>
      <c r="DR4" s="151">
        <v>41</v>
      </c>
      <c r="DS4" s="151"/>
      <c r="DT4" s="152"/>
      <c r="DU4" s="150">
        <v>42</v>
      </c>
      <c r="DV4" s="150"/>
      <c r="DW4" s="150"/>
      <c r="DX4" s="150"/>
      <c r="DY4" s="150"/>
      <c r="DZ4" s="150"/>
      <c r="EA4" s="150"/>
      <c r="EB4" s="150">
        <v>43</v>
      </c>
      <c r="EC4" s="150"/>
      <c r="ED4" s="150"/>
      <c r="EE4" s="150"/>
      <c r="EF4" s="150"/>
      <c r="EG4" s="150"/>
      <c r="EH4" s="150"/>
      <c r="EI4" s="150"/>
      <c r="EJ4" s="151">
        <v>44</v>
      </c>
      <c r="EK4" s="152"/>
      <c r="EL4" s="151">
        <v>44</v>
      </c>
      <c r="EM4" s="152"/>
      <c r="EN4" s="150">
        <v>45</v>
      </c>
      <c r="EO4" s="150"/>
      <c r="EP4" s="71"/>
      <c r="EQ4" s="152">
        <v>50</v>
      </c>
      <c r="ER4" s="150"/>
      <c r="ES4" s="150"/>
      <c r="ET4" s="150"/>
      <c r="EU4" s="151">
        <v>51</v>
      </c>
      <c r="EV4" s="151"/>
      <c r="EW4" s="151"/>
      <c r="EX4" s="151"/>
      <c r="EY4" s="151"/>
      <c r="EZ4" s="151"/>
      <c r="FA4" s="152"/>
      <c r="FB4" s="151">
        <v>51</v>
      </c>
      <c r="FC4" s="151"/>
      <c r="FD4" s="152"/>
      <c r="FE4" s="150">
        <v>52</v>
      </c>
      <c r="FF4" s="150"/>
      <c r="FG4" s="150"/>
      <c r="FH4" s="150"/>
      <c r="FI4" s="150"/>
      <c r="FJ4" s="150"/>
      <c r="FK4" s="150"/>
      <c r="FL4" s="150">
        <v>53</v>
      </c>
      <c r="FM4" s="150"/>
      <c r="FN4" s="150"/>
      <c r="FO4" s="150"/>
      <c r="FP4" s="150"/>
      <c r="FQ4" s="150"/>
      <c r="FR4" s="150"/>
      <c r="FS4" s="150"/>
      <c r="FT4" s="151">
        <v>54</v>
      </c>
      <c r="FU4" s="152"/>
      <c r="FV4" s="151">
        <v>54</v>
      </c>
      <c r="FW4" s="152"/>
      <c r="FX4" s="150">
        <v>55</v>
      </c>
      <c r="FY4" s="150"/>
      <c r="FZ4" s="71"/>
      <c r="GA4" s="152">
        <v>60</v>
      </c>
      <c r="GB4" s="150"/>
      <c r="GC4" s="150"/>
      <c r="GD4" s="150"/>
      <c r="GE4" s="151">
        <v>61</v>
      </c>
      <c r="GF4" s="151"/>
      <c r="GG4" s="151"/>
      <c r="GH4" s="151"/>
      <c r="GI4" s="151"/>
      <c r="GJ4" s="151"/>
      <c r="GK4" s="152"/>
      <c r="GL4" s="151">
        <v>61</v>
      </c>
      <c r="GM4" s="151"/>
      <c r="GN4" s="152"/>
      <c r="GO4" s="150">
        <v>62</v>
      </c>
      <c r="GP4" s="150"/>
      <c r="GQ4" s="150"/>
      <c r="GR4" s="150"/>
      <c r="GS4" s="150"/>
      <c r="GT4" s="150"/>
      <c r="GU4" s="150"/>
      <c r="GV4" s="150">
        <v>63</v>
      </c>
      <c r="GW4" s="150"/>
      <c r="GX4" s="150"/>
      <c r="GY4" s="150"/>
      <c r="GZ4" s="150"/>
      <c r="HA4" s="150"/>
      <c r="HB4" s="150"/>
      <c r="HC4" s="150"/>
      <c r="HD4" s="151">
        <v>64</v>
      </c>
      <c r="HE4" s="152"/>
      <c r="HF4" s="151">
        <v>64</v>
      </c>
      <c r="HG4" s="152"/>
      <c r="HH4" s="150">
        <v>65</v>
      </c>
      <c r="HI4" s="150"/>
      <c r="HJ4" s="71"/>
      <c r="HK4" s="150">
        <v>70</v>
      </c>
      <c r="HL4" s="150"/>
      <c r="HM4" s="150"/>
      <c r="HN4" s="150"/>
      <c r="HO4" s="151">
        <v>71</v>
      </c>
      <c r="HP4" s="151"/>
      <c r="HQ4" s="151"/>
      <c r="HR4" s="151"/>
      <c r="HS4" s="151"/>
      <c r="HT4" s="151"/>
      <c r="HU4" s="152"/>
      <c r="HV4" s="151">
        <v>71</v>
      </c>
      <c r="HW4" s="151"/>
      <c r="HX4" s="152"/>
      <c r="HY4" s="150">
        <v>72</v>
      </c>
      <c r="HZ4" s="150"/>
      <c r="IA4" s="150"/>
      <c r="IB4" s="150"/>
      <c r="IC4" s="150"/>
      <c r="ID4" s="150"/>
      <c r="IE4" s="150"/>
      <c r="IF4" s="150">
        <v>73</v>
      </c>
      <c r="IG4" s="150"/>
      <c r="IH4" s="150"/>
      <c r="II4" s="150"/>
      <c r="IJ4" s="150"/>
      <c r="IK4" s="150"/>
      <c r="IL4" s="150"/>
      <c r="IM4" s="150"/>
      <c r="IN4" s="151">
        <v>74</v>
      </c>
      <c r="IO4" s="152"/>
      <c r="IP4" s="151">
        <v>74</v>
      </c>
      <c r="IQ4" s="152"/>
      <c r="IR4" s="150">
        <v>75</v>
      </c>
      <c r="IS4" s="150"/>
      <c r="IT4" s="71"/>
    </row>
    <row r="5" spans="1:254" s="52" customFormat="1" ht="13.5" customHeight="1" x14ac:dyDescent="0.15">
      <c r="A5" s="148" t="s">
        <v>32</v>
      </c>
      <c r="B5" s="149"/>
      <c r="C5" s="141" t="s">
        <v>33</v>
      </c>
      <c r="D5" s="139"/>
      <c r="E5" s="139"/>
      <c r="F5" s="139"/>
      <c r="G5" s="140" t="s">
        <v>117</v>
      </c>
      <c r="H5" s="140"/>
      <c r="I5" s="140"/>
      <c r="J5" s="140"/>
      <c r="K5" s="140"/>
      <c r="L5" s="140"/>
      <c r="M5" s="141"/>
      <c r="N5" s="140" t="s">
        <v>117</v>
      </c>
      <c r="O5" s="140"/>
      <c r="P5" s="141"/>
      <c r="Q5" s="139" t="s">
        <v>117</v>
      </c>
      <c r="R5" s="139"/>
      <c r="S5" s="139"/>
      <c r="T5" s="139"/>
      <c r="U5" s="139"/>
      <c r="V5" s="139"/>
      <c r="W5" s="139"/>
      <c r="X5" s="139" t="s">
        <v>117</v>
      </c>
      <c r="Y5" s="139"/>
      <c r="Z5" s="139"/>
      <c r="AA5" s="139"/>
      <c r="AB5" s="139"/>
      <c r="AC5" s="139"/>
      <c r="AD5" s="139"/>
      <c r="AE5" s="139"/>
      <c r="AF5" s="140" t="s">
        <v>117</v>
      </c>
      <c r="AG5" s="141"/>
      <c r="AH5" s="140" t="s">
        <v>117</v>
      </c>
      <c r="AI5" s="141"/>
      <c r="AJ5" s="142" t="s">
        <v>117</v>
      </c>
      <c r="AK5" s="143"/>
      <c r="AL5" s="144"/>
      <c r="AM5" s="141" t="s">
        <v>33</v>
      </c>
      <c r="AN5" s="139"/>
      <c r="AO5" s="139"/>
      <c r="AP5" s="139"/>
      <c r="AQ5" s="145" t="s">
        <v>170</v>
      </c>
      <c r="AR5" s="140"/>
      <c r="AS5" s="140"/>
      <c r="AT5" s="140"/>
      <c r="AU5" s="140"/>
      <c r="AV5" s="140"/>
      <c r="AW5" s="141"/>
      <c r="AX5" s="146" t="s">
        <v>117</v>
      </c>
      <c r="AY5" s="147"/>
      <c r="AZ5" s="147"/>
      <c r="BA5" s="161" t="s">
        <v>170</v>
      </c>
      <c r="BB5" s="162"/>
      <c r="BC5" s="162"/>
      <c r="BD5" s="162"/>
      <c r="BE5" s="162"/>
      <c r="BF5" s="162"/>
      <c r="BG5" s="163"/>
      <c r="BH5" s="139" t="s">
        <v>117</v>
      </c>
      <c r="BI5" s="139"/>
      <c r="BJ5" s="139"/>
      <c r="BK5" s="139"/>
      <c r="BL5" s="139"/>
      <c r="BM5" s="139"/>
      <c r="BN5" s="139"/>
      <c r="BO5" s="139"/>
      <c r="BP5" s="140" t="s">
        <v>117</v>
      </c>
      <c r="BQ5" s="141"/>
      <c r="BR5" s="140" t="s">
        <v>117</v>
      </c>
      <c r="BS5" s="141"/>
      <c r="BT5" s="142" t="s">
        <v>117</v>
      </c>
      <c r="BU5" s="143"/>
      <c r="BV5" s="144"/>
      <c r="BW5" s="141" t="s">
        <v>33</v>
      </c>
      <c r="BX5" s="139"/>
      <c r="BY5" s="139"/>
      <c r="BZ5" s="139"/>
      <c r="CA5" s="140" t="s">
        <v>117</v>
      </c>
      <c r="CB5" s="140"/>
      <c r="CC5" s="140"/>
      <c r="CD5" s="140"/>
      <c r="CE5" s="140"/>
      <c r="CF5" s="140"/>
      <c r="CG5" s="141"/>
      <c r="CH5" s="140" t="s">
        <v>117</v>
      </c>
      <c r="CI5" s="140"/>
      <c r="CJ5" s="141"/>
      <c r="CK5" s="139" t="s">
        <v>117</v>
      </c>
      <c r="CL5" s="139"/>
      <c r="CM5" s="139"/>
      <c r="CN5" s="139"/>
      <c r="CO5" s="139"/>
      <c r="CP5" s="139"/>
      <c r="CQ5" s="139"/>
      <c r="CR5" s="139" t="s">
        <v>117</v>
      </c>
      <c r="CS5" s="139"/>
      <c r="CT5" s="139"/>
      <c r="CU5" s="139"/>
      <c r="CV5" s="139"/>
      <c r="CW5" s="139"/>
      <c r="CX5" s="139"/>
      <c r="CY5" s="139"/>
      <c r="CZ5" s="140" t="s">
        <v>117</v>
      </c>
      <c r="DA5" s="141"/>
      <c r="DB5" s="140" t="s">
        <v>117</v>
      </c>
      <c r="DC5" s="141"/>
      <c r="DD5" s="142" t="s">
        <v>117</v>
      </c>
      <c r="DE5" s="143"/>
      <c r="DF5" s="144"/>
      <c r="DG5" s="141" t="s">
        <v>33</v>
      </c>
      <c r="DH5" s="139"/>
      <c r="DI5" s="139"/>
      <c r="DJ5" s="139"/>
      <c r="DK5" s="140" t="s">
        <v>117</v>
      </c>
      <c r="DL5" s="140"/>
      <c r="DM5" s="140"/>
      <c r="DN5" s="140"/>
      <c r="DO5" s="140"/>
      <c r="DP5" s="140"/>
      <c r="DQ5" s="141"/>
      <c r="DR5" s="140" t="s">
        <v>117</v>
      </c>
      <c r="DS5" s="140"/>
      <c r="DT5" s="141"/>
      <c r="DU5" s="139" t="s">
        <v>117</v>
      </c>
      <c r="DV5" s="139"/>
      <c r="DW5" s="139"/>
      <c r="DX5" s="139"/>
      <c r="DY5" s="139"/>
      <c r="DZ5" s="139"/>
      <c r="EA5" s="139"/>
      <c r="EB5" s="139" t="s">
        <v>117</v>
      </c>
      <c r="EC5" s="139"/>
      <c r="ED5" s="139"/>
      <c r="EE5" s="139"/>
      <c r="EF5" s="139"/>
      <c r="EG5" s="139"/>
      <c r="EH5" s="139"/>
      <c r="EI5" s="139"/>
      <c r="EJ5" s="140" t="s">
        <v>117</v>
      </c>
      <c r="EK5" s="141"/>
      <c r="EL5" s="140" t="s">
        <v>117</v>
      </c>
      <c r="EM5" s="141"/>
      <c r="EN5" s="142" t="s">
        <v>117</v>
      </c>
      <c r="EO5" s="143"/>
      <c r="EP5" s="144"/>
      <c r="EQ5" s="141" t="s">
        <v>33</v>
      </c>
      <c r="ER5" s="139"/>
      <c r="ES5" s="139"/>
      <c r="ET5" s="139"/>
      <c r="EU5" s="140" t="s">
        <v>117</v>
      </c>
      <c r="EV5" s="140"/>
      <c r="EW5" s="140"/>
      <c r="EX5" s="140"/>
      <c r="EY5" s="140"/>
      <c r="EZ5" s="140"/>
      <c r="FA5" s="141"/>
      <c r="FB5" s="140" t="s">
        <v>117</v>
      </c>
      <c r="FC5" s="140"/>
      <c r="FD5" s="141"/>
      <c r="FE5" s="139" t="s">
        <v>117</v>
      </c>
      <c r="FF5" s="139"/>
      <c r="FG5" s="139"/>
      <c r="FH5" s="139"/>
      <c r="FI5" s="139"/>
      <c r="FJ5" s="139"/>
      <c r="FK5" s="139"/>
      <c r="FL5" s="139" t="s">
        <v>117</v>
      </c>
      <c r="FM5" s="139"/>
      <c r="FN5" s="139"/>
      <c r="FO5" s="139"/>
      <c r="FP5" s="139"/>
      <c r="FQ5" s="139"/>
      <c r="FR5" s="139"/>
      <c r="FS5" s="139"/>
      <c r="FT5" s="140" t="s">
        <v>117</v>
      </c>
      <c r="FU5" s="141"/>
      <c r="FV5" s="140" t="s">
        <v>117</v>
      </c>
      <c r="FW5" s="141"/>
      <c r="FX5" s="142" t="s">
        <v>117</v>
      </c>
      <c r="FY5" s="143"/>
      <c r="FZ5" s="144"/>
      <c r="GA5" s="141" t="s">
        <v>33</v>
      </c>
      <c r="GB5" s="139"/>
      <c r="GC5" s="139"/>
      <c r="GD5" s="139"/>
      <c r="GE5" s="140" t="s">
        <v>117</v>
      </c>
      <c r="GF5" s="140"/>
      <c r="GG5" s="140"/>
      <c r="GH5" s="140"/>
      <c r="GI5" s="140"/>
      <c r="GJ5" s="140"/>
      <c r="GK5" s="141"/>
      <c r="GL5" s="140" t="s">
        <v>117</v>
      </c>
      <c r="GM5" s="140"/>
      <c r="GN5" s="141"/>
      <c r="GO5" s="139" t="s">
        <v>117</v>
      </c>
      <c r="GP5" s="139"/>
      <c r="GQ5" s="139"/>
      <c r="GR5" s="139"/>
      <c r="GS5" s="139"/>
      <c r="GT5" s="139"/>
      <c r="GU5" s="139"/>
      <c r="GV5" s="139" t="s">
        <v>117</v>
      </c>
      <c r="GW5" s="139"/>
      <c r="GX5" s="139"/>
      <c r="GY5" s="139"/>
      <c r="GZ5" s="139"/>
      <c r="HA5" s="139"/>
      <c r="HB5" s="139"/>
      <c r="HC5" s="139"/>
      <c r="HD5" s="140" t="s">
        <v>117</v>
      </c>
      <c r="HE5" s="141"/>
      <c r="HF5" s="140" t="s">
        <v>117</v>
      </c>
      <c r="HG5" s="141"/>
      <c r="HH5" s="142" t="s">
        <v>117</v>
      </c>
      <c r="HI5" s="143"/>
      <c r="HJ5" s="144"/>
      <c r="HK5" s="141" t="s">
        <v>33</v>
      </c>
      <c r="HL5" s="139"/>
      <c r="HM5" s="139"/>
      <c r="HN5" s="139"/>
      <c r="HO5" s="140" t="s">
        <v>117</v>
      </c>
      <c r="HP5" s="140"/>
      <c r="HQ5" s="140"/>
      <c r="HR5" s="140"/>
      <c r="HS5" s="140"/>
      <c r="HT5" s="140"/>
      <c r="HU5" s="141"/>
      <c r="HV5" s="140" t="s">
        <v>170</v>
      </c>
      <c r="HW5" s="140"/>
      <c r="HX5" s="141"/>
      <c r="HY5" s="139" t="s">
        <v>170</v>
      </c>
      <c r="HZ5" s="139"/>
      <c r="IA5" s="139"/>
      <c r="IB5" s="139"/>
      <c r="IC5" s="139"/>
      <c r="ID5" s="139"/>
      <c r="IE5" s="139"/>
      <c r="IF5" s="139" t="s">
        <v>117</v>
      </c>
      <c r="IG5" s="139"/>
      <c r="IH5" s="139"/>
      <c r="II5" s="139"/>
      <c r="IJ5" s="139"/>
      <c r="IK5" s="139"/>
      <c r="IL5" s="139"/>
      <c r="IM5" s="139"/>
      <c r="IN5" s="140" t="s">
        <v>117</v>
      </c>
      <c r="IO5" s="141"/>
      <c r="IP5" s="140" t="s">
        <v>117</v>
      </c>
      <c r="IQ5" s="141"/>
      <c r="IR5" s="142" t="s">
        <v>117</v>
      </c>
      <c r="IS5" s="143"/>
      <c r="IT5" s="144"/>
    </row>
    <row r="6" spans="1:254" s="52" customFormat="1" ht="13.5" customHeight="1" x14ac:dyDescent="0.15">
      <c r="A6" s="134" t="s">
        <v>35</v>
      </c>
      <c r="B6" s="135"/>
      <c r="C6" s="128" t="s">
        <v>36</v>
      </c>
      <c r="D6" s="133"/>
      <c r="E6" s="133"/>
      <c r="F6" s="133"/>
      <c r="G6" s="127" t="s">
        <v>36</v>
      </c>
      <c r="H6" s="127"/>
      <c r="I6" s="127"/>
      <c r="J6" s="127"/>
      <c r="K6" s="127"/>
      <c r="L6" s="127"/>
      <c r="M6" s="128"/>
      <c r="N6" s="127" t="s">
        <v>36</v>
      </c>
      <c r="O6" s="127"/>
      <c r="P6" s="128"/>
      <c r="Q6" s="133" t="s">
        <v>36</v>
      </c>
      <c r="R6" s="133"/>
      <c r="S6" s="133"/>
      <c r="T6" s="133"/>
      <c r="U6" s="133"/>
      <c r="V6" s="133"/>
      <c r="W6" s="133"/>
      <c r="X6" s="133" t="s">
        <v>36</v>
      </c>
      <c r="Y6" s="133"/>
      <c r="Z6" s="133"/>
      <c r="AA6" s="133"/>
      <c r="AB6" s="133"/>
      <c r="AC6" s="133"/>
      <c r="AD6" s="133"/>
      <c r="AE6" s="133"/>
      <c r="AF6" s="127" t="s">
        <v>36</v>
      </c>
      <c r="AG6" s="128"/>
      <c r="AH6" s="127" t="s">
        <v>36</v>
      </c>
      <c r="AI6" s="128"/>
      <c r="AJ6" s="127" t="s">
        <v>36</v>
      </c>
      <c r="AK6" s="127"/>
      <c r="AL6" s="128"/>
      <c r="AM6" s="128" t="s">
        <v>37</v>
      </c>
      <c r="AN6" s="133"/>
      <c r="AO6" s="133"/>
      <c r="AP6" s="133"/>
      <c r="AQ6" s="136" t="s">
        <v>37</v>
      </c>
      <c r="AR6" s="127"/>
      <c r="AS6" s="127"/>
      <c r="AT6" s="127"/>
      <c r="AU6" s="127"/>
      <c r="AV6" s="127"/>
      <c r="AW6" s="128"/>
      <c r="AX6" s="137" t="s">
        <v>37</v>
      </c>
      <c r="AY6" s="138"/>
      <c r="AZ6" s="138"/>
      <c r="BA6" s="164" t="s">
        <v>37</v>
      </c>
      <c r="BB6" s="165"/>
      <c r="BC6" s="165"/>
      <c r="BD6" s="165"/>
      <c r="BE6" s="165"/>
      <c r="BF6" s="165"/>
      <c r="BG6" s="166"/>
      <c r="BH6" s="133" t="s">
        <v>37</v>
      </c>
      <c r="BI6" s="133"/>
      <c r="BJ6" s="133"/>
      <c r="BK6" s="133"/>
      <c r="BL6" s="133"/>
      <c r="BM6" s="133"/>
      <c r="BN6" s="133"/>
      <c r="BO6" s="133"/>
      <c r="BP6" s="127" t="s">
        <v>37</v>
      </c>
      <c r="BQ6" s="128"/>
      <c r="BR6" s="127" t="s">
        <v>37</v>
      </c>
      <c r="BS6" s="128"/>
      <c r="BT6" s="127" t="s">
        <v>37</v>
      </c>
      <c r="BU6" s="127"/>
      <c r="BV6" s="128"/>
      <c r="BW6" s="128" t="s">
        <v>38</v>
      </c>
      <c r="BX6" s="133"/>
      <c r="BY6" s="133"/>
      <c r="BZ6" s="133"/>
      <c r="CA6" s="127" t="s">
        <v>38</v>
      </c>
      <c r="CB6" s="127"/>
      <c r="CC6" s="127"/>
      <c r="CD6" s="127"/>
      <c r="CE6" s="127"/>
      <c r="CF6" s="127"/>
      <c r="CG6" s="128"/>
      <c r="CH6" s="127" t="s">
        <v>38</v>
      </c>
      <c r="CI6" s="127"/>
      <c r="CJ6" s="128"/>
      <c r="CK6" s="133" t="s">
        <v>38</v>
      </c>
      <c r="CL6" s="133"/>
      <c r="CM6" s="133"/>
      <c r="CN6" s="133"/>
      <c r="CO6" s="133"/>
      <c r="CP6" s="133"/>
      <c r="CQ6" s="133"/>
      <c r="CR6" s="133" t="s">
        <v>38</v>
      </c>
      <c r="CS6" s="133"/>
      <c r="CT6" s="133"/>
      <c r="CU6" s="133"/>
      <c r="CV6" s="133"/>
      <c r="CW6" s="133"/>
      <c r="CX6" s="133"/>
      <c r="CY6" s="133"/>
      <c r="CZ6" s="127" t="s">
        <v>38</v>
      </c>
      <c r="DA6" s="128"/>
      <c r="DB6" s="127" t="s">
        <v>38</v>
      </c>
      <c r="DC6" s="128"/>
      <c r="DD6" s="127" t="s">
        <v>38</v>
      </c>
      <c r="DE6" s="127"/>
      <c r="DF6" s="128"/>
      <c r="DG6" s="128" t="s">
        <v>39</v>
      </c>
      <c r="DH6" s="133"/>
      <c r="DI6" s="133"/>
      <c r="DJ6" s="133"/>
      <c r="DK6" s="127" t="s">
        <v>39</v>
      </c>
      <c r="DL6" s="127"/>
      <c r="DM6" s="127"/>
      <c r="DN6" s="127"/>
      <c r="DO6" s="127"/>
      <c r="DP6" s="127"/>
      <c r="DQ6" s="128"/>
      <c r="DR6" s="127" t="s">
        <v>39</v>
      </c>
      <c r="DS6" s="127"/>
      <c r="DT6" s="128"/>
      <c r="DU6" s="133" t="s">
        <v>39</v>
      </c>
      <c r="DV6" s="133"/>
      <c r="DW6" s="133"/>
      <c r="DX6" s="133"/>
      <c r="DY6" s="133"/>
      <c r="DZ6" s="133"/>
      <c r="EA6" s="133"/>
      <c r="EB6" s="133" t="s">
        <v>39</v>
      </c>
      <c r="EC6" s="133"/>
      <c r="ED6" s="133"/>
      <c r="EE6" s="133"/>
      <c r="EF6" s="133"/>
      <c r="EG6" s="133"/>
      <c r="EH6" s="133"/>
      <c r="EI6" s="133"/>
      <c r="EJ6" s="127" t="s">
        <v>39</v>
      </c>
      <c r="EK6" s="128"/>
      <c r="EL6" s="127" t="s">
        <v>39</v>
      </c>
      <c r="EM6" s="128"/>
      <c r="EN6" s="127" t="s">
        <v>39</v>
      </c>
      <c r="EO6" s="127"/>
      <c r="EP6" s="128"/>
      <c r="EQ6" s="128" t="s">
        <v>40</v>
      </c>
      <c r="ER6" s="133"/>
      <c r="ES6" s="133"/>
      <c r="ET6" s="133"/>
      <c r="EU6" s="127" t="s">
        <v>40</v>
      </c>
      <c r="EV6" s="127"/>
      <c r="EW6" s="127"/>
      <c r="EX6" s="127"/>
      <c r="EY6" s="127"/>
      <c r="EZ6" s="127"/>
      <c r="FA6" s="128"/>
      <c r="FB6" s="127" t="s">
        <v>40</v>
      </c>
      <c r="FC6" s="127"/>
      <c r="FD6" s="128"/>
      <c r="FE6" s="133" t="s">
        <v>40</v>
      </c>
      <c r="FF6" s="133"/>
      <c r="FG6" s="133"/>
      <c r="FH6" s="133"/>
      <c r="FI6" s="133"/>
      <c r="FJ6" s="133"/>
      <c r="FK6" s="133"/>
      <c r="FL6" s="133" t="s">
        <v>40</v>
      </c>
      <c r="FM6" s="133"/>
      <c r="FN6" s="133"/>
      <c r="FO6" s="133"/>
      <c r="FP6" s="133"/>
      <c r="FQ6" s="133"/>
      <c r="FR6" s="133"/>
      <c r="FS6" s="133"/>
      <c r="FT6" s="127" t="s">
        <v>40</v>
      </c>
      <c r="FU6" s="128"/>
      <c r="FV6" s="127" t="s">
        <v>40</v>
      </c>
      <c r="FW6" s="128"/>
      <c r="FX6" s="127" t="s">
        <v>40</v>
      </c>
      <c r="FY6" s="127"/>
      <c r="FZ6" s="128"/>
      <c r="GA6" s="128" t="s">
        <v>41</v>
      </c>
      <c r="GB6" s="133"/>
      <c r="GC6" s="133"/>
      <c r="GD6" s="133"/>
      <c r="GE6" s="127" t="s">
        <v>41</v>
      </c>
      <c r="GF6" s="127"/>
      <c r="GG6" s="127"/>
      <c r="GH6" s="127"/>
      <c r="GI6" s="127"/>
      <c r="GJ6" s="127"/>
      <c r="GK6" s="128"/>
      <c r="GL6" s="127" t="s">
        <v>41</v>
      </c>
      <c r="GM6" s="127"/>
      <c r="GN6" s="128"/>
      <c r="GO6" s="133" t="s">
        <v>41</v>
      </c>
      <c r="GP6" s="133"/>
      <c r="GQ6" s="133"/>
      <c r="GR6" s="133"/>
      <c r="GS6" s="133"/>
      <c r="GT6" s="133"/>
      <c r="GU6" s="133"/>
      <c r="GV6" s="133" t="s">
        <v>41</v>
      </c>
      <c r="GW6" s="133"/>
      <c r="GX6" s="133"/>
      <c r="GY6" s="133"/>
      <c r="GZ6" s="133"/>
      <c r="HA6" s="133"/>
      <c r="HB6" s="133"/>
      <c r="HC6" s="133"/>
      <c r="HD6" s="127" t="s">
        <v>41</v>
      </c>
      <c r="HE6" s="128"/>
      <c r="HF6" s="127" t="s">
        <v>41</v>
      </c>
      <c r="HG6" s="128"/>
      <c r="HH6" s="127" t="s">
        <v>41</v>
      </c>
      <c r="HI6" s="127"/>
      <c r="HJ6" s="128"/>
      <c r="HK6" s="128" t="s">
        <v>42</v>
      </c>
      <c r="HL6" s="133"/>
      <c r="HM6" s="133"/>
      <c r="HN6" s="133"/>
      <c r="HO6" s="127" t="s">
        <v>42</v>
      </c>
      <c r="HP6" s="127"/>
      <c r="HQ6" s="127"/>
      <c r="HR6" s="127"/>
      <c r="HS6" s="127"/>
      <c r="HT6" s="127"/>
      <c r="HU6" s="128"/>
      <c r="HV6" s="127" t="s">
        <v>42</v>
      </c>
      <c r="HW6" s="127"/>
      <c r="HX6" s="128"/>
      <c r="HY6" s="133" t="s">
        <v>42</v>
      </c>
      <c r="HZ6" s="133"/>
      <c r="IA6" s="133"/>
      <c r="IB6" s="133"/>
      <c r="IC6" s="133"/>
      <c r="ID6" s="133"/>
      <c r="IE6" s="133"/>
      <c r="IF6" s="133" t="s">
        <v>42</v>
      </c>
      <c r="IG6" s="133"/>
      <c r="IH6" s="133"/>
      <c r="II6" s="133"/>
      <c r="IJ6" s="133"/>
      <c r="IK6" s="133"/>
      <c r="IL6" s="133"/>
      <c r="IM6" s="133"/>
      <c r="IN6" s="127" t="s">
        <v>42</v>
      </c>
      <c r="IO6" s="128"/>
      <c r="IP6" s="127" t="s">
        <v>42</v>
      </c>
      <c r="IQ6" s="128"/>
      <c r="IR6" s="127" t="s">
        <v>42</v>
      </c>
      <c r="IS6" s="127"/>
      <c r="IT6" s="128"/>
    </row>
    <row r="7" spans="1:254" ht="15" customHeight="1" x14ac:dyDescent="0.15">
      <c r="A7" s="129" t="s">
        <v>116</v>
      </c>
      <c r="B7" s="130"/>
      <c r="C7" s="95" t="s">
        <v>49</v>
      </c>
      <c r="D7" s="92" t="s">
        <v>50</v>
      </c>
      <c r="E7" s="92" t="s">
        <v>51</v>
      </c>
      <c r="F7" s="96" t="s">
        <v>52</v>
      </c>
      <c r="G7" s="95" t="s">
        <v>53</v>
      </c>
      <c r="H7" s="85" t="s">
        <v>148</v>
      </c>
      <c r="I7" s="86"/>
      <c r="J7" s="92" t="s">
        <v>54</v>
      </c>
      <c r="K7" s="92" t="s">
        <v>55</v>
      </c>
      <c r="L7" s="92" t="s">
        <v>56</v>
      </c>
      <c r="M7" s="96" t="s">
        <v>57</v>
      </c>
      <c r="N7" s="95" t="s">
        <v>58</v>
      </c>
      <c r="O7" s="92"/>
      <c r="P7" s="96"/>
      <c r="Q7" s="123" t="s">
        <v>169</v>
      </c>
      <c r="R7" s="125" t="s">
        <v>167</v>
      </c>
      <c r="S7" s="102" t="s">
        <v>59</v>
      </c>
      <c r="T7" s="115" t="s">
        <v>119</v>
      </c>
      <c r="U7" s="115"/>
      <c r="V7" s="116"/>
      <c r="W7" s="117" t="s">
        <v>61</v>
      </c>
      <c r="X7" s="118" t="s">
        <v>62</v>
      </c>
      <c r="Y7" s="118"/>
      <c r="Z7" s="118"/>
      <c r="AA7" s="118"/>
      <c r="AB7" s="110"/>
      <c r="AC7" s="92" t="s">
        <v>63</v>
      </c>
      <c r="AD7" s="92" t="s">
        <v>64</v>
      </c>
      <c r="AE7" s="96" t="s">
        <v>52</v>
      </c>
      <c r="AF7" s="95" t="s">
        <v>65</v>
      </c>
      <c r="AG7" s="96" t="s">
        <v>66</v>
      </c>
      <c r="AH7" s="95" t="s">
        <v>67</v>
      </c>
      <c r="AI7" s="96" t="s">
        <v>52</v>
      </c>
      <c r="AJ7" s="108" t="s">
        <v>68</v>
      </c>
      <c r="AK7" s="113"/>
      <c r="AL7" s="121" t="s">
        <v>120</v>
      </c>
      <c r="AM7" s="95" t="s">
        <v>49</v>
      </c>
      <c r="AN7" s="92" t="s">
        <v>50</v>
      </c>
      <c r="AO7" s="92" t="s">
        <v>51</v>
      </c>
      <c r="AP7" s="96" t="s">
        <v>52</v>
      </c>
      <c r="AQ7" s="95" t="s">
        <v>53</v>
      </c>
      <c r="AR7" s="85" t="s">
        <v>148</v>
      </c>
      <c r="AS7" s="86"/>
      <c r="AT7" s="92" t="s">
        <v>54</v>
      </c>
      <c r="AU7" s="92" t="s">
        <v>55</v>
      </c>
      <c r="AV7" s="92" t="s">
        <v>56</v>
      </c>
      <c r="AW7" s="96" t="s">
        <v>57</v>
      </c>
      <c r="AX7" s="95" t="s">
        <v>58</v>
      </c>
      <c r="AY7" s="92"/>
      <c r="AZ7" s="96"/>
      <c r="BA7" s="123" t="s">
        <v>169</v>
      </c>
      <c r="BB7" s="106" t="s">
        <v>167</v>
      </c>
      <c r="BC7" s="102" t="s">
        <v>59</v>
      </c>
      <c r="BD7" s="115" t="s">
        <v>119</v>
      </c>
      <c r="BE7" s="115"/>
      <c r="BF7" s="116"/>
      <c r="BG7" s="117" t="s">
        <v>61</v>
      </c>
      <c r="BH7" s="118" t="s">
        <v>62</v>
      </c>
      <c r="BI7" s="118"/>
      <c r="BJ7" s="118"/>
      <c r="BK7" s="118"/>
      <c r="BL7" s="110"/>
      <c r="BM7" s="92" t="s">
        <v>63</v>
      </c>
      <c r="BN7" s="92" t="s">
        <v>64</v>
      </c>
      <c r="BO7" s="96" t="s">
        <v>52</v>
      </c>
      <c r="BP7" s="95" t="s">
        <v>65</v>
      </c>
      <c r="BQ7" s="96" t="s">
        <v>66</v>
      </c>
      <c r="BR7" s="95" t="s">
        <v>67</v>
      </c>
      <c r="BS7" s="96" t="s">
        <v>52</v>
      </c>
      <c r="BT7" s="108" t="s">
        <v>68</v>
      </c>
      <c r="BU7" s="113"/>
      <c r="BV7" s="121" t="s">
        <v>120</v>
      </c>
      <c r="BW7" s="95" t="s">
        <v>49</v>
      </c>
      <c r="BX7" s="92" t="s">
        <v>50</v>
      </c>
      <c r="BY7" s="92" t="s">
        <v>51</v>
      </c>
      <c r="BZ7" s="96" t="s">
        <v>52</v>
      </c>
      <c r="CA7" s="95" t="s">
        <v>53</v>
      </c>
      <c r="CB7" s="85" t="s">
        <v>148</v>
      </c>
      <c r="CC7" s="86"/>
      <c r="CD7" s="92" t="s">
        <v>54</v>
      </c>
      <c r="CE7" s="92" t="s">
        <v>55</v>
      </c>
      <c r="CF7" s="92" t="s">
        <v>56</v>
      </c>
      <c r="CG7" s="96" t="s">
        <v>57</v>
      </c>
      <c r="CH7" s="95" t="s">
        <v>58</v>
      </c>
      <c r="CI7" s="92"/>
      <c r="CJ7" s="96"/>
      <c r="CK7" s="104" t="s">
        <v>169</v>
      </c>
      <c r="CL7" s="106" t="s">
        <v>167</v>
      </c>
      <c r="CM7" s="102" t="s">
        <v>59</v>
      </c>
      <c r="CN7" s="115" t="s">
        <v>119</v>
      </c>
      <c r="CO7" s="115"/>
      <c r="CP7" s="116"/>
      <c r="CQ7" s="117" t="s">
        <v>61</v>
      </c>
      <c r="CR7" s="118" t="s">
        <v>62</v>
      </c>
      <c r="CS7" s="118"/>
      <c r="CT7" s="118"/>
      <c r="CU7" s="118"/>
      <c r="CV7" s="110"/>
      <c r="CW7" s="92" t="s">
        <v>63</v>
      </c>
      <c r="CX7" s="92" t="s">
        <v>64</v>
      </c>
      <c r="CY7" s="96" t="s">
        <v>52</v>
      </c>
      <c r="CZ7" s="95" t="s">
        <v>65</v>
      </c>
      <c r="DA7" s="96" t="s">
        <v>66</v>
      </c>
      <c r="DB7" s="95" t="s">
        <v>67</v>
      </c>
      <c r="DC7" s="96" t="s">
        <v>52</v>
      </c>
      <c r="DD7" s="108" t="s">
        <v>68</v>
      </c>
      <c r="DE7" s="113"/>
      <c r="DF7" s="121" t="s">
        <v>120</v>
      </c>
      <c r="DG7" s="95" t="s">
        <v>49</v>
      </c>
      <c r="DH7" s="92" t="s">
        <v>50</v>
      </c>
      <c r="DI7" s="92" t="s">
        <v>51</v>
      </c>
      <c r="DJ7" s="96" t="s">
        <v>52</v>
      </c>
      <c r="DK7" s="95" t="s">
        <v>53</v>
      </c>
      <c r="DL7" s="85" t="s">
        <v>148</v>
      </c>
      <c r="DM7" s="86"/>
      <c r="DN7" s="92" t="s">
        <v>54</v>
      </c>
      <c r="DO7" s="92" t="s">
        <v>55</v>
      </c>
      <c r="DP7" s="92" t="s">
        <v>56</v>
      </c>
      <c r="DQ7" s="96" t="s">
        <v>57</v>
      </c>
      <c r="DR7" s="95" t="s">
        <v>58</v>
      </c>
      <c r="DS7" s="92"/>
      <c r="DT7" s="96"/>
      <c r="DU7" s="104" t="s">
        <v>169</v>
      </c>
      <c r="DV7" s="106" t="s">
        <v>167</v>
      </c>
      <c r="DW7" s="102" t="s">
        <v>59</v>
      </c>
      <c r="DX7" s="115" t="s">
        <v>119</v>
      </c>
      <c r="DY7" s="115"/>
      <c r="DZ7" s="116"/>
      <c r="EA7" s="117" t="s">
        <v>61</v>
      </c>
      <c r="EB7" s="118" t="s">
        <v>62</v>
      </c>
      <c r="EC7" s="118"/>
      <c r="ED7" s="118"/>
      <c r="EE7" s="118"/>
      <c r="EF7" s="110"/>
      <c r="EG7" s="92" t="s">
        <v>63</v>
      </c>
      <c r="EH7" s="92" t="s">
        <v>64</v>
      </c>
      <c r="EI7" s="96" t="s">
        <v>52</v>
      </c>
      <c r="EJ7" s="95" t="s">
        <v>65</v>
      </c>
      <c r="EK7" s="96" t="s">
        <v>66</v>
      </c>
      <c r="EL7" s="95" t="s">
        <v>67</v>
      </c>
      <c r="EM7" s="96" t="s">
        <v>52</v>
      </c>
      <c r="EN7" s="108" t="s">
        <v>68</v>
      </c>
      <c r="EO7" s="113"/>
      <c r="EP7" s="121" t="s">
        <v>120</v>
      </c>
      <c r="EQ7" s="95" t="s">
        <v>49</v>
      </c>
      <c r="ER7" s="92" t="s">
        <v>50</v>
      </c>
      <c r="ES7" s="92" t="s">
        <v>51</v>
      </c>
      <c r="ET7" s="96" t="s">
        <v>52</v>
      </c>
      <c r="EU7" s="95" t="s">
        <v>53</v>
      </c>
      <c r="EV7" s="85" t="s">
        <v>148</v>
      </c>
      <c r="EW7" s="86"/>
      <c r="EX7" s="92" t="s">
        <v>54</v>
      </c>
      <c r="EY7" s="92" t="s">
        <v>55</v>
      </c>
      <c r="EZ7" s="92" t="s">
        <v>56</v>
      </c>
      <c r="FA7" s="96" t="s">
        <v>57</v>
      </c>
      <c r="FB7" s="95" t="s">
        <v>58</v>
      </c>
      <c r="FC7" s="92"/>
      <c r="FD7" s="96"/>
      <c r="FE7" s="104" t="s">
        <v>169</v>
      </c>
      <c r="FF7" s="106" t="s">
        <v>167</v>
      </c>
      <c r="FG7" s="102" t="s">
        <v>59</v>
      </c>
      <c r="FH7" s="115" t="s">
        <v>119</v>
      </c>
      <c r="FI7" s="115"/>
      <c r="FJ7" s="116"/>
      <c r="FK7" s="117" t="s">
        <v>61</v>
      </c>
      <c r="FL7" s="118" t="s">
        <v>62</v>
      </c>
      <c r="FM7" s="118"/>
      <c r="FN7" s="118"/>
      <c r="FO7" s="118"/>
      <c r="FP7" s="110"/>
      <c r="FQ7" s="92" t="s">
        <v>63</v>
      </c>
      <c r="FR7" s="92" t="s">
        <v>64</v>
      </c>
      <c r="FS7" s="96" t="s">
        <v>52</v>
      </c>
      <c r="FT7" s="95" t="s">
        <v>65</v>
      </c>
      <c r="FU7" s="96" t="s">
        <v>66</v>
      </c>
      <c r="FV7" s="95" t="s">
        <v>67</v>
      </c>
      <c r="FW7" s="96" t="s">
        <v>52</v>
      </c>
      <c r="FX7" s="108" t="s">
        <v>68</v>
      </c>
      <c r="FY7" s="113"/>
      <c r="FZ7" s="121" t="s">
        <v>120</v>
      </c>
      <c r="GA7" s="95" t="s">
        <v>49</v>
      </c>
      <c r="GB7" s="92" t="s">
        <v>50</v>
      </c>
      <c r="GC7" s="92" t="s">
        <v>51</v>
      </c>
      <c r="GD7" s="96" t="s">
        <v>52</v>
      </c>
      <c r="GE7" s="95" t="s">
        <v>53</v>
      </c>
      <c r="GF7" s="85" t="s">
        <v>148</v>
      </c>
      <c r="GG7" s="86"/>
      <c r="GH7" s="92" t="s">
        <v>54</v>
      </c>
      <c r="GI7" s="92" t="s">
        <v>55</v>
      </c>
      <c r="GJ7" s="92" t="s">
        <v>56</v>
      </c>
      <c r="GK7" s="96" t="s">
        <v>57</v>
      </c>
      <c r="GL7" s="95" t="s">
        <v>58</v>
      </c>
      <c r="GM7" s="92"/>
      <c r="GN7" s="96"/>
      <c r="GO7" s="104" t="s">
        <v>169</v>
      </c>
      <c r="GP7" s="106" t="s">
        <v>167</v>
      </c>
      <c r="GQ7" s="102" t="s">
        <v>59</v>
      </c>
      <c r="GR7" s="115" t="s">
        <v>119</v>
      </c>
      <c r="GS7" s="115"/>
      <c r="GT7" s="116"/>
      <c r="GU7" s="117" t="s">
        <v>61</v>
      </c>
      <c r="GV7" s="118" t="s">
        <v>62</v>
      </c>
      <c r="GW7" s="118"/>
      <c r="GX7" s="118"/>
      <c r="GY7" s="118"/>
      <c r="GZ7" s="110"/>
      <c r="HA7" s="92" t="s">
        <v>63</v>
      </c>
      <c r="HB7" s="92" t="s">
        <v>64</v>
      </c>
      <c r="HC7" s="96" t="s">
        <v>52</v>
      </c>
      <c r="HD7" s="95" t="s">
        <v>65</v>
      </c>
      <c r="HE7" s="96" t="s">
        <v>66</v>
      </c>
      <c r="HF7" s="95" t="s">
        <v>67</v>
      </c>
      <c r="HG7" s="96" t="s">
        <v>52</v>
      </c>
      <c r="HH7" s="108" t="s">
        <v>68</v>
      </c>
      <c r="HI7" s="113"/>
      <c r="HJ7" s="121" t="s">
        <v>120</v>
      </c>
      <c r="HK7" s="95" t="s">
        <v>49</v>
      </c>
      <c r="HL7" s="92" t="s">
        <v>50</v>
      </c>
      <c r="HM7" s="92" t="s">
        <v>51</v>
      </c>
      <c r="HN7" s="96" t="s">
        <v>52</v>
      </c>
      <c r="HO7" s="95" t="s">
        <v>53</v>
      </c>
      <c r="HP7" s="85" t="s">
        <v>148</v>
      </c>
      <c r="HQ7" s="86"/>
      <c r="HR7" s="92" t="s">
        <v>54</v>
      </c>
      <c r="HS7" s="92" t="s">
        <v>55</v>
      </c>
      <c r="HT7" s="92" t="s">
        <v>56</v>
      </c>
      <c r="HU7" s="96" t="s">
        <v>57</v>
      </c>
      <c r="HV7" s="95" t="s">
        <v>58</v>
      </c>
      <c r="HW7" s="92"/>
      <c r="HX7" s="96"/>
      <c r="HY7" s="104" t="s">
        <v>169</v>
      </c>
      <c r="HZ7" s="168" t="s">
        <v>167</v>
      </c>
      <c r="IA7" s="102" t="s">
        <v>59</v>
      </c>
      <c r="IB7" s="115" t="s">
        <v>60</v>
      </c>
      <c r="IC7" s="115"/>
      <c r="ID7" s="116"/>
      <c r="IE7" s="117" t="s">
        <v>61</v>
      </c>
      <c r="IF7" s="118" t="s">
        <v>62</v>
      </c>
      <c r="IG7" s="118"/>
      <c r="IH7" s="118"/>
      <c r="II7" s="118"/>
      <c r="IJ7" s="110"/>
      <c r="IK7" s="92" t="s">
        <v>63</v>
      </c>
      <c r="IL7" s="92" t="s">
        <v>64</v>
      </c>
      <c r="IM7" s="96" t="s">
        <v>52</v>
      </c>
      <c r="IN7" s="95" t="s">
        <v>65</v>
      </c>
      <c r="IO7" s="96" t="s">
        <v>66</v>
      </c>
      <c r="IP7" s="95" t="s">
        <v>67</v>
      </c>
      <c r="IQ7" s="96" t="s">
        <v>52</v>
      </c>
      <c r="IR7" s="108" t="s">
        <v>68</v>
      </c>
      <c r="IS7" s="113"/>
      <c r="IT7" s="121" t="s">
        <v>120</v>
      </c>
    </row>
    <row r="8" spans="1:254" ht="15" customHeight="1" x14ac:dyDescent="0.15">
      <c r="A8" s="129"/>
      <c r="B8" s="130"/>
      <c r="C8" s="95"/>
      <c r="D8" s="92"/>
      <c r="E8" s="92"/>
      <c r="F8" s="96"/>
      <c r="G8" s="95"/>
      <c r="H8" s="87"/>
      <c r="I8" s="88"/>
      <c r="J8" s="92"/>
      <c r="K8" s="92"/>
      <c r="L8" s="92"/>
      <c r="M8" s="96"/>
      <c r="N8" s="110" t="s">
        <v>69</v>
      </c>
      <c r="O8" s="111"/>
      <c r="P8" s="112"/>
      <c r="Q8" s="124"/>
      <c r="R8" s="126"/>
      <c r="S8" s="102"/>
      <c r="T8" s="91" t="s">
        <v>121</v>
      </c>
      <c r="U8" s="93" t="s">
        <v>122</v>
      </c>
      <c r="V8" s="91" t="s">
        <v>70</v>
      </c>
      <c r="W8" s="117"/>
      <c r="X8" s="97" t="s">
        <v>71</v>
      </c>
      <c r="Y8" s="99" t="s">
        <v>72</v>
      </c>
      <c r="Z8" s="101" t="s">
        <v>73</v>
      </c>
      <c r="AA8" s="101" t="s">
        <v>74</v>
      </c>
      <c r="AB8" s="91" t="s">
        <v>70</v>
      </c>
      <c r="AC8" s="92"/>
      <c r="AD8" s="92"/>
      <c r="AE8" s="96"/>
      <c r="AF8" s="95"/>
      <c r="AG8" s="96"/>
      <c r="AH8" s="95"/>
      <c r="AI8" s="96"/>
      <c r="AJ8" s="108"/>
      <c r="AK8" s="114"/>
      <c r="AL8" s="121"/>
      <c r="AM8" s="95"/>
      <c r="AN8" s="92"/>
      <c r="AO8" s="92"/>
      <c r="AP8" s="96"/>
      <c r="AQ8" s="95"/>
      <c r="AR8" s="87"/>
      <c r="AS8" s="88"/>
      <c r="AT8" s="92"/>
      <c r="AU8" s="92"/>
      <c r="AV8" s="92"/>
      <c r="AW8" s="96"/>
      <c r="AX8" s="110" t="s">
        <v>69</v>
      </c>
      <c r="AY8" s="111"/>
      <c r="AZ8" s="112"/>
      <c r="BA8" s="124"/>
      <c r="BB8" s="107"/>
      <c r="BC8" s="102"/>
      <c r="BD8" s="91" t="s">
        <v>121</v>
      </c>
      <c r="BE8" s="93" t="s">
        <v>122</v>
      </c>
      <c r="BF8" s="91" t="s">
        <v>70</v>
      </c>
      <c r="BG8" s="117"/>
      <c r="BH8" s="97" t="s">
        <v>71</v>
      </c>
      <c r="BI8" s="99" t="s">
        <v>72</v>
      </c>
      <c r="BJ8" s="101" t="s">
        <v>73</v>
      </c>
      <c r="BK8" s="101" t="s">
        <v>74</v>
      </c>
      <c r="BL8" s="91" t="s">
        <v>70</v>
      </c>
      <c r="BM8" s="92"/>
      <c r="BN8" s="92"/>
      <c r="BO8" s="96"/>
      <c r="BP8" s="95"/>
      <c r="BQ8" s="96"/>
      <c r="BR8" s="95"/>
      <c r="BS8" s="96"/>
      <c r="BT8" s="108"/>
      <c r="BU8" s="114"/>
      <c r="BV8" s="121"/>
      <c r="BW8" s="95"/>
      <c r="BX8" s="92"/>
      <c r="BY8" s="92"/>
      <c r="BZ8" s="96"/>
      <c r="CA8" s="95"/>
      <c r="CB8" s="87"/>
      <c r="CC8" s="88"/>
      <c r="CD8" s="92"/>
      <c r="CE8" s="92"/>
      <c r="CF8" s="92"/>
      <c r="CG8" s="96"/>
      <c r="CH8" s="110" t="s">
        <v>69</v>
      </c>
      <c r="CI8" s="111"/>
      <c r="CJ8" s="112"/>
      <c r="CK8" s="105"/>
      <c r="CL8" s="107"/>
      <c r="CM8" s="102"/>
      <c r="CN8" s="91" t="s">
        <v>121</v>
      </c>
      <c r="CO8" s="93" t="s">
        <v>122</v>
      </c>
      <c r="CP8" s="91" t="s">
        <v>70</v>
      </c>
      <c r="CQ8" s="117"/>
      <c r="CR8" s="97" t="s">
        <v>71</v>
      </c>
      <c r="CS8" s="99" t="s">
        <v>72</v>
      </c>
      <c r="CT8" s="101" t="s">
        <v>73</v>
      </c>
      <c r="CU8" s="101" t="s">
        <v>74</v>
      </c>
      <c r="CV8" s="91" t="s">
        <v>70</v>
      </c>
      <c r="CW8" s="92"/>
      <c r="CX8" s="92"/>
      <c r="CY8" s="96"/>
      <c r="CZ8" s="95"/>
      <c r="DA8" s="96"/>
      <c r="DB8" s="95"/>
      <c r="DC8" s="96"/>
      <c r="DD8" s="108"/>
      <c r="DE8" s="114"/>
      <c r="DF8" s="121"/>
      <c r="DG8" s="95"/>
      <c r="DH8" s="92"/>
      <c r="DI8" s="92"/>
      <c r="DJ8" s="96"/>
      <c r="DK8" s="95"/>
      <c r="DL8" s="87"/>
      <c r="DM8" s="88"/>
      <c r="DN8" s="92"/>
      <c r="DO8" s="92"/>
      <c r="DP8" s="92"/>
      <c r="DQ8" s="96"/>
      <c r="DR8" s="110" t="s">
        <v>69</v>
      </c>
      <c r="DS8" s="111"/>
      <c r="DT8" s="112"/>
      <c r="DU8" s="105"/>
      <c r="DV8" s="107"/>
      <c r="DW8" s="102"/>
      <c r="DX8" s="91" t="s">
        <v>121</v>
      </c>
      <c r="DY8" s="93" t="s">
        <v>122</v>
      </c>
      <c r="DZ8" s="91" t="s">
        <v>70</v>
      </c>
      <c r="EA8" s="117"/>
      <c r="EB8" s="97" t="s">
        <v>71</v>
      </c>
      <c r="EC8" s="99" t="s">
        <v>72</v>
      </c>
      <c r="ED8" s="101" t="s">
        <v>73</v>
      </c>
      <c r="EE8" s="101" t="s">
        <v>74</v>
      </c>
      <c r="EF8" s="91" t="s">
        <v>70</v>
      </c>
      <c r="EG8" s="92"/>
      <c r="EH8" s="92"/>
      <c r="EI8" s="96"/>
      <c r="EJ8" s="95"/>
      <c r="EK8" s="96"/>
      <c r="EL8" s="95"/>
      <c r="EM8" s="96"/>
      <c r="EN8" s="108"/>
      <c r="EO8" s="114"/>
      <c r="EP8" s="121"/>
      <c r="EQ8" s="95"/>
      <c r="ER8" s="92"/>
      <c r="ES8" s="92"/>
      <c r="ET8" s="96"/>
      <c r="EU8" s="95"/>
      <c r="EV8" s="87"/>
      <c r="EW8" s="88"/>
      <c r="EX8" s="92"/>
      <c r="EY8" s="92"/>
      <c r="EZ8" s="92"/>
      <c r="FA8" s="96"/>
      <c r="FB8" s="110" t="s">
        <v>69</v>
      </c>
      <c r="FC8" s="111"/>
      <c r="FD8" s="112"/>
      <c r="FE8" s="105"/>
      <c r="FF8" s="107"/>
      <c r="FG8" s="102"/>
      <c r="FH8" s="91" t="s">
        <v>121</v>
      </c>
      <c r="FI8" s="93" t="s">
        <v>122</v>
      </c>
      <c r="FJ8" s="91" t="s">
        <v>70</v>
      </c>
      <c r="FK8" s="117"/>
      <c r="FL8" s="97" t="s">
        <v>71</v>
      </c>
      <c r="FM8" s="99" t="s">
        <v>72</v>
      </c>
      <c r="FN8" s="101" t="s">
        <v>73</v>
      </c>
      <c r="FO8" s="101" t="s">
        <v>74</v>
      </c>
      <c r="FP8" s="91" t="s">
        <v>70</v>
      </c>
      <c r="FQ8" s="92"/>
      <c r="FR8" s="92"/>
      <c r="FS8" s="96"/>
      <c r="FT8" s="95"/>
      <c r="FU8" s="96"/>
      <c r="FV8" s="95"/>
      <c r="FW8" s="96"/>
      <c r="FX8" s="108"/>
      <c r="FY8" s="114"/>
      <c r="FZ8" s="121"/>
      <c r="GA8" s="95"/>
      <c r="GB8" s="92"/>
      <c r="GC8" s="92"/>
      <c r="GD8" s="96"/>
      <c r="GE8" s="95"/>
      <c r="GF8" s="87"/>
      <c r="GG8" s="88"/>
      <c r="GH8" s="92"/>
      <c r="GI8" s="92"/>
      <c r="GJ8" s="92"/>
      <c r="GK8" s="96"/>
      <c r="GL8" s="110" t="s">
        <v>69</v>
      </c>
      <c r="GM8" s="111"/>
      <c r="GN8" s="112"/>
      <c r="GO8" s="105"/>
      <c r="GP8" s="107"/>
      <c r="GQ8" s="102"/>
      <c r="GR8" s="91" t="s">
        <v>121</v>
      </c>
      <c r="GS8" s="93" t="s">
        <v>122</v>
      </c>
      <c r="GT8" s="91" t="s">
        <v>70</v>
      </c>
      <c r="GU8" s="117"/>
      <c r="GV8" s="97" t="s">
        <v>71</v>
      </c>
      <c r="GW8" s="99" t="s">
        <v>72</v>
      </c>
      <c r="GX8" s="101" t="s">
        <v>73</v>
      </c>
      <c r="GY8" s="101" t="s">
        <v>74</v>
      </c>
      <c r="GZ8" s="91" t="s">
        <v>70</v>
      </c>
      <c r="HA8" s="92"/>
      <c r="HB8" s="92"/>
      <c r="HC8" s="96"/>
      <c r="HD8" s="95"/>
      <c r="HE8" s="96"/>
      <c r="HF8" s="95"/>
      <c r="HG8" s="96"/>
      <c r="HH8" s="108"/>
      <c r="HI8" s="114"/>
      <c r="HJ8" s="121"/>
      <c r="HK8" s="95"/>
      <c r="HL8" s="92"/>
      <c r="HM8" s="92"/>
      <c r="HN8" s="96"/>
      <c r="HO8" s="95"/>
      <c r="HP8" s="87"/>
      <c r="HQ8" s="88"/>
      <c r="HR8" s="92"/>
      <c r="HS8" s="92"/>
      <c r="HT8" s="92"/>
      <c r="HU8" s="96"/>
      <c r="HV8" s="110" t="s">
        <v>69</v>
      </c>
      <c r="HW8" s="111"/>
      <c r="HX8" s="112"/>
      <c r="HY8" s="167"/>
      <c r="HZ8" s="169"/>
      <c r="IA8" s="102"/>
      <c r="IB8" s="91" t="s">
        <v>121</v>
      </c>
      <c r="IC8" s="93" t="s">
        <v>122</v>
      </c>
      <c r="ID8" s="91" t="s">
        <v>70</v>
      </c>
      <c r="IE8" s="117"/>
      <c r="IF8" s="97" t="s">
        <v>71</v>
      </c>
      <c r="IG8" s="99" t="s">
        <v>72</v>
      </c>
      <c r="IH8" s="101" t="s">
        <v>73</v>
      </c>
      <c r="II8" s="101" t="s">
        <v>74</v>
      </c>
      <c r="IJ8" s="91" t="s">
        <v>70</v>
      </c>
      <c r="IK8" s="92"/>
      <c r="IL8" s="92"/>
      <c r="IM8" s="96"/>
      <c r="IN8" s="95"/>
      <c r="IO8" s="96"/>
      <c r="IP8" s="95"/>
      <c r="IQ8" s="96"/>
      <c r="IR8" s="108"/>
      <c r="IS8" s="114"/>
      <c r="IT8" s="121"/>
    </row>
    <row r="9" spans="1:254" ht="15" customHeight="1" x14ac:dyDescent="0.15">
      <c r="A9" s="129"/>
      <c r="B9" s="130"/>
      <c r="C9" s="95"/>
      <c r="D9" s="92"/>
      <c r="E9" s="92"/>
      <c r="F9" s="96"/>
      <c r="G9" s="95"/>
      <c r="H9" s="76"/>
      <c r="I9" s="89" t="s">
        <v>149</v>
      </c>
      <c r="J9" s="92"/>
      <c r="K9" s="92"/>
      <c r="L9" s="92"/>
      <c r="M9" s="96"/>
      <c r="N9" s="103" t="s">
        <v>75</v>
      </c>
      <c r="O9" s="91" t="s">
        <v>76</v>
      </c>
      <c r="P9" s="122" t="s">
        <v>70</v>
      </c>
      <c r="Q9" s="124"/>
      <c r="R9" s="126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19" t="s">
        <v>123</v>
      </c>
      <c r="AL9" s="121"/>
      <c r="AM9" s="95"/>
      <c r="AN9" s="92"/>
      <c r="AO9" s="92"/>
      <c r="AP9" s="96"/>
      <c r="AQ9" s="95"/>
      <c r="AR9" s="76"/>
      <c r="AS9" s="89" t="s">
        <v>149</v>
      </c>
      <c r="AT9" s="92"/>
      <c r="AU9" s="92"/>
      <c r="AV9" s="92"/>
      <c r="AW9" s="96"/>
      <c r="AX9" s="103" t="s">
        <v>75</v>
      </c>
      <c r="AY9" s="91" t="s">
        <v>76</v>
      </c>
      <c r="AZ9" s="122" t="s">
        <v>70</v>
      </c>
      <c r="BA9" s="124"/>
      <c r="BB9" s="107"/>
      <c r="BC9" s="102"/>
      <c r="BD9" s="92"/>
      <c r="BE9" s="94"/>
      <c r="BF9" s="92"/>
      <c r="BG9" s="117"/>
      <c r="BH9" s="98"/>
      <c r="BI9" s="100"/>
      <c r="BJ9" s="102"/>
      <c r="BK9" s="102"/>
      <c r="BL9" s="92"/>
      <c r="BM9" s="92"/>
      <c r="BN9" s="92"/>
      <c r="BO9" s="96"/>
      <c r="BP9" s="95"/>
      <c r="BQ9" s="96"/>
      <c r="BR9" s="95"/>
      <c r="BS9" s="96"/>
      <c r="BT9" s="109"/>
      <c r="BU9" s="119" t="s">
        <v>123</v>
      </c>
      <c r="BV9" s="121"/>
      <c r="BW9" s="95"/>
      <c r="BX9" s="92"/>
      <c r="BY9" s="92"/>
      <c r="BZ9" s="96"/>
      <c r="CA9" s="95"/>
      <c r="CB9" s="76"/>
      <c r="CC9" s="89" t="s">
        <v>149</v>
      </c>
      <c r="CD9" s="92"/>
      <c r="CE9" s="92"/>
      <c r="CF9" s="92"/>
      <c r="CG9" s="96"/>
      <c r="CH9" s="103" t="s">
        <v>75</v>
      </c>
      <c r="CI9" s="91" t="s">
        <v>76</v>
      </c>
      <c r="CJ9" s="122" t="s">
        <v>70</v>
      </c>
      <c r="CK9" s="105"/>
      <c r="CL9" s="107"/>
      <c r="CM9" s="102"/>
      <c r="CN9" s="92"/>
      <c r="CO9" s="94"/>
      <c r="CP9" s="92"/>
      <c r="CQ9" s="117"/>
      <c r="CR9" s="98"/>
      <c r="CS9" s="100"/>
      <c r="CT9" s="102"/>
      <c r="CU9" s="102"/>
      <c r="CV9" s="92"/>
      <c r="CW9" s="92"/>
      <c r="CX9" s="92"/>
      <c r="CY9" s="96"/>
      <c r="CZ9" s="95"/>
      <c r="DA9" s="96"/>
      <c r="DB9" s="95"/>
      <c r="DC9" s="96"/>
      <c r="DD9" s="109"/>
      <c r="DE9" s="119" t="s">
        <v>123</v>
      </c>
      <c r="DF9" s="121"/>
      <c r="DG9" s="95"/>
      <c r="DH9" s="92"/>
      <c r="DI9" s="92"/>
      <c r="DJ9" s="96"/>
      <c r="DK9" s="95"/>
      <c r="DL9" s="76"/>
      <c r="DM9" s="89" t="s">
        <v>149</v>
      </c>
      <c r="DN9" s="92"/>
      <c r="DO9" s="92"/>
      <c r="DP9" s="92"/>
      <c r="DQ9" s="96"/>
      <c r="DR9" s="103" t="s">
        <v>75</v>
      </c>
      <c r="DS9" s="91" t="s">
        <v>76</v>
      </c>
      <c r="DT9" s="122" t="s">
        <v>70</v>
      </c>
      <c r="DU9" s="105"/>
      <c r="DV9" s="107"/>
      <c r="DW9" s="102"/>
      <c r="DX9" s="92"/>
      <c r="DY9" s="94"/>
      <c r="DZ9" s="92"/>
      <c r="EA9" s="117"/>
      <c r="EB9" s="98"/>
      <c r="EC9" s="100"/>
      <c r="ED9" s="102"/>
      <c r="EE9" s="102"/>
      <c r="EF9" s="92"/>
      <c r="EG9" s="92"/>
      <c r="EH9" s="92"/>
      <c r="EI9" s="96"/>
      <c r="EJ9" s="95"/>
      <c r="EK9" s="96"/>
      <c r="EL9" s="95"/>
      <c r="EM9" s="96"/>
      <c r="EN9" s="109"/>
      <c r="EO9" s="119" t="s">
        <v>123</v>
      </c>
      <c r="EP9" s="121"/>
      <c r="EQ9" s="95"/>
      <c r="ER9" s="92"/>
      <c r="ES9" s="92"/>
      <c r="ET9" s="96"/>
      <c r="EU9" s="95"/>
      <c r="EV9" s="76"/>
      <c r="EW9" s="89" t="s">
        <v>149</v>
      </c>
      <c r="EX9" s="92"/>
      <c r="EY9" s="92"/>
      <c r="EZ9" s="92"/>
      <c r="FA9" s="96"/>
      <c r="FB9" s="103" t="s">
        <v>75</v>
      </c>
      <c r="FC9" s="91" t="s">
        <v>76</v>
      </c>
      <c r="FD9" s="122" t="s">
        <v>70</v>
      </c>
      <c r="FE9" s="105"/>
      <c r="FF9" s="107"/>
      <c r="FG9" s="102"/>
      <c r="FH9" s="92"/>
      <c r="FI9" s="94"/>
      <c r="FJ9" s="92"/>
      <c r="FK9" s="117"/>
      <c r="FL9" s="98"/>
      <c r="FM9" s="100"/>
      <c r="FN9" s="102"/>
      <c r="FO9" s="102"/>
      <c r="FP9" s="92"/>
      <c r="FQ9" s="92"/>
      <c r="FR9" s="92"/>
      <c r="FS9" s="96"/>
      <c r="FT9" s="95"/>
      <c r="FU9" s="96"/>
      <c r="FV9" s="95"/>
      <c r="FW9" s="96"/>
      <c r="FX9" s="109"/>
      <c r="FY9" s="119" t="s">
        <v>123</v>
      </c>
      <c r="FZ9" s="121"/>
      <c r="GA9" s="95"/>
      <c r="GB9" s="92"/>
      <c r="GC9" s="92"/>
      <c r="GD9" s="96"/>
      <c r="GE9" s="95"/>
      <c r="GF9" s="76"/>
      <c r="GG9" s="89" t="s">
        <v>149</v>
      </c>
      <c r="GH9" s="92"/>
      <c r="GI9" s="92"/>
      <c r="GJ9" s="92"/>
      <c r="GK9" s="96"/>
      <c r="GL9" s="103" t="s">
        <v>75</v>
      </c>
      <c r="GM9" s="91" t="s">
        <v>76</v>
      </c>
      <c r="GN9" s="122" t="s">
        <v>70</v>
      </c>
      <c r="GO9" s="105"/>
      <c r="GP9" s="107"/>
      <c r="GQ9" s="102"/>
      <c r="GR9" s="92"/>
      <c r="GS9" s="94"/>
      <c r="GT9" s="92"/>
      <c r="GU9" s="117"/>
      <c r="GV9" s="98"/>
      <c r="GW9" s="100"/>
      <c r="GX9" s="102"/>
      <c r="GY9" s="102"/>
      <c r="GZ9" s="92"/>
      <c r="HA9" s="92"/>
      <c r="HB9" s="92"/>
      <c r="HC9" s="96"/>
      <c r="HD9" s="95"/>
      <c r="HE9" s="96"/>
      <c r="HF9" s="95"/>
      <c r="HG9" s="96"/>
      <c r="HH9" s="109"/>
      <c r="HI9" s="119" t="s">
        <v>123</v>
      </c>
      <c r="HJ9" s="121"/>
      <c r="HK9" s="95"/>
      <c r="HL9" s="92"/>
      <c r="HM9" s="92"/>
      <c r="HN9" s="96"/>
      <c r="HO9" s="95"/>
      <c r="HP9" s="76"/>
      <c r="HQ9" s="89" t="s">
        <v>149</v>
      </c>
      <c r="HR9" s="92"/>
      <c r="HS9" s="92"/>
      <c r="HT9" s="92"/>
      <c r="HU9" s="96"/>
      <c r="HV9" s="103" t="s">
        <v>75</v>
      </c>
      <c r="HW9" s="91" t="s">
        <v>76</v>
      </c>
      <c r="HX9" s="122" t="s">
        <v>70</v>
      </c>
      <c r="HY9" s="167"/>
      <c r="HZ9" s="169"/>
      <c r="IA9" s="102"/>
      <c r="IB9" s="92"/>
      <c r="IC9" s="94"/>
      <c r="ID9" s="92"/>
      <c r="IE9" s="117"/>
      <c r="IF9" s="98"/>
      <c r="IG9" s="100"/>
      <c r="IH9" s="102"/>
      <c r="II9" s="102"/>
      <c r="IJ9" s="92"/>
      <c r="IK9" s="92"/>
      <c r="IL9" s="92"/>
      <c r="IM9" s="96"/>
      <c r="IN9" s="95"/>
      <c r="IO9" s="96"/>
      <c r="IP9" s="95"/>
      <c r="IQ9" s="96"/>
      <c r="IR9" s="109"/>
      <c r="IS9" s="119" t="s">
        <v>123</v>
      </c>
      <c r="IT9" s="121"/>
    </row>
    <row r="10" spans="1:254" ht="15" customHeight="1" x14ac:dyDescent="0.15">
      <c r="A10" s="129"/>
      <c r="B10" s="130"/>
      <c r="C10" s="95"/>
      <c r="D10" s="92"/>
      <c r="E10" s="92"/>
      <c r="F10" s="96"/>
      <c r="G10" s="95"/>
      <c r="H10" s="76"/>
      <c r="I10" s="90"/>
      <c r="J10" s="92"/>
      <c r="K10" s="92"/>
      <c r="L10" s="92"/>
      <c r="M10" s="96"/>
      <c r="N10" s="95"/>
      <c r="O10" s="92"/>
      <c r="P10" s="96"/>
      <c r="Q10" s="124"/>
      <c r="R10" s="126"/>
      <c r="S10" s="102"/>
      <c r="T10" s="92"/>
      <c r="U10" s="94"/>
      <c r="V10" s="92"/>
      <c r="W10" s="117"/>
      <c r="X10" s="98"/>
      <c r="Y10" s="100"/>
      <c r="Z10" s="102"/>
      <c r="AA10" s="102"/>
      <c r="AB10" s="92"/>
      <c r="AC10" s="92"/>
      <c r="AD10" s="92"/>
      <c r="AE10" s="96"/>
      <c r="AF10" s="95"/>
      <c r="AG10" s="96"/>
      <c r="AH10" s="95"/>
      <c r="AI10" s="96"/>
      <c r="AJ10" s="109"/>
      <c r="AK10" s="120"/>
      <c r="AL10" s="121"/>
      <c r="AM10" s="95"/>
      <c r="AN10" s="92"/>
      <c r="AO10" s="92"/>
      <c r="AP10" s="96"/>
      <c r="AQ10" s="95"/>
      <c r="AR10" s="76"/>
      <c r="AS10" s="90"/>
      <c r="AT10" s="92"/>
      <c r="AU10" s="92"/>
      <c r="AV10" s="92"/>
      <c r="AW10" s="96"/>
      <c r="AX10" s="95"/>
      <c r="AY10" s="92"/>
      <c r="AZ10" s="96"/>
      <c r="BA10" s="124"/>
      <c r="BB10" s="107"/>
      <c r="BC10" s="102"/>
      <c r="BD10" s="92"/>
      <c r="BE10" s="94"/>
      <c r="BF10" s="92"/>
      <c r="BG10" s="117"/>
      <c r="BH10" s="98"/>
      <c r="BI10" s="100"/>
      <c r="BJ10" s="102"/>
      <c r="BK10" s="102"/>
      <c r="BL10" s="92"/>
      <c r="BM10" s="92"/>
      <c r="BN10" s="92"/>
      <c r="BO10" s="96"/>
      <c r="BP10" s="95"/>
      <c r="BQ10" s="96"/>
      <c r="BR10" s="95"/>
      <c r="BS10" s="96"/>
      <c r="BT10" s="109"/>
      <c r="BU10" s="120"/>
      <c r="BV10" s="121"/>
      <c r="BW10" s="95"/>
      <c r="BX10" s="92"/>
      <c r="BY10" s="92"/>
      <c r="BZ10" s="96"/>
      <c r="CA10" s="95"/>
      <c r="CB10" s="76"/>
      <c r="CC10" s="90"/>
      <c r="CD10" s="92"/>
      <c r="CE10" s="92"/>
      <c r="CF10" s="92"/>
      <c r="CG10" s="96"/>
      <c r="CH10" s="95"/>
      <c r="CI10" s="92"/>
      <c r="CJ10" s="96"/>
      <c r="CK10" s="105"/>
      <c r="CL10" s="107"/>
      <c r="CM10" s="102"/>
      <c r="CN10" s="92"/>
      <c r="CO10" s="94"/>
      <c r="CP10" s="92"/>
      <c r="CQ10" s="117"/>
      <c r="CR10" s="98"/>
      <c r="CS10" s="100"/>
      <c r="CT10" s="102"/>
      <c r="CU10" s="102"/>
      <c r="CV10" s="92"/>
      <c r="CW10" s="92"/>
      <c r="CX10" s="92"/>
      <c r="CY10" s="96"/>
      <c r="CZ10" s="95"/>
      <c r="DA10" s="96"/>
      <c r="DB10" s="95"/>
      <c r="DC10" s="96"/>
      <c r="DD10" s="109"/>
      <c r="DE10" s="120"/>
      <c r="DF10" s="121"/>
      <c r="DG10" s="95"/>
      <c r="DH10" s="92"/>
      <c r="DI10" s="92"/>
      <c r="DJ10" s="96"/>
      <c r="DK10" s="95"/>
      <c r="DL10" s="76"/>
      <c r="DM10" s="90"/>
      <c r="DN10" s="92"/>
      <c r="DO10" s="92"/>
      <c r="DP10" s="92"/>
      <c r="DQ10" s="96"/>
      <c r="DR10" s="95"/>
      <c r="DS10" s="92"/>
      <c r="DT10" s="96"/>
      <c r="DU10" s="105"/>
      <c r="DV10" s="107"/>
      <c r="DW10" s="102"/>
      <c r="DX10" s="92"/>
      <c r="DY10" s="94"/>
      <c r="DZ10" s="92"/>
      <c r="EA10" s="117"/>
      <c r="EB10" s="98"/>
      <c r="EC10" s="100"/>
      <c r="ED10" s="102"/>
      <c r="EE10" s="102"/>
      <c r="EF10" s="92"/>
      <c r="EG10" s="92"/>
      <c r="EH10" s="92"/>
      <c r="EI10" s="96"/>
      <c r="EJ10" s="95"/>
      <c r="EK10" s="96"/>
      <c r="EL10" s="95"/>
      <c r="EM10" s="96"/>
      <c r="EN10" s="109"/>
      <c r="EO10" s="120"/>
      <c r="EP10" s="121"/>
      <c r="EQ10" s="95"/>
      <c r="ER10" s="92"/>
      <c r="ES10" s="92"/>
      <c r="ET10" s="96"/>
      <c r="EU10" s="95"/>
      <c r="EV10" s="76"/>
      <c r="EW10" s="90"/>
      <c r="EX10" s="92"/>
      <c r="EY10" s="92"/>
      <c r="EZ10" s="92"/>
      <c r="FA10" s="96"/>
      <c r="FB10" s="95"/>
      <c r="FC10" s="92"/>
      <c r="FD10" s="96"/>
      <c r="FE10" s="105"/>
      <c r="FF10" s="107"/>
      <c r="FG10" s="102"/>
      <c r="FH10" s="92"/>
      <c r="FI10" s="94"/>
      <c r="FJ10" s="92"/>
      <c r="FK10" s="117"/>
      <c r="FL10" s="98"/>
      <c r="FM10" s="100"/>
      <c r="FN10" s="102"/>
      <c r="FO10" s="102"/>
      <c r="FP10" s="92"/>
      <c r="FQ10" s="92"/>
      <c r="FR10" s="92"/>
      <c r="FS10" s="96"/>
      <c r="FT10" s="95"/>
      <c r="FU10" s="96"/>
      <c r="FV10" s="95"/>
      <c r="FW10" s="96"/>
      <c r="FX10" s="109"/>
      <c r="FY10" s="120"/>
      <c r="FZ10" s="121"/>
      <c r="GA10" s="95"/>
      <c r="GB10" s="92"/>
      <c r="GC10" s="92"/>
      <c r="GD10" s="96"/>
      <c r="GE10" s="95"/>
      <c r="GF10" s="76"/>
      <c r="GG10" s="90"/>
      <c r="GH10" s="92"/>
      <c r="GI10" s="92"/>
      <c r="GJ10" s="92"/>
      <c r="GK10" s="96"/>
      <c r="GL10" s="95"/>
      <c r="GM10" s="92"/>
      <c r="GN10" s="96"/>
      <c r="GO10" s="105"/>
      <c r="GP10" s="107"/>
      <c r="GQ10" s="102"/>
      <c r="GR10" s="92"/>
      <c r="GS10" s="94"/>
      <c r="GT10" s="92"/>
      <c r="GU10" s="117"/>
      <c r="GV10" s="98"/>
      <c r="GW10" s="100"/>
      <c r="GX10" s="102"/>
      <c r="GY10" s="102"/>
      <c r="GZ10" s="92"/>
      <c r="HA10" s="92"/>
      <c r="HB10" s="92"/>
      <c r="HC10" s="96"/>
      <c r="HD10" s="95"/>
      <c r="HE10" s="96"/>
      <c r="HF10" s="95"/>
      <c r="HG10" s="96"/>
      <c r="HH10" s="109"/>
      <c r="HI10" s="120"/>
      <c r="HJ10" s="121"/>
      <c r="HK10" s="95"/>
      <c r="HL10" s="92"/>
      <c r="HM10" s="92"/>
      <c r="HN10" s="96"/>
      <c r="HO10" s="95"/>
      <c r="HP10" s="76"/>
      <c r="HQ10" s="90"/>
      <c r="HR10" s="92"/>
      <c r="HS10" s="92"/>
      <c r="HT10" s="92"/>
      <c r="HU10" s="96"/>
      <c r="HV10" s="95"/>
      <c r="HW10" s="92"/>
      <c r="HX10" s="96"/>
      <c r="HY10" s="167"/>
      <c r="HZ10" s="169"/>
      <c r="IA10" s="102"/>
      <c r="IB10" s="92"/>
      <c r="IC10" s="94"/>
      <c r="ID10" s="92"/>
      <c r="IE10" s="117"/>
      <c r="IF10" s="98"/>
      <c r="IG10" s="100"/>
      <c r="IH10" s="102"/>
      <c r="II10" s="102"/>
      <c r="IJ10" s="92"/>
      <c r="IK10" s="92"/>
      <c r="IL10" s="92"/>
      <c r="IM10" s="96"/>
      <c r="IN10" s="95"/>
      <c r="IO10" s="96"/>
      <c r="IP10" s="95"/>
      <c r="IQ10" s="96"/>
      <c r="IR10" s="109"/>
      <c r="IS10" s="120"/>
      <c r="IT10" s="121"/>
    </row>
    <row r="11" spans="1:254" ht="15" customHeight="1" x14ac:dyDescent="0.15">
      <c r="A11" s="129"/>
      <c r="B11" s="130"/>
      <c r="C11" s="95"/>
      <c r="D11" s="92"/>
      <c r="E11" s="92"/>
      <c r="F11" s="96"/>
      <c r="G11" s="95"/>
      <c r="H11" s="76"/>
      <c r="I11" s="90"/>
      <c r="J11" s="92"/>
      <c r="K11" s="92"/>
      <c r="L11" s="92"/>
      <c r="M11" s="96"/>
      <c r="N11" s="95"/>
      <c r="O11" s="92"/>
      <c r="P11" s="96"/>
      <c r="Q11" s="124"/>
      <c r="R11" s="126"/>
      <c r="S11" s="102"/>
      <c r="T11" s="92"/>
      <c r="U11" s="94"/>
      <c r="V11" s="92"/>
      <c r="W11" s="117"/>
      <c r="X11" s="98"/>
      <c r="Y11" s="100"/>
      <c r="Z11" s="102"/>
      <c r="AA11" s="102"/>
      <c r="AB11" s="92"/>
      <c r="AC11" s="92"/>
      <c r="AD11" s="92"/>
      <c r="AE11" s="96"/>
      <c r="AF11" s="95"/>
      <c r="AG11" s="96"/>
      <c r="AH11" s="95"/>
      <c r="AI11" s="96"/>
      <c r="AJ11" s="109"/>
      <c r="AK11" s="120"/>
      <c r="AL11" s="121"/>
      <c r="AM11" s="95"/>
      <c r="AN11" s="92"/>
      <c r="AO11" s="92"/>
      <c r="AP11" s="96"/>
      <c r="AQ11" s="95"/>
      <c r="AR11" s="76"/>
      <c r="AS11" s="90"/>
      <c r="AT11" s="92"/>
      <c r="AU11" s="92"/>
      <c r="AV11" s="92"/>
      <c r="AW11" s="96"/>
      <c r="AX11" s="95"/>
      <c r="AY11" s="92"/>
      <c r="AZ11" s="96"/>
      <c r="BA11" s="124"/>
      <c r="BB11" s="107"/>
      <c r="BC11" s="102"/>
      <c r="BD11" s="92"/>
      <c r="BE11" s="94"/>
      <c r="BF11" s="92"/>
      <c r="BG11" s="117"/>
      <c r="BH11" s="98"/>
      <c r="BI11" s="100"/>
      <c r="BJ11" s="102"/>
      <c r="BK11" s="102"/>
      <c r="BL11" s="92"/>
      <c r="BM11" s="92"/>
      <c r="BN11" s="92"/>
      <c r="BO11" s="96"/>
      <c r="BP11" s="95"/>
      <c r="BQ11" s="96"/>
      <c r="BR11" s="95"/>
      <c r="BS11" s="96"/>
      <c r="BT11" s="109"/>
      <c r="BU11" s="120"/>
      <c r="BV11" s="121"/>
      <c r="BW11" s="95"/>
      <c r="BX11" s="92"/>
      <c r="BY11" s="92"/>
      <c r="BZ11" s="96"/>
      <c r="CA11" s="95"/>
      <c r="CB11" s="76"/>
      <c r="CC11" s="90"/>
      <c r="CD11" s="92"/>
      <c r="CE11" s="92"/>
      <c r="CF11" s="92"/>
      <c r="CG11" s="96"/>
      <c r="CH11" s="95"/>
      <c r="CI11" s="92"/>
      <c r="CJ11" s="96"/>
      <c r="CK11" s="105"/>
      <c r="CL11" s="107"/>
      <c r="CM11" s="102"/>
      <c r="CN11" s="92"/>
      <c r="CO11" s="94"/>
      <c r="CP11" s="92"/>
      <c r="CQ11" s="117"/>
      <c r="CR11" s="98"/>
      <c r="CS11" s="100"/>
      <c r="CT11" s="102"/>
      <c r="CU11" s="102"/>
      <c r="CV11" s="92"/>
      <c r="CW11" s="92"/>
      <c r="CX11" s="92"/>
      <c r="CY11" s="96"/>
      <c r="CZ11" s="95"/>
      <c r="DA11" s="96"/>
      <c r="DB11" s="95"/>
      <c r="DC11" s="96"/>
      <c r="DD11" s="109"/>
      <c r="DE11" s="120"/>
      <c r="DF11" s="121"/>
      <c r="DG11" s="95"/>
      <c r="DH11" s="92"/>
      <c r="DI11" s="92"/>
      <c r="DJ11" s="96"/>
      <c r="DK11" s="95"/>
      <c r="DL11" s="76"/>
      <c r="DM11" s="90"/>
      <c r="DN11" s="92"/>
      <c r="DO11" s="92"/>
      <c r="DP11" s="92"/>
      <c r="DQ11" s="96"/>
      <c r="DR11" s="95"/>
      <c r="DS11" s="92"/>
      <c r="DT11" s="96"/>
      <c r="DU11" s="105"/>
      <c r="DV11" s="107"/>
      <c r="DW11" s="102"/>
      <c r="DX11" s="92"/>
      <c r="DY11" s="94"/>
      <c r="DZ11" s="92"/>
      <c r="EA11" s="117"/>
      <c r="EB11" s="98"/>
      <c r="EC11" s="100"/>
      <c r="ED11" s="102"/>
      <c r="EE11" s="102"/>
      <c r="EF11" s="92"/>
      <c r="EG11" s="92"/>
      <c r="EH11" s="92"/>
      <c r="EI11" s="96"/>
      <c r="EJ11" s="95"/>
      <c r="EK11" s="96"/>
      <c r="EL11" s="95"/>
      <c r="EM11" s="96"/>
      <c r="EN11" s="109"/>
      <c r="EO11" s="120"/>
      <c r="EP11" s="121"/>
      <c r="EQ11" s="95"/>
      <c r="ER11" s="92"/>
      <c r="ES11" s="92"/>
      <c r="ET11" s="96"/>
      <c r="EU11" s="95"/>
      <c r="EV11" s="76"/>
      <c r="EW11" s="90"/>
      <c r="EX11" s="92"/>
      <c r="EY11" s="92"/>
      <c r="EZ11" s="92"/>
      <c r="FA11" s="96"/>
      <c r="FB11" s="95"/>
      <c r="FC11" s="92"/>
      <c r="FD11" s="96"/>
      <c r="FE11" s="105"/>
      <c r="FF11" s="107"/>
      <c r="FG11" s="102"/>
      <c r="FH11" s="92"/>
      <c r="FI11" s="94"/>
      <c r="FJ11" s="92"/>
      <c r="FK11" s="117"/>
      <c r="FL11" s="98"/>
      <c r="FM11" s="100"/>
      <c r="FN11" s="102"/>
      <c r="FO11" s="102"/>
      <c r="FP11" s="92"/>
      <c r="FQ11" s="92"/>
      <c r="FR11" s="92"/>
      <c r="FS11" s="96"/>
      <c r="FT11" s="95"/>
      <c r="FU11" s="96"/>
      <c r="FV11" s="95"/>
      <c r="FW11" s="96"/>
      <c r="FX11" s="109"/>
      <c r="FY11" s="120"/>
      <c r="FZ11" s="121"/>
      <c r="GA11" s="95"/>
      <c r="GB11" s="92"/>
      <c r="GC11" s="92"/>
      <c r="GD11" s="96"/>
      <c r="GE11" s="95"/>
      <c r="GF11" s="76"/>
      <c r="GG11" s="90"/>
      <c r="GH11" s="92"/>
      <c r="GI11" s="92"/>
      <c r="GJ11" s="92"/>
      <c r="GK11" s="96"/>
      <c r="GL11" s="95"/>
      <c r="GM11" s="92"/>
      <c r="GN11" s="96"/>
      <c r="GO11" s="105"/>
      <c r="GP11" s="107"/>
      <c r="GQ11" s="102"/>
      <c r="GR11" s="92"/>
      <c r="GS11" s="94"/>
      <c r="GT11" s="92"/>
      <c r="GU11" s="117"/>
      <c r="GV11" s="98"/>
      <c r="GW11" s="100"/>
      <c r="GX11" s="102"/>
      <c r="GY11" s="102"/>
      <c r="GZ11" s="92"/>
      <c r="HA11" s="92"/>
      <c r="HB11" s="92"/>
      <c r="HC11" s="96"/>
      <c r="HD11" s="95"/>
      <c r="HE11" s="96"/>
      <c r="HF11" s="95"/>
      <c r="HG11" s="96"/>
      <c r="HH11" s="109"/>
      <c r="HI11" s="120"/>
      <c r="HJ11" s="121"/>
      <c r="HK11" s="95"/>
      <c r="HL11" s="92"/>
      <c r="HM11" s="92"/>
      <c r="HN11" s="96"/>
      <c r="HO11" s="95"/>
      <c r="HP11" s="76"/>
      <c r="HQ11" s="90"/>
      <c r="HR11" s="92"/>
      <c r="HS11" s="92"/>
      <c r="HT11" s="92"/>
      <c r="HU11" s="96"/>
      <c r="HV11" s="95"/>
      <c r="HW11" s="92"/>
      <c r="HX11" s="96"/>
      <c r="HY11" s="167"/>
      <c r="HZ11" s="169"/>
      <c r="IA11" s="102"/>
      <c r="IB11" s="92"/>
      <c r="IC11" s="94"/>
      <c r="ID11" s="92"/>
      <c r="IE11" s="117"/>
      <c r="IF11" s="98"/>
      <c r="IG11" s="100"/>
      <c r="IH11" s="102"/>
      <c r="II11" s="102"/>
      <c r="IJ11" s="92"/>
      <c r="IK11" s="92"/>
      <c r="IL11" s="92"/>
      <c r="IM11" s="96"/>
      <c r="IN11" s="95"/>
      <c r="IO11" s="96"/>
      <c r="IP11" s="95"/>
      <c r="IQ11" s="96"/>
      <c r="IR11" s="109"/>
      <c r="IS11" s="120"/>
      <c r="IT11" s="121"/>
    </row>
    <row r="12" spans="1:254" ht="15" customHeight="1" x14ac:dyDescent="0.15">
      <c r="A12" s="131"/>
      <c r="B12" s="132"/>
      <c r="C12" s="53" t="s">
        <v>124</v>
      </c>
      <c r="D12" s="54" t="s">
        <v>124</v>
      </c>
      <c r="E12" s="54" t="s">
        <v>124</v>
      </c>
      <c r="F12" s="55" t="s">
        <v>124</v>
      </c>
      <c r="G12" s="53" t="s">
        <v>124</v>
      </c>
      <c r="H12" s="54" t="s">
        <v>124</v>
      </c>
      <c r="I12" s="54" t="s">
        <v>78</v>
      </c>
      <c r="J12" s="54" t="s">
        <v>124</v>
      </c>
      <c r="K12" s="54" t="s">
        <v>124</v>
      </c>
      <c r="L12" s="54" t="s">
        <v>124</v>
      </c>
      <c r="M12" s="55" t="s">
        <v>124</v>
      </c>
      <c r="N12" s="53" t="s">
        <v>124</v>
      </c>
      <c r="O12" s="54" t="s">
        <v>124</v>
      </c>
      <c r="P12" s="55" t="s">
        <v>124</v>
      </c>
      <c r="Q12" s="53" t="s">
        <v>124</v>
      </c>
      <c r="R12" s="54" t="s">
        <v>124</v>
      </c>
      <c r="S12" s="54" t="s">
        <v>124</v>
      </c>
      <c r="T12" s="54" t="s">
        <v>124</v>
      </c>
      <c r="U12" s="54" t="s">
        <v>124</v>
      </c>
      <c r="V12" s="54" t="s">
        <v>124</v>
      </c>
      <c r="W12" s="55" t="s">
        <v>124</v>
      </c>
      <c r="X12" s="53" t="s">
        <v>124</v>
      </c>
      <c r="Y12" s="54" t="s">
        <v>124</v>
      </c>
      <c r="Z12" s="54" t="s">
        <v>124</v>
      </c>
      <c r="AA12" s="54" t="s">
        <v>124</v>
      </c>
      <c r="AB12" s="54" t="s">
        <v>124</v>
      </c>
      <c r="AC12" s="54" t="s">
        <v>124</v>
      </c>
      <c r="AD12" s="54" t="s">
        <v>124</v>
      </c>
      <c r="AE12" s="55" t="s">
        <v>124</v>
      </c>
      <c r="AF12" s="56" t="s">
        <v>124</v>
      </c>
      <c r="AG12" s="57" t="s">
        <v>124</v>
      </c>
      <c r="AH12" s="56" t="s">
        <v>124</v>
      </c>
      <c r="AI12" s="58" t="s">
        <v>125</v>
      </c>
      <c r="AJ12" s="59" t="s">
        <v>126</v>
      </c>
      <c r="AK12" s="60" t="s">
        <v>127</v>
      </c>
      <c r="AL12" s="61" t="s">
        <v>128</v>
      </c>
      <c r="AM12" s="53" t="s">
        <v>124</v>
      </c>
      <c r="AN12" s="54" t="s">
        <v>124</v>
      </c>
      <c r="AO12" s="54" t="s">
        <v>124</v>
      </c>
      <c r="AP12" s="55" t="s">
        <v>124</v>
      </c>
      <c r="AQ12" s="53" t="s">
        <v>124</v>
      </c>
      <c r="AR12" s="54" t="s">
        <v>78</v>
      </c>
      <c r="AS12" s="54" t="s">
        <v>78</v>
      </c>
      <c r="AT12" s="54" t="s">
        <v>124</v>
      </c>
      <c r="AU12" s="54" t="s">
        <v>124</v>
      </c>
      <c r="AV12" s="54" t="s">
        <v>124</v>
      </c>
      <c r="AW12" s="55" t="s">
        <v>124</v>
      </c>
      <c r="AX12" s="53" t="s">
        <v>124</v>
      </c>
      <c r="AY12" s="54" t="s">
        <v>124</v>
      </c>
      <c r="AZ12" s="55" t="s">
        <v>124</v>
      </c>
      <c r="BA12" s="53" t="s">
        <v>78</v>
      </c>
      <c r="BB12" s="54" t="s">
        <v>78</v>
      </c>
      <c r="BC12" s="54" t="s">
        <v>124</v>
      </c>
      <c r="BD12" s="54" t="s">
        <v>124</v>
      </c>
      <c r="BE12" s="54" t="s">
        <v>124</v>
      </c>
      <c r="BF12" s="54" t="s">
        <v>124</v>
      </c>
      <c r="BG12" s="55" t="s">
        <v>124</v>
      </c>
      <c r="BH12" s="62" t="s">
        <v>124</v>
      </c>
      <c r="BI12" s="54" t="s">
        <v>124</v>
      </c>
      <c r="BJ12" s="54" t="s">
        <v>124</v>
      </c>
      <c r="BK12" s="54" t="s">
        <v>124</v>
      </c>
      <c r="BL12" s="54" t="s">
        <v>124</v>
      </c>
      <c r="BM12" s="54" t="s">
        <v>124</v>
      </c>
      <c r="BN12" s="54" t="s">
        <v>124</v>
      </c>
      <c r="BO12" s="55" t="s">
        <v>124</v>
      </c>
      <c r="BP12" s="56" t="s">
        <v>124</v>
      </c>
      <c r="BQ12" s="57" t="s">
        <v>124</v>
      </c>
      <c r="BR12" s="56" t="s">
        <v>124</v>
      </c>
      <c r="BS12" s="58" t="s">
        <v>125</v>
      </c>
      <c r="BT12" s="59" t="s">
        <v>126</v>
      </c>
      <c r="BU12" s="60" t="s">
        <v>127</v>
      </c>
      <c r="BV12" s="61" t="s">
        <v>128</v>
      </c>
      <c r="BW12" s="53" t="s">
        <v>124</v>
      </c>
      <c r="BX12" s="54" t="s">
        <v>124</v>
      </c>
      <c r="BY12" s="54" t="s">
        <v>124</v>
      </c>
      <c r="BZ12" s="55" t="s">
        <v>124</v>
      </c>
      <c r="CA12" s="53" t="s">
        <v>124</v>
      </c>
      <c r="CB12" s="54" t="s">
        <v>78</v>
      </c>
      <c r="CC12" s="54" t="s">
        <v>78</v>
      </c>
      <c r="CD12" s="54" t="s">
        <v>124</v>
      </c>
      <c r="CE12" s="54" t="s">
        <v>124</v>
      </c>
      <c r="CF12" s="54" t="s">
        <v>124</v>
      </c>
      <c r="CG12" s="55" t="s">
        <v>124</v>
      </c>
      <c r="CH12" s="53" t="s">
        <v>124</v>
      </c>
      <c r="CI12" s="54" t="s">
        <v>124</v>
      </c>
      <c r="CJ12" s="55" t="s">
        <v>124</v>
      </c>
      <c r="CK12" s="53" t="s">
        <v>124</v>
      </c>
      <c r="CL12" s="54" t="s">
        <v>124</v>
      </c>
      <c r="CM12" s="54" t="s">
        <v>124</v>
      </c>
      <c r="CN12" s="54" t="s">
        <v>124</v>
      </c>
      <c r="CO12" s="54" t="s">
        <v>124</v>
      </c>
      <c r="CP12" s="54" t="s">
        <v>124</v>
      </c>
      <c r="CQ12" s="55" t="s">
        <v>124</v>
      </c>
      <c r="CR12" s="62" t="s">
        <v>124</v>
      </c>
      <c r="CS12" s="54" t="s">
        <v>124</v>
      </c>
      <c r="CT12" s="54" t="s">
        <v>124</v>
      </c>
      <c r="CU12" s="54" t="s">
        <v>124</v>
      </c>
      <c r="CV12" s="54" t="s">
        <v>124</v>
      </c>
      <c r="CW12" s="54" t="s">
        <v>124</v>
      </c>
      <c r="CX12" s="54" t="s">
        <v>124</v>
      </c>
      <c r="CY12" s="55" t="s">
        <v>124</v>
      </c>
      <c r="CZ12" s="56" t="s">
        <v>124</v>
      </c>
      <c r="DA12" s="57" t="s">
        <v>124</v>
      </c>
      <c r="DB12" s="56" t="s">
        <v>124</v>
      </c>
      <c r="DC12" s="58" t="s">
        <v>125</v>
      </c>
      <c r="DD12" s="59" t="s">
        <v>126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  <c r="EQ12" s="53" t="s">
        <v>124</v>
      </c>
      <c r="ER12" s="54" t="s">
        <v>124</v>
      </c>
      <c r="ES12" s="54" t="s">
        <v>124</v>
      </c>
      <c r="ET12" s="55" t="s">
        <v>124</v>
      </c>
      <c r="EU12" s="53" t="s">
        <v>124</v>
      </c>
      <c r="EV12" s="54" t="s">
        <v>78</v>
      </c>
      <c r="EW12" s="54" t="s">
        <v>78</v>
      </c>
      <c r="EX12" s="54" t="s">
        <v>124</v>
      </c>
      <c r="EY12" s="54" t="s">
        <v>124</v>
      </c>
      <c r="EZ12" s="54" t="s">
        <v>124</v>
      </c>
      <c r="FA12" s="55" t="s">
        <v>124</v>
      </c>
      <c r="FB12" s="53" t="s">
        <v>124</v>
      </c>
      <c r="FC12" s="54" t="s">
        <v>124</v>
      </c>
      <c r="FD12" s="55" t="s">
        <v>124</v>
      </c>
      <c r="FE12" s="53" t="s">
        <v>124</v>
      </c>
      <c r="FF12" s="54" t="s">
        <v>124</v>
      </c>
      <c r="FG12" s="54" t="s">
        <v>124</v>
      </c>
      <c r="FH12" s="54" t="s">
        <v>124</v>
      </c>
      <c r="FI12" s="54" t="s">
        <v>124</v>
      </c>
      <c r="FJ12" s="54" t="s">
        <v>124</v>
      </c>
      <c r="FK12" s="55" t="s">
        <v>124</v>
      </c>
      <c r="FL12" s="62" t="s">
        <v>124</v>
      </c>
      <c r="FM12" s="54" t="s">
        <v>124</v>
      </c>
      <c r="FN12" s="54" t="s">
        <v>124</v>
      </c>
      <c r="FO12" s="54" t="s">
        <v>124</v>
      </c>
      <c r="FP12" s="54" t="s">
        <v>124</v>
      </c>
      <c r="FQ12" s="54" t="s">
        <v>124</v>
      </c>
      <c r="FR12" s="54" t="s">
        <v>124</v>
      </c>
      <c r="FS12" s="55" t="s">
        <v>124</v>
      </c>
      <c r="FT12" s="56" t="s">
        <v>124</v>
      </c>
      <c r="FU12" s="57" t="s">
        <v>124</v>
      </c>
      <c r="FV12" s="56" t="s">
        <v>124</v>
      </c>
      <c r="FW12" s="58" t="s">
        <v>125</v>
      </c>
      <c r="FX12" s="59" t="s">
        <v>126</v>
      </c>
      <c r="FY12" s="60" t="s">
        <v>127</v>
      </c>
      <c r="FZ12" s="61" t="s">
        <v>128</v>
      </c>
      <c r="GA12" s="53" t="s">
        <v>124</v>
      </c>
      <c r="GB12" s="54" t="s">
        <v>124</v>
      </c>
      <c r="GC12" s="54" t="s">
        <v>124</v>
      </c>
      <c r="GD12" s="55" t="s">
        <v>124</v>
      </c>
      <c r="GE12" s="53" t="s">
        <v>124</v>
      </c>
      <c r="GF12" s="54" t="s">
        <v>78</v>
      </c>
      <c r="GG12" s="54" t="s">
        <v>78</v>
      </c>
      <c r="GH12" s="54" t="s">
        <v>124</v>
      </c>
      <c r="GI12" s="54" t="s">
        <v>124</v>
      </c>
      <c r="GJ12" s="54" t="s">
        <v>124</v>
      </c>
      <c r="GK12" s="55" t="s">
        <v>124</v>
      </c>
      <c r="GL12" s="53" t="s">
        <v>124</v>
      </c>
      <c r="GM12" s="54" t="s">
        <v>124</v>
      </c>
      <c r="GN12" s="55" t="s">
        <v>124</v>
      </c>
      <c r="GO12" s="53" t="s">
        <v>124</v>
      </c>
      <c r="GP12" s="54" t="s">
        <v>124</v>
      </c>
      <c r="GQ12" s="54" t="s">
        <v>124</v>
      </c>
      <c r="GR12" s="54" t="s">
        <v>124</v>
      </c>
      <c r="GS12" s="54" t="s">
        <v>124</v>
      </c>
      <c r="GT12" s="54" t="s">
        <v>124</v>
      </c>
      <c r="GU12" s="55" t="s">
        <v>124</v>
      </c>
      <c r="GV12" s="62" t="s">
        <v>124</v>
      </c>
      <c r="GW12" s="54" t="s">
        <v>124</v>
      </c>
      <c r="GX12" s="54" t="s">
        <v>124</v>
      </c>
      <c r="GY12" s="54" t="s">
        <v>124</v>
      </c>
      <c r="GZ12" s="54" t="s">
        <v>124</v>
      </c>
      <c r="HA12" s="54" t="s">
        <v>124</v>
      </c>
      <c r="HB12" s="54" t="s">
        <v>124</v>
      </c>
      <c r="HC12" s="55" t="s">
        <v>124</v>
      </c>
      <c r="HD12" s="56" t="s">
        <v>124</v>
      </c>
      <c r="HE12" s="57" t="s">
        <v>124</v>
      </c>
      <c r="HF12" s="56" t="s">
        <v>124</v>
      </c>
      <c r="HG12" s="58" t="s">
        <v>125</v>
      </c>
      <c r="HH12" s="59" t="s">
        <v>126</v>
      </c>
      <c r="HI12" s="60" t="s">
        <v>127</v>
      </c>
      <c r="HJ12" s="61" t="s">
        <v>128</v>
      </c>
      <c r="HK12" s="53" t="s">
        <v>124</v>
      </c>
      <c r="HL12" s="54" t="s">
        <v>124</v>
      </c>
      <c r="HM12" s="54" t="s">
        <v>124</v>
      </c>
      <c r="HN12" s="55" t="s">
        <v>124</v>
      </c>
      <c r="HO12" s="53" t="s">
        <v>124</v>
      </c>
      <c r="HP12" s="54" t="s">
        <v>78</v>
      </c>
      <c r="HQ12" s="54" t="s">
        <v>78</v>
      </c>
      <c r="HR12" s="54" t="s">
        <v>124</v>
      </c>
      <c r="HS12" s="54" t="s">
        <v>124</v>
      </c>
      <c r="HT12" s="54" t="s">
        <v>124</v>
      </c>
      <c r="HU12" s="55" t="s">
        <v>124</v>
      </c>
      <c r="HV12" s="53" t="s">
        <v>124</v>
      </c>
      <c r="HW12" s="54" t="s">
        <v>124</v>
      </c>
      <c r="HX12" s="55" t="s">
        <v>124</v>
      </c>
      <c r="HY12" s="53" t="s">
        <v>124</v>
      </c>
      <c r="HZ12" s="54" t="s">
        <v>124</v>
      </c>
      <c r="IA12" s="54" t="s">
        <v>124</v>
      </c>
      <c r="IB12" s="54" t="s">
        <v>124</v>
      </c>
      <c r="IC12" s="54" t="s">
        <v>124</v>
      </c>
      <c r="ID12" s="54" t="s">
        <v>124</v>
      </c>
      <c r="IE12" s="55" t="s">
        <v>124</v>
      </c>
      <c r="IF12" s="53" t="s">
        <v>124</v>
      </c>
      <c r="IG12" s="54" t="s">
        <v>124</v>
      </c>
      <c r="IH12" s="54" t="s">
        <v>124</v>
      </c>
      <c r="II12" s="54" t="s">
        <v>124</v>
      </c>
      <c r="IJ12" s="54" t="s">
        <v>124</v>
      </c>
      <c r="IK12" s="54" t="s">
        <v>124</v>
      </c>
      <c r="IL12" s="54" t="s">
        <v>124</v>
      </c>
      <c r="IM12" s="55" t="s">
        <v>124</v>
      </c>
      <c r="IN12" s="56" t="s">
        <v>124</v>
      </c>
      <c r="IO12" s="57" t="s">
        <v>124</v>
      </c>
      <c r="IP12" s="56" t="s">
        <v>124</v>
      </c>
      <c r="IQ12" s="58" t="s">
        <v>125</v>
      </c>
      <c r="IR12" s="59" t="s">
        <v>126</v>
      </c>
      <c r="IS12" s="60" t="s">
        <v>127</v>
      </c>
      <c r="IT12" s="61" t="s">
        <v>128</v>
      </c>
    </row>
    <row r="13" spans="1:254" s="49" customFormat="1" ht="12.6" customHeight="1" x14ac:dyDescent="0.15">
      <c r="A13" s="63">
        <v>1</v>
      </c>
      <c r="B13" s="64" t="s">
        <v>80</v>
      </c>
      <c r="C13" s="1">
        <v>35031</v>
      </c>
      <c r="D13" s="2">
        <v>0</v>
      </c>
      <c r="E13" s="2">
        <v>0</v>
      </c>
      <c r="F13" s="3">
        <v>35031</v>
      </c>
      <c r="G13" s="1">
        <v>0</v>
      </c>
      <c r="H13" s="2">
        <v>3679</v>
      </c>
      <c r="I13" s="2">
        <v>0</v>
      </c>
      <c r="J13" s="2">
        <v>9031</v>
      </c>
      <c r="K13" s="2">
        <v>1134</v>
      </c>
      <c r="L13" s="2">
        <v>875</v>
      </c>
      <c r="M13" s="4">
        <v>40</v>
      </c>
      <c r="N13" s="5">
        <v>260</v>
      </c>
      <c r="O13" s="2">
        <v>0</v>
      </c>
      <c r="P13" s="3">
        <v>260</v>
      </c>
      <c r="Q13" s="1">
        <v>0</v>
      </c>
      <c r="R13" s="2">
        <v>0</v>
      </c>
      <c r="S13" s="2">
        <v>0</v>
      </c>
      <c r="T13" s="2">
        <v>330</v>
      </c>
      <c r="U13" s="2">
        <v>0</v>
      </c>
      <c r="V13" s="6">
        <v>330</v>
      </c>
      <c r="W13" s="4">
        <v>0</v>
      </c>
      <c r="X13" s="5">
        <v>0</v>
      </c>
      <c r="Y13" s="2">
        <v>0</v>
      </c>
      <c r="Z13" s="2">
        <v>0</v>
      </c>
      <c r="AA13" s="2">
        <v>900</v>
      </c>
      <c r="AB13" s="6">
        <v>900</v>
      </c>
      <c r="AC13" s="2">
        <v>0</v>
      </c>
      <c r="AD13" s="2">
        <v>16770</v>
      </c>
      <c r="AE13" s="3">
        <v>33019</v>
      </c>
      <c r="AF13" s="1">
        <v>2012</v>
      </c>
      <c r="AG13" s="4">
        <v>0</v>
      </c>
      <c r="AH13" s="5">
        <v>0</v>
      </c>
      <c r="AI13" s="3">
        <v>2012</v>
      </c>
      <c r="AJ13" s="1">
        <v>120</v>
      </c>
      <c r="AK13" s="2">
        <v>120</v>
      </c>
      <c r="AL13" s="7">
        <f>AJ13/AI13</f>
        <v>5.9642147117296221E-2</v>
      </c>
      <c r="AM13" s="5">
        <v>356821</v>
      </c>
      <c r="AN13" s="2">
        <v>0</v>
      </c>
      <c r="AO13" s="2">
        <v>0</v>
      </c>
      <c r="AP13" s="3">
        <v>356821</v>
      </c>
      <c r="AQ13" s="1">
        <v>0</v>
      </c>
      <c r="AR13" s="2">
        <v>11472</v>
      </c>
      <c r="AS13" s="2">
        <v>0</v>
      </c>
      <c r="AT13" s="2">
        <v>75580</v>
      </c>
      <c r="AU13" s="2">
        <v>17962</v>
      </c>
      <c r="AV13" s="2">
        <v>6327</v>
      </c>
      <c r="AW13" s="4">
        <v>182</v>
      </c>
      <c r="AX13" s="5">
        <v>0</v>
      </c>
      <c r="AY13" s="2">
        <v>600</v>
      </c>
      <c r="AZ13" s="3">
        <v>600</v>
      </c>
      <c r="BA13" s="1">
        <v>780</v>
      </c>
      <c r="BB13" s="2">
        <v>600</v>
      </c>
      <c r="BC13" s="2">
        <v>0</v>
      </c>
      <c r="BD13" s="2">
        <v>4290</v>
      </c>
      <c r="BE13" s="2">
        <v>1900</v>
      </c>
      <c r="BF13" s="6">
        <v>6190</v>
      </c>
      <c r="BG13" s="4">
        <v>330</v>
      </c>
      <c r="BH13" s="5">
        <v>3300</v>
      </c>
      <c r="BI13" s="2">
        <v>1800</v>
      </c>
      <c r="BJ13" s="2">
        <v>1900</v>
      </c>
      <c r="BK13" s="2">
        <v>1350</v>
      </c>
      <c r="BL13" s="6">
        <v>8350</v>
      </c>
      <c r="BM13" s="2">
        <v>0</v>
      </c>
      <c r="BN13" s="2">
        <v>104920</v>
      </c>
      <c r="BO13" s="3">
        <v>233293</v>
      </c>
      <c r="BP13" s="1">
        <v>123528</v>
      </c>
      <c r="BQ13" s="4">
        <v>0</v>
      </c>
      <c r="BR13" s="5">
        <v>0</v>
      </c>
      <c r="BS13" s="3">
        <v>123528</v>
      </c>
      <c r="BT13" s="1">
        <v>7401</v>
      </c>
      <c r="BU13" s="2">
        <v>7401</v>
      </c>
      <c r="BV13" s="7">
        <f t="shared" ref="BV13:BV35" si="0">BT13/BS13</f>
        <v>5.991354186904993E-2</v>
      </c>
      <c r="BW13" s="5">
        <v>598164</v>
      </c>
      <c r="BX13" s="2">
        <v>0</v>
      </c>
      <c r="BY13" s="2">
        <v>0</v>
      </c>
      <c r="BZ13" s="3">
        <v>598164</v>
      </c>
      <c r="CA13" s="1">
        <v>0</v>
      </c>
      <c r="CB13" s="2">
        <v>19558</v>
      </c>
      <c r="CC13" s="2">
        <v>0</v>
      </c>
      <c r="CD13" s="2">
        <v>89030</v>
      </c>
      <c r="CE13" s="2">
        <v>18703</v>
      </c>
      <c r="CF13" s="2">
        <v>6633</v>
      </c>
      <c r="CG13" s="4">
        <v>297</v>
      </c>
      <c r="CH13" s="5">
        <v>1040</v>
      </c>
      <c r="CI13" s="2">
        <v>600</v>
      </c>
      <c r="CJ13" s="3">
        <v>1640</v>
      </c>
      <c r="CK13" s="1">
        <v>260</v>
      </c>
      <c r="CL13" s="2">
        <v>600</v>
      </c>
      <c r="CM13" s="2">
        <v>0</v>
      </c>
      <c r="CN13" s="2">
        <v>2640</v>
      </c>
      <c r="CO13" s="2">
        <v>760</v>
      </c>
      <c r="CP13" s="6">
        <v>3400</v>
      </c>
      <c r="CQ13" s="4">
        <v>340</v>
      </c>
      <c r="CR13" s="5">
        <v>1980</v>
      </c>
      <c r="CS13" s="2">
        <v>900</v>
      </c>
      <c r="CT13" s="2">
        <v>2280</v>
      </c>
      <c r="CU13" s="2">
        <v>450</v>
      </c>
      <c r="CV13" s="6">
        <v>5610</v>
      </c>
      <c r="CW13" s="2">
        <v>0</v>
      </c>
      <c r="CX13" s="2">
        <v>101050</v>
      </c>
      <c r="CY13" s="3">
        <v>247121</v>
      </c>
      <c r="CZ13" s="1">
        <v>351043</v>
      </c>
      <c r="DA13" s="4">
        <v>0</v>
      </c>
      <c r="DB13" s="5">
        <v>0</v>
      </c>
      <c r="DC13" s="3">
        <v>351043</v>
      </c>
      <c r="DD13" s="1">
        <v>21052</v>
      </c>
      <c r="DE13" s="2">
        <v>21052</v>
      </c>
      <c r="DF13" s="7">
        <f t="shared" ref="DF13:DF35" si="1">DD13/DC13</f>
        <v>5.9969861242070058E-2</v>
      </c>
      <c r="DG13" s="5">
        <v>698437</v>
      </c>
      <c r="DH13" s="2">
        <v>0</v>
      </c>
      <c r="DI13" s="2">
        <v>0</v>
      </c>
      <c r="DJ13" s="3">
        <v>698437</v>
      </c>
      <c r="DK13" s="1">
        <v>0</v>
      </c>
      <c r="DL13" s="2">
        <v>13016</v>
      </c>
      <c r="DM13" s="2">
        <v>85</v>
      </c>
      <c r="DN13" s="2">
        <v>90473</v>
      </c>
      <c r="DO13" s="2">
        <v>21899</v>
      </c>
      <c r="DP13" s="2">
        <v>5605</v>
      </c>
      <c r="DQ13" s="4">
        <v>198</v>
      </c>
      <c r="DR13" s="5">
        <v>780</v>
      </c>
      <c r="DS13" s="2">
        <v>0</v>
      </c>
      <c r="DT13" s="3">
        <v>780</v>
      </c>
      <c r="DU13" s="1">
        <v>780</v>
      </c>
      <c r="DV13" s="2">
        <v>600</v>
      </c>
      <c r="DW13" s="2">
        <v>0</v>
      </c>
      <c r="DX13" s="2">
        <v>2310</v>
      </c>
      <c r="DY13" s="2">
        <v>1140</v>
      </c>
      <c r="DZ13" s="6">
        <v>3450</v>
      </c>
      <c r="EA13" s="4">
        <v>990</v>
      </c>
      <c r="EB13" s="5">
        <v>1320</v>
      </c>
      <c r="EC13" s="2">
        <v>1350</v>
      </c>
      <c r="ED13" s="2">
        <v>2280</v>
      </c>
      <c r="EE13" s="2">
        <v>900</v>
      </c>
      <c r="EF13" s="6">
        <v>5850</v>
      </c>
      <c r="EG13" s="2">
        <v>0</v>
      </c>
      <c r="EH13" s="2">
        <v>81700</v>
      </c>
      <c r="EI13" s="3">
        <v>225341</v>
      </c>
      <c r="EJ13" s="1">
        <v>473096</v>
      </c>
      <c r="EK13" s="4">
        <v>0</v>
      </c>
      <c r="EL13" s="5">
        <v>0</v>
      </c>
      <c r="EM13" s="3">
        <v>473096</v>
      </c>
      <c r="EN13" s="1">
        <v>28377</v>
      </c>
      <c r="EO13" s="2">
        <v>28377</v>
      </c>
      <c r="EP13" s="7">
        <f t="shared" ref="EP13:EP35" si="2">EN13/EM13</f>
        <v>5.9981483673503901E-2</v>
      </c>
      <c r="EQ13" s="5">
        <v>776578</v>
      </c>
      <c r="ER13" s="2">
        <v>0</v>
      </c>
      <c r="ES13" s="2">
        <v>0</v>
      </c>
      <c r="ET13" s="3">
        <v>776578</v>
      </c>
      <c r="EU13" s="1">
        <v>0</v>
      </c>
      <c r="EV13" s="2">
        <v>15283</v>
      </c>
      <c r="EW13" s="2">
        <v>0</v>
      </c>
      <c r="EX13" s="2">
        <v>85031</v>
      </c>
      <c r="EY13" s="2">
        <v>30004</v>
      </c>
      <c r="EZ13" s="2">
        <v>4847</v>
      </c>
      <c r="FA13" s="4">
        <v>216</v>
      </c>
      <c r="FB13" s="5">
        <v>260</v>
      </c>
      <c r="FC13" s="2">
        <v>300</v>
      </c>
      <c r="FD13" s="3">
        <v>560</v>
      </c>
      <c r="FE13" s="1">
        <v>780</v>
      </c>
      <c r="FF13" s="2">
        <v>900</v>
      </c>
      <c r="FG13" s="2">
        <v>0</v>
      </c>
      <c r="FH13" s="2">
        <v>1650</v>
      </c>
      <c r="FI13" s="2">
        <v>0</v>
      </c>
      <c r="FJ13" s="6">
        <v>1650</v>
      </c>
      <c r="FK13" s="4">
        <v>1630</v>
      </c>
      <c r="FL13" s="5">
        <v>1650</v>
      </c>
      <c r="FM13" s="2">
        <v>1350</v>
      </c>
      <c r="FN13" s="2">
        <v>2280</v>
      </c>
      <c r="FO13" s="2">
        <v>450</v>
      </c>
      <c r="FP13" s="6">
        <v>5730</v>
      </c>
      <c r="FQ13" s="2">
        <v>0</v>
      </c>
      <c r="FR13" s="2">
        <v>69660</v>
      </c>
      <c r="FS13" s="3">
        <v>216291</v>
      </c>
      <c r="FT13" s="1">
        <v>560287</v>
      </c>
      <c r="FU13" s="4">
        <v>0</v>
      </c>
      <c r="FV13" s="5">
        <v>0</v>
      </c>
      <c r="FW13" s="3">
        <v>560287</v>
      </c>
      <c r="FX13" s="1">
        <v>33610</v>
      </c>
      <c r="FY13" s="2">
        <v>33610</v>
      </c>
      <c r="FZ13" s="7">
        <f>FX13/FW13</f>
        <v>5.9987113747061775E-2</v>
      </c>
      <c r="GA13" s="5">
        <v>1246704</v>
      </c>
      <c r="GB13" s="2">
        <v>0</v>
      </c>
      <c r="GC13" s="2">
        <v>0</v>
      </c>
      <c r="GD13" s="3">
        <v>1246704</v>
      </c>
      <c r="GE13" s="1">
        <v>0</v>
      </c>
      <c r="GF13" s="2">
        <v>24728</v>
      </c>
      <c r="GG13" s="2">
        <v>0</v>
      </c>
      <c r="GH13" s="2">
        <v>121905</v>
      </c>
      <c r="GI13" s="2">
        <v>33963</v>
      </c>
      <c r="GJ13" s="2">
        <v>6423</v>
      </c>
      <c r="GK13" s="4">
        <v>376</v>
      </c>
      <c r="GL13" s="5">
        <v>2080</v>
      </c>
      <c r="GM13" s="2">
        <v>300</v>
      </c>
      <c r="GN13" s="3">
        <v>2380</v>
      </c>
      <c r="GO13" s="1">
        <v>0</v>
      </c>
      <c r="GP13" s="2">
        <v>0</v>
      </c>
      <c r="GQ13" s="2">
        <v>0</v>
      </c>
      <c r="GR13" s="2">
        <v>2310</v>
      </c>
      <c r="GS13" s="2">
        <v>760</v>
      </c>
      <c r="GT13" s="6">
        <v>3070</v>
      </c>
      <c r="GU13" s="4">
        <v>1180</v>
      </c>
      <c r="GV13" s="5">
        <v>4620</v>
      </c>
      <c r="GW13" s="2">
        <v>4500</v>
      </c>
      <c r="GX13" s="2">
        <v>1520</v>
      </c>
      <c r="GY13" s="2">
        <v>450</v>
      </c>
      <c r="GZ13" s="6">
        <v>11090</v>
      </c>
      <c r="HA13" s="2">
        <v>0</v>
      </c>
      <c r="HB13" s="2">
        <v>86860</v>
      </c>
      <c r="HC13" s="3">
        <v>291975</v>
      </c>
      <c r="HD13" s="1">
        <v>954729</v>
      </c>
      <c r="HE13" s="4">
        <v>0</v>
      </c>
      <c r="HF13" s="5">
        <v>0</v>
      </c>
      <c r="HG13" s="3">
        <v>954729</v>
      </c>
      <c r="HH13" s="1">
        <v>57275</v>
      </c>
      <c r="HI13" s="2">
        <v>57275</v>
      </c>
      <c r="HJ13" s="7">
        <f>HH13/HG13</f>
        <v>5.9990845569789959E-2</v>
      </c>
      <c r="HK13" s="1">
        <v>1227207</v>
      </c>
      <c r="HL13" s="2">
        <v>0</v>
      </c>
      <c r="HM13" s="2">
        <v>0</v>
      </c>
      <c r="HN13" s="3">
        <v>1227207</v>
      </c>
      <c r="HO13" s="1">
        <v>0</v>
      </c>
      <c r="HP13" s="2">
        <v>23918</v>
      </c>
      <c r="HQ13" s="2">
        <v>22</v>
      </c>
      <c r="HR13" s="2">
        <v>100093</v>
      </c>
      <c r="HS13" s="2">
        <v>32050</v>
      </c>
      <c r="HT13" s="2">
        <v>4430</v>
      </c>
      <c r="HU13" s="4">
        <v>281</v>
      </c>
      <c r="HV13" s="5">
        <v>260</v>
      </c>
      <c r="HW13" s="2">
        <v>600</v>
      </c>
      <c r="HX13" s="3">
        <v>860</v>
      </c>
      <c r="HY13" s="1">
        <v>0</v>
      </c>
      <c r="HZ13" s="2">
        <v>0</v>
      </c>
      <c r="IA13" s="2">
        <v>0</v>
      </c>
      <c r="IB13" s="2">
        <v>1650</v>
      </c>
      <c r="IC13" s="2">
        <v>890</v>
      </c>
      <c r="ID13" s="6">
        <v>2540</v>
      </c>
      <c r="IE13" s="4">
        <v>990</v>
      </c>
      <c r="IF13" s="5">
        <v>2310</v>
      </c>
      <c r="IG13" s="2">
        <v>3600</v>
      </c>
      <c r="IH13" s="2">
        <v>1140</v>
      </c>
      <c r="II13" s="2">
        <v>900</v>
      </c>
      <c r="IJ13" s="6">
        <v>7950</v>
      </c>
      <c r="IK13" s="2">
        <v>230</v>
      </c>
      <c r="IL13" s="2">
        <v>68370</v>
      </c>
      <c r="IM13" s="3">
        <v>241712</v>
      </c>
      <c r="IN13" s="1">
        <v>985495</v>
      </c>
      <c r="IO13" s="4">
        <v>0</v>
      </c>
      <c r="IP13" s="5">
        <v>0</v>
      </c>
      <c r="IQ13" s="3">
        <v>985495</v>
      </c>
      <c r="IR13" s="1">
        <v>59123</v>
      </c>
      <c r="IS13" s="2">
        <v>59123</v>
      </c>
      <c r="IT13" s="7">
        <f t="shared" ref="IT13:IT38" si="3">IR13/IQ13</f>
        <v>5.9993201386105463E-2</v>
      </c>
    </row>
    <row r="14" spans="1:254" s="49" customFormat="1" ht="12.6" customHeight="1" x14ac:dyDescent="0.15">
      <c r="A14" s="65">
        <v>2</v>
      </c>
      <c r="B14" s="66" t="s">
        <v>81</v>
      </c>
      <c r="C14" s="8">
        <v>124810</v>
      </c>
      <c r="D14" s="9">
        <v>0</v>
      </c>
      <c r="E14" s="9">
        <v>0</v>
      </c>
      <c r="F14" s="10">
        <v>124810</v>
      </c>
      <c r="G14" s="8">
        <v>0</v>
      </c>
      <c r="H14" s="9">
        <v>4438</v>
      </c>
      <c r="I14" s="9">
        <v>0</v>
      </c>
      <c r="J14" s="9">
        <v>33136</v>
      </c>
      <c r="K14" s="9">
        <v>14466</v>
      </c>
      <c r="L14" s="9">
        <v>3331</v>
      </c>
      <c r="M14" s="11">
        <v>119</v>
      </c>
      <c r="N14" s="12">
        <v>260</v>
      </c>
      <c r="O14" s="9">
        <v>300</v>
      </c>
      <c r="P14" s="10">
        <v>560</v>
      </c>
      <c r="Q14" s="8">
        <v>0</v>
      </c>
      <c r="R14" s="9">
        <v>600</v>
      </c>
      <c r="S14" s="9">
        <v>0</v>
      </c>
      <c r="T14" s="9">
        <v>1320</v>
      </c>
      <c r="U14" s="9">
        <v>0</v>
      </c>
      <c r="V14" s="13">
        <v>1320</v>
      </c>
      <c r="W14" s="11">
        <v>330</v>
      </c>
      <c r="X14" s="12">
        <v>990</v>
      </c>
      <c r="Y14" s="9">
        <v>450</v>
      </c>
      <c r="Z14" s="9">
        <v>1520</v>
      </c>
      <c r="AA14" s="9">
        <v>0</v>
      </c>
      <c r="AB14" s="13">
        <v>2960</v>
      </c>
      <c r="AC14" s="9">
        <v>0</v>
      </c>
      <c r="AD14" s="9">
        <v>56760</v>
      </c>
      <c r="AE14" s="10">
        <v>118020</v>
      </c>
      <c r="AF14" s="8">
        <v>6790</v>
      </c>
      <c r="AG14" s="11">
        <v>0</v>
      </c>
      <c r="AH14" s="12">
        <v>0</v>
      </c>
      <c r="AI14" s="10">
        <v>6790</v>
      </c>
      <c r="AJ14" s="8">
        <v>402</v>
      </c>
      <c r="AK14" s="9">
        <v>402</v>
      </c>
      <c r="AL14" s="14">
        <f>AJ14/AI14</f>
        <v>5.9204712812960233E-2</v>
      </c>
      <c r="AM14" s="12">
        <v>1190249</v>
      </c>
      <c r="AN14" s="9">
        <v>0</v>
      </c>
      <c r="AO14" s="9">
        <v>0</v>
      </c>
      <c r="AP14" s="10">
        <v>1190249</v>
      </c>
      <c r="AQ14" s="8">
        <v>0</v>
      </c>
      <c r="AR14" s="9">
        <v>40666</v>
      </c>
      <c r="AS14" s="9">
        <v>0</v>
      </c>
      <c r="AT14" s="9">
        <v>247026</v>
      </c>
      <c r="AU14" s="9">
        <v>47389</v>
      </c>
      <c r="AV14" s="9">
        <v>23304</v>
      </c>
      <c r="AW14" s="11">
        <v>784</v>
      </c>
      <c r="AX14" s="12">
        <v>1820</v>
      </c>
      <c r="AY14" s="9">
        <v>2100</v>
      </c>
      <c r="AZ14" s="10">
        <v>3920</v>
      </c>
      <c r="BA14" s="8">
        <v>2080</v>
      </c>
      <c r="BB14" s="9">
        <v>4800</v>
      </c>
      <c r="BC14" s="9">
        <v>0</v>
      </c>
      <c r="BD14" s="9">
        <v>11880</v>
      </c>
      <c r="BE14" s="9">
        <v>1520</v>
      </c>
      <c r="BF14" s="13">
        <v>13400</v>
      </c>
      <c r="BG14" s="11">
        <v>2960</v>
      </c>
      <c r="BH14" s="12">
        <v>5940</v>
      </c>
      <c r="BI14" s="9">
        <v>3150</v>
      </c>
      <c r="BJ14" s="9">
        <v>6840</v>
      </c>
      <c r="BK14" s="9">
        <v>2250</v>
      </c>
      <c r="BL14" s="13">
        <v>18180</v>
      </c>
      <c r="BM14" s="9">
        <v>460</v>
      </c>
      <c r="BN14" s="9">
        <v>360340</v>
      </c>
      <c r="BO14" s="10">
        <v>765309</v>
      </c>
      <c r="BP14" s="8">
        <v>424940</v>
      </c>
      <c r="BQ14" s="11">
        <v>0</v>
      </c>
      <c r="BR14" s="12">
        <v>0</v>
      </c>
      <c r="BS14" s="10">
        <v>424940</v>
      </c>
      <c r="BT14" s="8">
        <v>25462</v>
      </c>
      <c r="BU14" s="9">
        <v>25462</v>
      </c>
      <c r="BV14" s="14">
        <f t="shared" si="0"/>
        <v>5.9919047394926345E-2</v>
      </c>
      <c r="BW14" s="12">
        <v>1740876</v>
      </c>
      <c r="BX14" s="9">
        <v>0</v>
      </c>
      <c r="BY14" s="9">
        <v>0</v>
      </c>
      <c r="BZ14" s="10">
        <v>1740876</v>
      </c>
      <c r="CA14" s="8">
        <v>0</v>
      </c>
      <c r="CB14" s="9">
        <v>36830</v>
      </c>
      <c r="CC14" s="9">
        <v>122</v>
      </c>
      <c r="CD14" s="9">
        <v>271276</v>
      </c>
      <c r="CE14" s="9">
        <v>65075</v>
      </c>
      <c r="CF14" s="9">
        <v>21048</v>
      </c>
      <c r="CG14" s="11">
        <v>984</v>
      </c>
      <c r="CH14" s="12">
        <v>1560</v>
      </c>
      <c r="CI14" s="9">
        <v>1800</v>
      </c>
      <c r="CJ14" s="10">
        <v>3360</v>
      </c>
      <c r="CK14" s="8">
        <v>1300</v>
      </c>
      <c r="CL14" s="9">
        <v>2700</v>
      </c>
      <c r="CM14" s="9">
        <v>0</v>
      </c>
      <c r="CN14" s="9">
        <v>12540</v>
      </c>
      <c r="CO14" s="9">
        <v>2280</v>
      </c>
      <c r="CP14" s="13">
        <v>14820</v>
      </c>
      <c r="CQ14" s="11">
        <v>2100</v>
      </c>
      <c r="CR14" s="12">
        <v>6930</v>
      </c>
      <c r="CS14" s="9">
        <v>3600</v>
      </c>
      <c r="CT14" s="9">
        <v>8360</v>
      </c>
      <c r="CU14" s="9">
        <v>7650</v>
      </c>
      <c r="CV14" s="13">
        <v>26540</v>
      </c>
      <c r="CW14" s="9">
        <v>920</v>
      </c>
      <c r="CX14" s="9">
        <v>291540</v>
      </c>
      <c r="CY14" s="10">
        <v>738493</v>
      </c>
      <c r="CZ14" s="8">
        <v>1002383</v>
      </c>
      <c r="DA14" s="11">
        <v>0</v>
      </c>
      <c r="DB14" s="12">
        <v>0</v>
      </c>
      <c r="DC14" s="10">
        <v>1002383</v>
      </c>
      <c r="DD14" s="8">
        <v>60115</v>
      </c>
      <c r="DE14" s="9">
        <v>60115</v>
      </c>
      <c r="DF14" s="14">
        <f t="shared" si="1"/>
        <v>5.9972086517828017E-2</v>
      </c>
      <c r="DG14" s="12">
        <v>2012996</v>
      </c>
      <c r="DH14" s="9">
        <v>0</v>
      </c>
      <c r="DI14" s="9">
        <v>0</v>
      </c>
      <c r="DJ14" s="10">
        <v>2012996</v>
      </c>
      <c r="DK14" s="8">
        <v>0</v>
      </c>
      <c r="DL14" s="9">
        <v>31692</v>
      </c>
      <c r="DM14" s="9">
        <v>0</v>
      </c>
      <c r="DN14" s="9">
        <v>259383</v>
      </c>
      <c r="DO14" s="9">
        <v>67937</v>
      </c>
      <c r="DP14" s="9">
        <v>16872</v>
      </c>
      <c r="DQ14" s="11">
        <v>876</v>
      </c>
      <c r="DR14" s="12">
        <v>1560</v>
      </c>
      <c r="DS14" s="9">
        <v>1200</v>
      </c>
      <c r="DT14" s="10">
        <v>2760</v>
      </c>
      <c r="DU14" s="8">
        <v>260</v>
      </c>
      <c r="DV14" s="9">
        <v>900</v>
      </c>
      <c r="DW14" s="9">
        <v>0</v>
      </c>
      <c r="DX14" s="9">
        <v>13530</v>
      </c>
      <c r="DY14" s="9">
        <v>1140</v>
      </c>
      <c r="DZ14" s="13">
        <v>14670</v>
      </c>
      <c r="EA14" s="11">
        <v>1630</v>
      </c>
      <c r="EB14" s="12">
        <v>11220</v>
      </c>
      <c r="EC14" s="9">
        <v>6750</v>
      </c>
      <c r="ED14" s="9">
        <v>9120</v>
      </c>
      <c r="EE14" s="9">
        <v>6300</v>
      </c>
      <c r="EF14" s="13">
        <v>33390</v>
      </c>
      <c r="EG14" s="9">
        <v>460</v>
      </c>
      <c r="EH14" s="9">
        <v>234780</v>
      </c>
      <c r="EI14" s="10">
        <v>665610</v>
      </c>
      <c r="EJ14" s="8">
        <v>1347386</v>
      </c>
      <c r="EK14" s="11">
        <v>0</v>
      </c>
      <c r="EL14" s="12">
        <v>0</v>
      </c>
      <c r="EM14" s="10">
        <v>1347386</v>
      </c>
      <c r="EN14" s="8">
        <v>80819</v>
      </c>
      <c r="EO14" s="9">
        <v>80819</v>
      </c>
      <c r="EP14" s="14">
        <f t="shared" si="2"/>
        <v>5.9982068983943725E-2</v>
      </c>
      <c r="EQ14" s="12">
        <v>1871401</v>
      </c>
      <c r="ER14" s="9">
        <v>0</v>
      </c>
      <c r="ES14" s="9">
        <v>0</v>
      </c>
      <c r="ET14" s="10">
        <v>1871401</v>
      </c>
      <c r="EU14" s="8">
        <v>0</v>
      </c>
      <c r="EV14" s="9">
        <v>35106</v>
      </c>
      <c r="EW14" s="9">
        <v>3</v>
      </c>
      <c r="EX14" s="9">
        <v>213329</v>
      </c>
      <c r="EY14" s="9">
        <v>60090</v>
      </c>
      <c r="EZ14" s="9">
        <v>12840</v>
      </c>
      <c r="FA14" s="11">
        <v>610</v>
      </c>
      <c r="FB14" s="12">
        <v>1300</v>
      </c>
      <c r="FC14" s="9">
        <v>900</v>
      </c>
      <c r="FD14" s="10">
        <v>2200</v>
      </c>
      <c r="FE14" s="8">
        <v>260</v>
      </c>
      <c r="FF14" s="9">
        <v>600</v>
      </c>
      <c r="FG14" s="9">
        <v>0</v>
      </c>
      <c r="FH14" s="9">
        <v>7920</v>
      </c>
      <c r="FI14" s="9">
        <v>760</v>
      </c>
      <c r="FJ14" s="13">
        <v>8680</v>
      </c>
      <c r="FK14" s="11">
        <v>1980</v>
      </c>
      <c r="FL14" s="12">
        <v>5940</v>
      </c>
      <c r="FM14" s="9">
        <v>6750</v>
      </c>
      <c r="FN14" s="9">
        <v>6080</v>
      </c>
      <c r="FO14" s="9">
        <v>1800</v>
      </c>
      <c r="FP14" s="13">
        <v>20570</v>
      </c>
      <c r="FQ14" s="9">
        <v>0</v>
      </c>
      <c r="FR14" s="9">
        <v>165980</v>
      </c>
      <c r="FS14" s="10">
        <v>522245</v>
      </c>
      <c r="FT14" s="8">
        <v>1349156</v>
      </c>
      <c r="FU14" s="11">
        <v>0</v>
      </c>
      <c r="FV14" s="12">
        <v>0</v>
      </c>
      <c r="FW14" s="10">
        <v>1349156</v>
      </c>
      <c r="FX14" s="8">
        <v>80933</v>
      </c>
      <c r="FY14" s="9">
        <v>80933</v>
      </c>
      <c r="FZ14" s="14">
        <f t="shared" ref="FZ14:FZ35" si="4">FX14/FW14</f>
        <v>5.998787390042367E-2</v>
      </c>
      <c r="GA14" s="12">
        <v>3020816</v>
      </c>
      <c r="GB14" s="9">
        <v>0</v>
      </c>
      <c r="GC14" s="9">
        <v>0</v>
      </c>
      <c r="GD14" s="10">
        <v>3020816</v>
      </c>
      <c r="GE14" s="8">
        <v>0</v>
      </c>
      <c r="GF14" s="9">
        <v>46697</v>
      </c>
      <c r="GG14" s="9">
        <v>17</v>
      </c>
      <c r="GH14" s="9">
        <v>274016</v>
      </c>
      <c r="GI14" s="9">
        <v>98236</v>
      </c>
      <c r="GJ14" s="9">
        <v>17232</v>
      </c>
      <c r="GK14" s="11">
        <v>904</v>
      </c>
      <c r="GL14" s="12">
        <v>1300</v>
      </c>
      <c r="GM14" s="9">
        <v>0</v>
      </c>
      <c r="GN14" s="10">
        <v>1300</v>
      </c>
      <c r="GO14" s="8">
        <v>0</v>
      </c>
      <c r="GP14" s="9">
        <v>0</v>
      </c>
      <c r="GQ14" s="9">
        <v>0</v>
      </c>
      <c r="GR14" s="9">
        <v>12540</v>
      </c>
      <c r="GS14" s="9">
        <v>760</v>
      </c>
      <c r="GT14" s="13">
        <v>13300</v>
      </c>
      <c r="GU14" s="11">
        <v>2850</v>
      </c>
      <c r="GV14" s="12">
        <v>11220</v>
      </c>
      <c r="GW14" s="9">
        <v>5400</v>
      </c>
      <c r="GX14" s="9">
        <v>6080</v>
      </c>
      <c r="GY14" s="9">
        <v>4050</v>
      </c>
      <c r="GZ14" s="13">
        <v>26750</v>
      </c>
      <c r="HA14" s="9">
        <v>0</v>
      </c>
      <c r="HB14" s="9">
        <v>211990</v>
      </c>
      <c r="HC14" s="10">
        <v>693275</v>
      </c>
      <c r="HD14" s="8">
        <v>2327541</v>
      </c>
      <c r="HE14" s="11">
        <v>0</v>
      </c>
      <c r="HF14" s="12">
        <v>0</v>
      </c>
      <c r="HG14" s="10">
        <v>2327541</v>
      </c>
      <c r="HH14" s="8">
        <v>139631</v>
      </c>
      <c r="HI14" s="9">
        <v>139631</v>
      </c>
      <c r="HJ14" s="14">
        <f t="shared" ref="HJ14:HJ35" si="5">HH14/HG14</f>
        <v>5.9990779969074662E-2</v>
      </c>
      <c r="HK14" s="8">
        <v>3203648</v>
      </c>
      <c r="HL14" s="9">
        <v>0</v>
      </c>
      <c r="HM14" s="9">
        <v>0</v>
      </c>
      <c r="HN14" s="10">
        <v>3203648</v>
      </c>
      <c r="HO14" s="8">
        <v>0</v>
      </c>
      <c r="HP14" s="9">
        <v>40678</v>
      </c>
      <c r="HQ14" s="9">
        <v>0</v>
      </c>
      <c r="HR14" s="9">
        <v>254299</v>
      </c>
      <c r="HS14" s="9">
        <v>89005</v>
      </c>
      <c r="HT14" s="9">
        <v>14925</v>
      </c>
      <c r="HU14" s="11">
        <v>760</v>
      </c>
      <c r="HV14" s="12">
        <v>1560</v>
      </c>
      <c r="HW14" s="9">
        <v>1800</v>
      </c>
      <c r="HX14" s="10">
        <v>3360</v>
      </c>
      <c r="HY14" s="8">
        <v>0</v>
      </c>
      <c r="HZ14" s="9">
        <v>0</v>
      </c>
      <c r="IA14" s="9">
        <v>0</v>
      </c>
      <c r="IB14" s="9">
        <v>9020</v>
      </c>
      <c r="IC14" s="9">
        <v>760</v>
      </c>
      <c r="ID14" s="13">
        <v>9780</v>
      </c>
      <c r="IE14" s="11">
        <v>1480</v>
      </c>
      <c r="IF14" s="12">
        <v>8580</v>
      </c>
      <c r="IG14" s="9">
        <v>6750</v>
      </c>
      <c r="IH14" s="9">
        <v>8740</v>
      </c>
      <c r="II14" s="9">
        <v>1800</v>
      </c>
      <c r="IJ14" s="13">
        <v>25870</v>
      </c>
      <c r="IK14" s="9">
        <v>230</v>
      </c>
      <c r="IL14" s="9">
        <v>178020</v>
      </c>
      <c r="IM14" s="10">
        <v>618407</v>
      </c>
      <c r="IN14" s="8">
        <v>2585241</v>
      </c>
      <c r="IO14" s="11">
        <v>0</v>
      </c>
      <c r="IP14" s="12">
        <v>0</v>
      </c>
      <c r="IQ14" s="10">
        <v>2585241</v>
      </c>
      <c r="IR14" s="8">
        <v>155097</v>
      </c>
      <c r="IS14" s="9">
        <v>155097</v>
      </c>
      <c r="IT14" s="14">
        <f t="shared" si="3"/>
        <v>5.9993246277619768E-2</v>
      </c>
    </row>
    <row r="15" spans="1:254" s="49" customFormat="1" ht="12.6" customHeight="1" x14ac:dyDescent="0.15">
      <c r="A15" s="67">
        <v>3</v>
      </c>
      <c r="B15" s="68" t="s">
        <v>82</v>
      </c>
      <c r="C15" s="15">
        <v>177112</v>
      </c>
      <c r="D15" s="16">
        <v>0</v>
      </c>
      <c r="E15" s="16">
        <v>0</v>
      </c>
      <c r="F15" s="17">
        <v>177112</v>
      </c>
      <c r="G15" s="15">
        <v>29</v>
      </c>
      <c r="H15" s="16">
        <v>9811</v>
      </c>
      <c r="I15" s="16">
        <v>0</v>
      </c>
      <c r="J15" s="16">
        <v>44954</v>
      </c>
      <c r="K15" s="16">
        <v>4762</v>
      </c>
      <c r="L15" s="16">
        <v>5311</v>
      </c>
      <c r="M15" s="18">
        <v>185</v>
      </c>
      <c r="N15" s="19">
        <v>520</v>
      </c>
      <c r="O15" s="16">
        <v>0</v>
      </c>
      <c r="P15" s="17">
        <v>520</v>
      </c>
      <c r="Q15" s="15">
        <v>0</v>
      </c>
      <c r="R15" s="16">
        <v>900</v>
      </c>
      <c r="S15" s="16">
        <v>260</v>
      </c>
      <c r="T15" s="16">
        <v>990</v>
      </c>
      <c r="U15" s="16">
        <v>760</v>
      </c>
      <c r="V15" s="20">
        <v>1750</v>
      </c>
      <c r="W15" s="18">
        <v>390</v>
      </c>
      <c r="X15" s="19">
        <v>660</v>
      </c>
      <c r="Y15" s="16">
        <v>450</v>
      </c>
      <c r="Z15" s="16">
        <v>760</v>
      </c>
      <c r="AA15" s="16">
        <v>450</v>
      </c>
      <c r="AB15" s="20">
        <v>2320</v>
      </c>
      <c r="AC15" s="16">
        <v>0</v>
      </c>
      <c r="AD15" s="16">
        <v>94600</v>
      </c>
      <c r="AE15" s="17">
        <v>165792</v>
      </c>
      <c r="AF15" s="15">
        <v>11320</v>
      </c>
      <c r="AG15" s="18">
        <v>0</v>
      </c>
      <c r="AH15" s="19">
        <v>0</v>
      </c>
      <c r="AI15" s="17">
        <v>11320</v>
      </c>
      <c r="AJ15" s="15">
        <v>669</v>
      </c>
      <c r="AK15" s="16">
        <v>669</v>
      </c>
      <c r="AL15" s="21">
        <f t="shared" ref="AL15:AL35" si="6">AJ15/AI15</f>
        <v>5.9098939929328624E-2</v>
      </c>
      <c r="AM15" s="19">
        <v>2021628</v>
      </c>
      <c r="AN15" s="16">
        <v>0</v>
      </c>
      <c r="AO15" s="16">
        <v>0</v>
      </c>
      <c r="AP15" s="17">
        <v>2021628</v>
      </c>
      <c r="AQ15" s="15">
        <v>810</v>
      </c>
      <c r="AR15" s="16">
        <v>80462</v>
      </c>
      <c r="AS15" s="16">
        <v>60</v>
      </c>
      <c r="AT15" s="16">
        <v>387742</v>
      </c>
      <c r="AU15" s="16">
        <v>83487</v>
      </c>
      <c r="AV15" s="16">
        <v>36963</v>
      </c>
      <c r="AW15" s="18">
        <v>1305</v>
      </c>
      <c r="AX15" s="19">
        <v>4940</v>
      </c>
      <c r="AY15" s="16">
        <v>3000</v>
      </c>
      <c r="AZ15" s="17">
        <v>7940</v>
      </c>
      <c r="BA15" s="15">
        <v>3640</v>
      </c>
      <c r="BB15" s="16">
        <v>4200</v>
      </c>
      <c r="BC15" s="16">
        <v>0</v>
      </c>
      <c r="BD15" s="16">
        <v>21780</v>
      </c>
      <c r="BE15" s="16">
        <v>6460</v>
      </c>
      <c r="BF15" s="20">
        <v>28240</v>
      </c>
      <c r="BG15" s="18">
        <v>6210</v>
      </c>
      <c r="BH15" s="19">
        <v>13860</v>
      </c>
      <c r="BI15" s="16">
        <v>10350</v>
      </c>
      <c r="BJ15" s="16">
        <v>9880</v>
      </c>
      <c r="BK15" s="16">
        <v>3150</v>
      </c>
      <c r="BL15" s="20">
        <v>37240</v>
      </c>
      <c r="BM15" s="16">
        <v>1150</v>
      </c>
      <c r="BN15" s="16">
        <v>606730</v>
      </c>
      <c r="BO15" s="17">
        <v>1286119</v>
      </c>
      <c r="BP15" s="15">
        <v>735509</v>
      </c>
      <c r="BQ15" s="18">
        <v>0</v>
      </c>
      <c r="BR15" s="19">
        <v>0</v>
      </c>
      <c r="BS15" s="17">
        <v>735509</v>
      </c>
      <c r="BT15" s="15">
        <v>44073</v>
      </c>
      <c r="BU15" s="16">
        <v>44073</v>
      </c>
      <c r="BV15" s="21">
        <f t="shared" si="0"/>
        <v>5.9921768462384555E-2</v>
      </c>
      <c r="BW15" s="19">
        <v>2647489</v>
      </c>
      <c r="BX15" s="16">
        <v>0</v>
      </c>
      <c r="BY15" s="16">
        <v>0</v>
      </c>
      <c r="BZ15" s="17">
        <v>2647489</v>
      </c>
      <c r="CA15" s="15">
        <v>0</v>
      </c>
      <c r="CB15" s="16">
        <v>72743</v>
      </c>
      <c r="CC15" s="16">
        <v>0</v>
      </c>
      <c r="CD15" s="16">
        <v>397772</v>
      </c>
      <c r="CE15" s="16">
        <v>80883</v>
      </c>
      <c r="CF15" s="16">
        <v>29042</v>
      </c>
      <c r="CG15" s="18">
        <v>1092</v>
      </c>
      <c r="CH15" s="19">
        <v>3640</v>
      </c>
      <c r="CI15" s="16">
        <v>900</v>
      </c>
      <c r="CJ15" s="17">
        <v>4540</v>
      </c>
      <c r="CK15" s="15">
        <v>1560</v>
      </c>
      <c r="CL15" s="16">
        <v>4200</v>
      </c>
      <c r="CM15" s="16">
        <v>0</v>
      </c>
      <c r="CN15" s="16">
        <v>16170</v>
      </c>
      <c r="CO15" s="16">
        <v>2660</v>
      </c>
      <c r="CP15" s="20">
        <v>18830</v>
      </c>
      <c r="CQ15" s="18">
        <v>5210</v>
      </c>
      <c r="CR15" s="19">
        <v>14850</v>
      </c>
      <c r="CS15" s="16">
        <v>9000</v>
      </c>
      <c r="CT15" s="16">
        <v>10260</v>
      </c>
      <c r="CU15" s="16">
        <v>3600</v>
      </c>
      <c r="CV15" s="20">
        <v>37710</v>
      </c>
      <c r="CW15" s="16">
        <v>0</v>
      </c>
      <c r="CX15" s="16">
        <v>451930</v>
      </c>
      <c r="CY15" s="17">
        <v>1105512</v>
      </c>
      <c r="CZ15" s="15">
        <v>1541977</v>
      </c>
      <c r="DA15" s="18">
        <v>0</v>
      </c>
      <c r="DB15" s="19">
        <v>0</v>
      </c>
      <c r="DC15" s="17">
        <v>1541977</v>
      </c>
      <c r="DD15" s="15">
        <v>92475</v>
      </c>
      <c r="DE15" s="16">
        <v>92475</v>
      </c>
      <c r="DF15" s="21">
        <f t="shared" si="1"/>
        <v>5.9971711640316297E-2</v>
      </c>
      <c r="DG15" s="19">
        <v>2909726</v>
      </c>
      <c r="DH15" s="16">
        <v>0</v>
      </c>
      <c r="DI15" s="16">
        <v>0</v>
      </c>
      <c r="DJ15" s="17">
        <v>2909726</v>
      </c>
      <c r="DK15" s="15">
        <v>0</v>
      </c>
      <c r="DL15" s="16">
        <v>63323</v>
      </c>
      <c r="DM15" s="16">
        <v>46</v>
      </c>
      <c r="DN15" s="16">
        <v>351762</v>
      </c>
      <c r="DO15" s="16">
        <v>98917</v>
      </c>
      <c r="DP15" s="16">
        <v>23509</v>
      </c>
      <c r="DQ15" s="18">
        <v>1102</v>
      </c>
      <c r="DR15" s="19">
        <v>2080</v>
      </c>
      <c r="DS15" s="16">
        <v>2400</v>
      </c>
      <c r="DT15" s="17">
        <v>4480</v>
      </c>
      <c r="DU15" s="15">
        <v>520</v>
      </c>
      <c r="DV15" s="16">
        <v>4800</v>
      </c>
      <c r="DW15" s="16">
        <v>0</v>
      </c>
      <c r="DX15" s="16">
        <v>14520</v>
      </c>
      <c r="DY15" s="16">
        <v>2280</v>
      </c>
      <c r="DZ15" s="20">
        <v>16800</v>
      </c>
      <c r="EA15" s="18">
        <v>3910</v>
      </c>
      <c r="EB15" s="19">
        <v>6930</v>
      </c>
      <c r="EC15" s="16">
        <v>6750</v>
      </c>
      <c r="ED15" s="16">
        <v>9120</v>
      </c>
      <c r="EE15" s="16">
        <v>1350</v>
      </c>
      <c r="EF15" s="20">
        <v>24150</v>
      </c>
      <c r="EG15" s="16">
        <v>920</v>
      </c>
      <c r="EH15" s="16">
        <v>344430</v>
      </c>
      <c r="EI15" s="17">
        <v>938623</v>
      </c>
      <c r="EJ15" s="15">
        <v>1971103</v>
      </c>
      <c r="EK15" s="18">
        <v>0</v>
      </c>
      <c r="EL15" s="19">
        <v>0</v>
      </c>
      <c r="EM15" s="17">
        <v>1971103</v>
      </c>
      <c r="EN15" s="15">
        <v>118232</v>
      </c>
      <c r="EO15" s="16">
        <v>118232</v>
      </c>
      <c r="EP15" s="21">
        <f t="shared" si="2"/>
        <v>5.9982659455137553E-2</v>
      </c>
      <c r="EQ15" s="19">
        <v>2882780</v>
      </c>
      <c r="ER15" s="16">
        <v>0</v>
      </c>
      <c r="ES15" s="16">
        <v>0</v>
      </c>
      <c r="ET15" s="17">
        <v>2882780</v>
      </c>
      <c r="EU15" s="15">
        <v>0</v>
      </c>
      <c r="EV15" s="16">
        <v>53478</v>
      </c>
      <c r="EW15" s="16">
        <v>62</v>
      </c>
      <c r="EX15" s="16">
        <v>317475</v>
      </c>
      <c r="EY15" s="16">
        <v>88074</v>
      </c>
      <c r="EZ15" s="16">
        <v>18357</v>
      </c>
      <c r="FA15" s="18">
        <v>906</v>
      </c>
      <c r="FB15" s="19">
        <v>2080</v>
      </c>
      <c r="FC15" s="16">
        <v>2400</v>
      </c>
      <c r="FD15" s="17">
        <v>4480</v>
      </c>
      <c r="FE15" s="15">
        <v>260</v>
      </c>
      <c r="FF15" s="16">
        <v>600</v>
      </c>
      <c r="FG15" s="16">
        <v>0</v>
      </c>
      <c r="FH15" s="16">
        <v>13200</v>
      </c>
      <c r="FI15" s="16">
        <v>760</v>
      </c>
      <c r="FJ15" s="20">
        <v>13960</v>
      </c>
      <c r="FK15" s="18">
        <v>3920</v>
      </c>
      <c r="FL15" s="19">
        <v>7590</v>
      </c>
      <c r="FM15" s="16">
        <v>4950</v>
      </c>
      <c r="FN15" s="16">
        <v>7980</v>
      </c>
      <c r="FO15" s="16">
        <v>2700</v>
      </c>
      <c r="FP15" s="20">
        <v>23220</v>
      </c>
      <c r="FQ15" s="16">
        <v>690</v>
      </c>
      <c r="FR15" s="16">
        <v>258430</v>
      </c>
      <c r="FS15" s="17">
        <v>783850</v>
      </c>
      <c r="FT15" s="15">
        <v>2098930</v>
      </c>
      <c r="FU15" s="18">
        <v>0</v>
      </c>
      <c r="FV15" s="19">
        <v>0</v>
      </c>
      <c r="FW15" s="17">
        <v>2098930</v>
      </c>
      <c r="FX15" s="15">
        <v>125910</v>
      </c>
      <c r="FY15" s="16">
        <v>125910</v>
      </c>
      <c r="FZ15" s="21">
        <f t="shared" si="4"/>
        <v>5.9987708022659167E-2</v>
      </c>
      <c r="GA15" s="19">
        <v>4499676</v>
      </c>
      <c r="GB15" s="16">
        <v>0</v>
      </c>
      <c r="GC15" s="16">
        <v>0</v>
      </c>
      <c r="GD15" s="17">
        <v>4499676</v>
      </c>
      <c r="GE15" s="15">
        <v>0</v>
      </c>
      <c r="GF15" s="16">
        <v>69077</v>
      </c>
      <c r="GG15" s="16">
        <v>7</v>
      </c>
      <c r="GH15" s="16">
        <v>435113</v>
      </c>
      <c r="GI15" s="16">
        <v>130567</v>
      </c>
      <c r="GJ15" s="16">
        <v>24521</v>
      </c>
      <c r="GK15" s="18">
        <v>1104</v>
      </c>
      <c r="GL15" s="19">
        <v>2340</v>
      </c>
      <c r="GM15" s="16">
        <v>3600</v>
      </c>
      <c r="GN15" s="17">
        <v>5940</v>
      </c>
      <c r="GO15" s="15">
        <v>260</v>
      </c>
      <c r="GP15" s="16">
        <v>0</v>
      </c>
      <c r="GQ15" s="16">
        <v>0</v>
      </c>
      <c r="GR15" s="16">
        <v>14190</v>
      </c>
      <c r="GS15" s="16">
        <v>1900</v>
      </c>
      <c r="GT15" s="20">
        <v>16090</v>
      </c>
      <c r="GU15" s="18">
        <v>3100</v>
      </c>
      <c r="GV15" s="19">
        <v>15840</v>
      </c>
      <c r="GW15" s="16">
        <v>10800</v>
      </c>
      <c r="GX15" s="16">
        <v>9120</v>
      </c>
      <c r="GY15" s="16">
        <v>2700</v>
      </c>
      <c r="GZ15" s="20">
        <v>38460</v>
      </c>
      <c r="HA15" s="16">
        <v>690</v>
      </c>
      <c r="HB15" s="16">
        <v>315620</v>
      </c>
      <c r="HC15" s="17">
        <v>1040542</v>
      </c>
      <c r="HD15" s="15">
        <v>3459134</v>
      </c>
      <c r="HE15" s="18">
        <v>0</v>
      </c>
      <c r="HF15" s="19">
        <v>0</v>
      </c>
      <c r="HG15" s="17">
        <v>3459134</v>
      </c>
      <c r="HH15" s="15">
        <v>207514</v>
      </c>
      <c r="HI15" s="16">
        <v>207514</v>
      </c>
      <c r="HJ15" s="21">
        <f t="shared" si="5"/>
        <v>5.9990159386713551E-2</v>
      </c>
      <c r="HK15" s="15">
        <v>4372691</v>
      </c>
      <c r="HL15" s="16">
        <v>0</v>
      </c>
      <c r="HM15" s="16">
        <v>0</v>
      </c>
      <c r="HN15" s="17">
        <v>4372691</v>
      </c>
      <c r="HO15" s="15">
        <v>4397</v>
      </c>
      <c r="HP15" s="16">
        <v>70894</v>
      </c>
      <c r="HQ15" s="16">
        <v>80</v>
      </c>
      <c r="HR15" s="16">
        <v>341967</v>
      </c>
      <c r="HS15" s="16">
        <v>111196</v>
      </c>
      <c r="HT15" s="16">
        <v>18306</v>
      </c>
      <c r="HU15" s="18">
        <v>864</v>
      </c>
      <c r="HV15" s="19">
        <v>1560</v>
      </c>
      <c r="HW15" s="16">
        <v>2100</v>
      </c>
      <c r="HX15" s="17">
        <v>3660</v>
      </c>
      <c r="HY15" s="15">
        <v>0</v>
      </c>
      <c r="HZ15" s="16">
        <v>0</v>
      </c>
      <c r="IA15" s="16">
        <v>0</v>
      </c>
      <c r="IB15" s="16">
        <v>13420</v>
      </c>
      <c r="IC15" s="16">
        <v>640</v>
      </c>
      <c r="ID15" s="20">
        <v>14060</v>
      </c>
      <c r="IE15" s="18">
        <v>2340</v>
      </c>
      <c r="IF15" s="19">
        <v>7590</v>
      </c>
      <c r="IG15" s="16">
        <v>3150</v>
      </c>
      <c r="IH15" s="16">
        <v>7600</v>
      </c>
      <c r="II15" s="16">
        <v>1800</v>
      </c>
      <c r="IJ15" s="20">
        <v>20140</v>
      </c>
      <c r="IK15" s="16">
        <v>920</v>
      </c>
      <c r="IL15" s="16">
        <v>244240</v>
      </c>
      <c r="IM15" s="17">
        <v>832984</v>
      </c>
      <c r="IN15" s="15">
        <v>3539707</v>
      </c>
      <c r="IO15" s="18">
        <v>0</v>
      </c>
      <c r="IP15" s="19">
        <v>0</v>
      </c>
      <c r="IQ15" s="17">
        <v>3539707</v>
      </c>
      <c r="IR15" s="15">
        <v>212357</v>
      </c>
      <c r="IS15" s="16">
        <v>212357</v>
      </c>
      <c r="IT15" s="21">
        <f t="shared" si="3"/>
        <v>5.9992818614648051E-2</v>
      </c>
    </row>
    <row r="16" spans="1:254" s="49" customFormat="1" ht="12.6" customHeight="1" x14ac:dyDescent="0.15">
      <c r="A16" s="65">
        <v>4</v>
      </c>
      <c r="B16" s="66" t="s">
        <v>83</v>
      </c>
      <c r="C16" s="8">
        <v>297229</v>
      </c>
      <c r="D16" s="9">
        <v>0</v>
      </c>
      <c r="E16" s="9">
        <v>0</v>
      </c>
      <c r="F16" s="10">
        <v>297229</v>
      </c>
      <c r="G16" s="8">
        <v>0</v>
      </c>
      <c r="H16" s="9">
        <v>11496</v>
      </c>
      <c r="I16" s="9">
        <v>0</v>
      </c>
      <c r="J16" s="9">
        <v>69906</v>
      </c>
      <c r="K16" s="9">
        <v>11642</v>
      </c>
      <c r="L16" s="9">
        <v>7942</v>
      </c>
      <c r="M16" s="11">
        <v>330</v>
      </c>
      <c r="N16" s="12">
        <v>520</v>
      </c>
      <c r="O16" s="9">
        <v>300</v>
      </c>
      <c r="P16" s="10">
        <v>820</v>
      </c>
      <c r="Q16" s="8">
        <v>0</v>
      </c>
      <c r="R16" s="9">
        <v>600</v>
      </c>
      <c r="S16" s="9">
        <v>0</v>
      </c>
      <c r="T16" s="9">
        <v>3630</v>
      </c>
      <c r="U16" s="9">
        <v>760</v>
      </c>
      <c r="V16" s="13">
        <v>4390</v>
      </c>
      <c r="W16" s="11">
        <v>660</v>
      </c>
      <c r="X16" s="12">
        <v>1650</v>
      </c>
      <c r="Y16" s="9">
        <v>900</v>
      </c>
      <c r="Z16" s="9">
        <v>760</v>
      </c>
      <c r="AA16" s="9">
        <v>900</v>
      </c>
      <c r="AB16" s="13">
        <v>4210</v>
      </c>
      <c r="AC16" s="9">
        <v>0</v>
      </c>
      <c r="AD16" s="9">
        <v>165550</v>
      </c>
      <c r="AE16" s="10">
        <v>277546</v>
      </c>
      <c r="AF16" s="8">
        <v>19683</v>
      </c>
      <c r="AG16" s="11">
        <v>0</v>
      </c>
      <c r="AH16" s="12">
        <v>0</v>
      </c>
      <c r="AI16" s="10">
        <v>19683</v>
      </c>
      <c r="AJ16" s="8">
        <v>1165</v>
      </c>
      <c r="AK16" s="9">
        <v>1165</v>
      </c>
      <c r="AL16" s="14">
        <f>AJ16/AI16</f>
        <v>5.9188131890463853E-2</v>
      </c>
      <c r="AM16" s="12">
        <v>3064628</v>
      </c>
      <c r="AN16" s="9">
        <v>0</v>
      </c>
      <c r="AO16" s="9">
        <v>0</v>
      </c>
      <c r="AP16" s="10">
        <v>3064628</v>
      </c>
      <c r="AQ16" s="8">
        <v>0</v>
      </c>
      <c r="AR16" s="9">
        <v>80967</v>
      </c>
      <c r="AS16" s="9">
        <v>70</v>
      </c>
      <c r="AT16" s="9">
        <v>579928</v>
      </c>
      <c r="AU16" s="9">
        <v>100931</v>
      </c>
      <c r="AV16" s="9">
        <v>51701</v>
      </c>
      <c r="AW16" s="11">
        <v>2059</v>
      </c>
      <c r="AX16" s="12">
        <v>7540</v>
      </c>
      <c r="AY16" s="9">
        <v>3600</v>
      </c>
      <c r="AZ16" s="10">
        <v>11140</v>
      </c>
      <c r="BA16" s="8">
        <v>3640</v>
      </c>
      <c r="BB16" s="9">
        <v>6000</v>
      </c>
      <c r="BC16" s="9">
        <v>0</v>
      </c>
      <c r="BD16" s="9">
        <v>34320</v>
      </c>
      <c r="BE16" s="9">
        <v>9500</v>
      </c>
      <c r="BF16" s="13">
        <v>43820</v>
      </c>
      <c r="BG16" s="11">
        <v>10680</v>
      </c>
      <c r="BH16" s="12">
        <v>24090</v>
      </c>
      <c r="BI16" s="9">
        <v>15300</v>
      </c>
      <c r="BJ16" s="9">
        <v>16720</v>
      </c>
      <c r="BK16" s="9">
        <v>9900</v>
      </c>
      <c r="BL16" s="13">
        <v>66010</v>
      </c>
      <c r="BM16" s="9">
        <v>1150</v>
      </c>
      <c r="BN16" s="9">
        <v>959760</v>
      </c>
      <c r="BO16" s="10">
        <v>1917786</v>
      </c>
      <c r="BP16" s="8">
        <v>1146842</v>
      </c>
      <c r="BQ16" s="11">
        <v>0</v>
      </c>
      <c r="BR16" s="12">
        <v>0</v>
      </c>
      <c r="BS16" s="10">
        <v>1146842</v>
      </c>
      <c r="BT16" s="8">
        <v>68720</v>
      </c>
      <c r="BU16" s="9">
        <v>68720</v>
      </c>
      <c r="BV16" s="14">
        <f t="shared" si="0"/>
        <v>5.9921070208450687E-2</v>
      </c>
      <c r="BW16" s="12">
        <v>4116485</v>
      </c>
      <c r="BX16" s="9">
        <v>0</v>
      </c>
      <c r="BY16" s="9">
        <v>0</v>
      </c>
      <c r="BZ16" s="10">
        <v>4116485</v>
      </c>
      <c r="CA16" s="8">
        <v>0</v>
      </c>
      <c r="CB16" s="9">
        <v>72505</v>
      </c>
      <c r="CC16" s="9">
        <v>103</v>
      </c>
      <c r="CD16" s="9">
        <v>593070</v>
      </c>
      <c r="CE16" s="9">
        <v>109011</v>
      </c>
      <c r="CF16" s="9">
        <v>40098</v>
      </c>
      <c r="CG16" s="11">
        <v>1645</v>
      </c>
      <c r="CH16" s="12">
        <v>5980</v>
      </c>
      <c r="CI16" s="9">
        <v>7800</v>
      </c>
      <c r="CJ16" s="10">
        <v>13780</v>
      </c>
      <c r="CK16" s="8">
        <v>2080</v>
      </c>
      <c r="CL16" s="9">
        <v>3300</v>
      </c>
      <c r="CM16" s="9">
        <v>0</v>
      </c>
      <c r="CN16" s="9">
        <v>26400</v>
      </c>
      <c r="CO16" s="9">
        <v>5700</v>
      </c>
      <c r="CP16" s="13">
        <v>32100</v>
      </c>
      <c r="CQ16" s="11">
        <v>8000</v>
      </c>
      <c r="CR16" s="12">
        <v>24420</v>
      </c>
      <c r="CS16" s="9">
        <v>9450</v>
      </c>
      <c r="CT16" s="9">
        <v>19000</v>
      </c>
      <c r="CU16" s="9">
        <v>10800</v>
      </c>
      <c r="CV16" s="13">
        <v>63670</v>
      </c>
      <c r="CW16" s="9">
        <v>1150</v>
      </c>
      <c r="CX16" s="9">
        <v>716380</v>
      </c>
      <c r="CY16" s="10">
        <v>1656789</v>
      </c>
      <c r="CZ16" s="8">
        <v>2459696</v>
      </c>
      <c r="DA16" s="11">
        <v>0</v>
      </c>
      <c r="DB16" s="12">
        <v>0</v>
      </c>
      <c r="DC16" s="10">
        <v>2459696</v>
      </c>
      <c r="DD16" s="8">
        <v>147513</v>
      </c>
      <c r="DE16" s="9">
        <v>147513</v>
      </c>
      <c r="DF16" s="14">
        <f t="shared" si="1"/>
        <v>5.9972045325926454E-2</v>
      </c>
      <c r="DG16" s="12">
        <v>4324042</v>
      </c>
      <c r="DH16" s="9">
        <v>0</v>
      </c>
      <c r="DI16" s="9">
        <v>0</v>
      </c>
      <c r="DJ16" s="10">
        <v>4324042</v>
      </c>
      <c r="DK16" s="8">
        <v>0</v>
      </c>
      <c r="DL16" s="9">
        <v>49429</v>
      </c>
      <c r="DM16" s="9">
        <v>27</v>
      </c>
      <c r="DN16" s="9">
        <v>530611</v>
      </c>
      <c r="DO16" s="9">
        <v>120835</v>
      </c>
      <c r="DP16" s="9">
        <v>32240</v>
      </c>
      <c r="DQ16" s="11">
        <v>1543</v>
      </c>
      <c r="DR16" s="12">
        <v>2860</v>
      </c>
      <c r="DS16" s="9">
        <v>4200</v>
      </c>
      <c r="DT16" s="10">
        <v>7060</v>
      </c>
      <c r="DU16" s="8">
        <v>1560</v>
      </c>
      <c r="DV16" s="9">
        <v>1800</v>
      </c>
      <c r="DW16" s="9">
        <v>0</v>
      </c>
      <c r="DX16" s="9">
        <v>22440</v>
      </c>
      <c r="DY16" s="9">
        <v>3420</v>
      </c>
      <c r="DZ16" s="13">
        <v>25860</v>
      </c>
      <c r="EA16" s="11">
        <v>5970</v>
      </c>
      <c r="EB16" s="12">
        <v>17820</v>
      </c>
      <c r="EC16" s="9">
        <v>11700</v>
      </c>
      <c r="ED16" s="9">
        <v>10260</v>
      </c>
      <c r="EE16" s="9">
        <v>7650</v>
      </c>
      <c r="EF16" s="13">
        <v>47430</v>
      </c>
      <c r="EG16" s="9">
        <v>920</v>
      </c>
      <c r="EH16" s="9">
        <v>519010</v>
      </c>
      <c r="EI16" s="10">
        <v>1344268</v>
      </c>
      <c r="EJ16" s="8">
        <v>2979774</v>
      </c>
      <c r="EK16" s="11">
        <v>0</v>
      </c>
      <c r="EL16" s="12">
        <v>0</v>
      </c>
      <c r="EM16" s="10">
        <v>2979774</v>
      </c>
      <c r="EN16" s="8">
        <v>178738</v>
      </c>
      <c r="EO16" s="9">
        <v>178738</v>
      </c>
      <c r="EP16" s="14">
        <f t="shared" si="2"/>
        <v>5.9983743733585164E-2</v>
      </c>
      <c r="EQ16" s="12">
        <v>3846281</v>
      </c>
      <c r="ER16" s="9">
        <v>0</v>
      </c>
      <c r="ES16" s="9">
        <v>0</v>
      </c>
      <c r="ET16" s="10">
        <v>3846281</v>
      </c>
      <c r="EU16" s="8">
        <v>0</v>
      </c>
      <c r="EV16" s="9">
        <v>48628</v>
      </c>
      <c r="EW16" s="9">
        <v>20</v>
      </c>
      <c r="EX16" s="9">
        <v>409893</v>
      </c>
      <c r="EY16" s="9">
        <v>97281</v>
      </c>
      <c r="EZ16" s="9">
        <v>22008</v>
      </c>
      <c r="FA16" s="11">
        <v>1395</v>
      </c>
      <c r="FB16" s="12">
        <v>3120</v>
      </c>
      <c r="FC16" s="9">
        <v>3300</v>
      </c>
      <c r="FD16" s="10">
        <v>6420</v>
      </c>
      <c r="FE16" s="8">
        <v>0</v>
      </c>
      <c r="FF16" s="9">
        <v>600</v>
      </c>
      <c r="FG16" s="9">
        <v>0</v>
      </c>
      <c r="FH16" s="9">
        <v>16060</v>
      </c>
      <c r="FI16" s="9">
        <v>2280</v>
      </c>
      <c r="FJ16" s="13">
        <v>18340</v>
      </c>
      <c r="FK16" s="11">
        <v>4400</v>
      </c>
      <c r="FL16" s="12">
        <v>12870</v>
      </c>
      <c r="FM16" s="9">
        <v>11700</v>
      </c>
      <c r="FN16" s="9">
        <v>13680</v>
      </c>
      <c r="FO16" s="9">
        <v>3150</v>
      </c>
      <c r="FP16" s="13">
        <v>41400</v>
      </c>
      <c r="FQ16" s="9">
        <v>230</v>
      </c>
      <c r="FR16" s="9">
        <v>351310</v>
      </c>
      <c r="FS16" s="10">
        <v>1001905</v>
      </c>
      <c r="FT16" s="8">
        <v>2844376</v>
      </c>
      <c r="FU16" s="11">
        <v>0</v>
      </c>
      <c r="FV16" s="12">
        <v>0</v>
      </c>
      <c r="FW16" s="10">
        <v>2844376</v>
      </c>
      <c r="FX16" s="8">
        <v>170628</v>
      </c>
      <c r="FY16" s="9">
        <v>170628</v>
      </c>
      <c r="FZ16" s="14">
        <f t="shared" si="4"/>
        <v>5.9987849707633586E-2</v>
      </c>
      <c r="GA16" s="12">
        <v>5515851</v>
      </c>
      <c r="GB16" s="9">
        <v>0</v>
      </c>
      <c r="GC16" s="9">
        <v>0</v>
      </c>
      <c r="GD16" s="10">
        <v>5515851</v>
      </c>
      <c r="GE16" s="8">
        <v>0</v>
      </c>
      <c r="GF16" s="9">
        <v>49783</v>
      </c>
      <c r="GG16" s="9">
        <v>89</v>
      </c>
      <c r="GH16" s="9">
        <v>508688</v>
      </c>
      <c r="GI16" s="9">
        <v>151737</v>
      </c>
      <c r="GJ16" s="9">
        <v>27165</v>
      </c>
      <c r="GK16" s="11">
        <v>1432</v>
      </c>
      <c r="GL16" s="12">
        <v>2080</v>
      </c>
      <c r="GM16" s="9">
        <v>5100</v>
      </c>
      <c r="GN16" s="10">
        <v>7180</v>
      </c>
      <c r="GO16" s="8">
        <v>0</v>
      </c>
      <c r="GP16" s="9">
        <v>0</v>
      </c>
      <c r="GQ16" s="9">
        <v>0</v>
      </c>
      <c r="GR16" s="9">
        <v>20460</v>
      </c>
      <c r="GS16" s="9">
        <v>2030</v>
      </c>
      <c r="GT16" s="13">
        <v>22490</v>
      </c>
      <c r="GU16" s="11">
        <v>2970</v>
      </c>
      <c r="GV16" s="12">
        <v>14520</v>
      </c>
      <c r="GW16" s="9">
        <v>10350</v>
      </c>
      <c r="GX16" s="9">
        <v>9880</v>
      </c>
      <c r="GY16" s="9">
        <v>4050</v>
      </c>
      <c r="GZ16" s="13">
        <v>38800</v>
      </c>
      <c r="HA16" s="9">
        <v>690</v>
      </c>
      <c r="HB16" s="9">
        <v>393880</v>
      </c>
      <c r="HC16" s="10">
        <v>1204815</v>
      </c>
      <c r="HD16" s="8">
        <v>4311036</v>
      </c>
      <c r="HE16" s="11">
        <v>0</v>
      </c>
      <c r="HF16" s="12">
        <v>0</v>
      </c>
      <c r="HG16" s="10">
        <v>4311036</v>
      </c>
      <c r="HH16" s="8">
        <v>258621</v>
      </c>
      <c r="HI16" s="9">
        <v>258621</v>
      </c>
      <c r="HJ16" s="14">
        <f t="shared" si="5"/>
        <v>5.9990452410974997E-2</v>
      </c>
      <c r="HK16" s="8">
        <v>4955747</v>
      </c>
      <c r="HL16" s="9">
        <v>0</v>
      </c>
      <c r="HM16" s="9">
        <v>0</v>
      </c>
      <c r="HN16" s="10">
        <v>4955747</v>
      </c>
      <c r="HO16" s="8">
        <v>0</v>
      </c>
      <c r="HP16" s="9">
        <v>46604</v>
      </c>
      <c r="HQ16" s="9">
        <v>0</v>
      </c>
      <c r="HR16" s="9">
        <v>348202</v>
      </c>
      <c r="HS16" s="9">
        <v>116354</v>
      </c>
      <c r="HT16" s="9">
        <v>20776</v>
      </c>
      <c r="HU16" s="11">
        <v>1282</v>
      </c>
      <c r="HV16" s="12">
        <v>520</v>
      </c>
      <c r="HW16" s="9">
        <v>3900</v>
      </c>
      <c r="HX16" s="10">
        <v>4420</v>
      </c>
      <c r="HY16" s="8">
        <v>0</v>
      </c>
      <c r="HZ16" s="9">
        <v>0</v>
      </c>
      <c r="IA16" s="9">
        <v>0</v>
      </c>
      <c r="IB16" s="9">
        <v>10340</v>
      </c>
      <c r="IC16" s="9">
        <v>2280</v>
      </c>
      <c r="ID16" s="13">
        <v>12620</v>
      </c>
      <c r="IE16" s="11">
        <v>2080</v>
      </c>
      <c r="IF16" s="12">
        <v>8580</v>
      </c>
      <c r="IG16" s="9">
        <v>4950</v>
      </c>
      <c r="IH16" s="9">
        <v>8740</v>
      </c>
      <c r="II16" s="9">
        <v>4050</v>
      </c>
      <c r="IJ16" s="13">
        <v>26320</v>
      </c>
      <c r="IK16" s="9">
        <v>690</v>
      </c>
      <c r="IL16" s="9">
        <v>282510</v>
      </c>
      <c r="IM16" s="10">
        <v>861858</v>
      </c>
      <c r="IN16" s="8">
        <v>4093889</v>
      </c>
      <c r="IO16" s="11">
        <v>0</v>
      </c>
      <c r="IP16" s="12">
        <v>0</v>
      </c>
      <c r="IQ16" s="10">
        <v>4093889</v>
      </c>
      <c r="IR16" s="8">
        <v>245605</v>
      </c>
      <c r="IS16" s="9">
        <v>245605</v>
      </c>
      <c r="IT16" s="14">
        <f t="shared" si="3"/>
        <v>5.9993077486956779E-2</v>
      </c>
    </row>
    <row r="17" spans="1:254" s="49" customFormat="1" ht="12.6" customHeight="1" x14ac:dyDescent="0.15">
      <c r="A17" s="67">
        <v>5</v>
      </c>
      <c r="B17" s="68" t="s">
        <v>84</v>
      </c>
      <c r="C17" s="15">
        <v>98588</v>
      </c>
      <c r="D17" s="16">
        <v>0</v>
      </c>
      <c r="E17" s="16">
        <v>0</v>
      </c>
      <c r="F17" s="17">
        <v>98588</v>
      </c>
      <c r="G17" s="15">
        <v>0</v>
      </c>
      <c r="H17" s="16">
        <v>2843</v>
      </c>
      <c r="I17" s="16">
        <v>20</v>
      </c>
      <c r="J17" s="16">
        <v>24006</v>
      </c>
      <c r="K17" s="16">
        <v>4296</v>
      </c>
      <c r="L17" s="16">
        <v>2300</v>
      </c>
      <c r="M17" s="18">
        <v>151</v>
      </c>
      <c r="N17" s="19">
        <v>0</v>
      </c>
      <c r="O17" s="16">
        <v>600</v>
      </c>
      <c r="P17" s="17">
        <v>600</v>
      </c>
      <c r="Q17" s="15">
        <v>0</v>
      </c>
      <c r="R17" s="16">
        <v>300</v>
      </c>
      <c r="S17" s="16">
        <v>0</v>
      </c>
      <c r="T17" s="16">
        <v>990</v>
      </c>
      <c r="U17" s="16">
        <v>380</v>
      </c>
      <c r="V17" s="20">
        <v>1370</v>
      </c>
      <c r="W17" s="18">
        <v>660</v>
      </c>
      <c r="X17" s="19">
        <v>0</v>
      </c>
      <c r="Y17" s="16">
        <v>900</v>
      </c>
      <c r="Z17" s="16">
        <v>0</v>
      </c>
      <c r="AA17" s="16">
        <v>1350</v>
      </c>
      <c r="AB17" s="20">
        <v>2250</v>
      </c>
      <c r="AC17" s="16">
        <v>460</v>
      </c>
      <c r="AD17" s="16">
        <v>52890</v>
      </c>
      <c r="AE17" s="17">
        <v>92126</v>
      </c>
      <c r="AF17" s="15">
        <v>6462</v>
      </c>
      <c r="AG17" s="18">
        <v>0</v>
      </c>
      <c r="AH17" s="19">
        <v>0</v>
      </c>
      <c r="AI17" s="17">
        <v>6462</v>
      </c>
      <c r="AJ17" s="15">
        <v>383</v>
      </c>
      <c r="AK17" s="16">
        <v>383</v>
      </c>
      <c r="AL17" s="21">
        <f t="shared" si="6"/>
        <v>5.9269575982667903E-2</v>
      </c>
      <c r="AM17" s="19">
        <v>1288879</v>
      </c>
      <c r="AN17" s="16">
        <v>0</v>
      </c>
      <c r="AO17" s="16">
        <v>0</v>
      </c>
      <c r="AP17" s="17">
        <v>1288879</v>
      </c>
      <c r="AQ17" s="15">
        <v>0</v>
      </c>
      <c r="AR17" s="16">
        <v>34950</v>
      </c>
      <c r="AS17" s="16">
        <v>0</v>
      </c>
      <c r="AT17" s="16">
        <v>272248</v>
      </c>
      <c r="AU17" s="16">
        <v>63265</v>
      </c>
      <c r="AV17" s="16">
        <v>25343</v>
      </c>
      <c r="AW17" s="18">
        <v>1319</v>
      </c>
      <c r="AX17" s="19">
        <v>2600</v>
      </c>
      <c r="AY17" s="16">
        <v>2100</v>
      </c>
      <c r="AZ17" s="17">
        <v>4700</v>
      </c>
      <c r="BA17" s="15">
        <v>2340</v>
      </c>
      <c r="BB17" s="16">
        <v>2700</v>
      </c>
      <c r="BC17" s="16">
        <v>0</v>
      </c>
      <c r="BD17" s="16">
        <v>14850</v>
      </c>
      <c r="BE17" s="16">
        <v>4940</v>
      </c>
      <c r="BF17" s="20">
        <v>19790</v>
      </c>
      <c r="BG17" s="18">
        <v>6360</v>
      </c>
      <c r="BH17" s="19">
        <v>11220</v>
      </c>
      <c r="BI17" s="16">
        <v>9000</v>
      </c>
      <c r="BJ17" s="16">
        <v>5700</v>
      </c>
      <c r="BK17" s="16">
        <v>7650</v>
      </c>
      <c r="BL17" s="20">
        <v>33570</v>
      </c>
      <c r="BM17" s="16">
        <v>690</v>
      </c>
      <c r="BN17" s="16">
        <v>377110</v>
      </c>
      <c r="BO17" s="17">
        <v>844385</v>
      </c>
      <c r="BP17" s="15">
        <v>444494</v>
      </c>
      <c r="BQ17" s="18">
        <v>0</v>
      </c>
      <c r="BR17" s="19">
        <v>0</v>
      </c>
      <c r="BS17" s="17">
        <v>444494</v>
      </c>
      <c r="BT17" s="15">
        <v>26634</v>
      </c>
      <c r="BU17" s="16">
        <v>26634</v>
      </c>
      <c r="BV17" s="21">
        <f t="shared" si="0"/>
        <v>5.991981894018817E-2</v>
      </c>
      <c r="BW17" s="19">
        <v>1757328</v>
      </c>
      <c r="BX17" s="16">
        <v>0</v>
      </c>
      <c r="BY17" s="16">
        <v>0</v>
      </c>
      <c r="BZ17" s="17">
        <v>1757328</v>
      </c>
      <c r="CA17" s="15">
        <v>0</v>
      </c>
      <c r="CB17" s="16">
        <v>31276</v>
      </c>
      <c r="CC17" s="16">
        <v>18</v>
      </c>
      <c r="CD17" s="16">
        <v>285319</v>
      </c>
      <c r="CE17" s="16">
        <v>67562</v>
      </c>
      <c r="CF17" s="16">
        <v>20528</v>
      </c>
      <c r="CG17" s="18">
        <v>1258</v>
      </c>
      <c r="CH17" s="19">
        <v>2600</v>
      </c>
      <c r="CI17" s="16">
        <v>1200</v>
      </c>
      <c r="CJ17" s="17">
        <v>3800</v>
      </c>
      <c r="CK17" s="15">
        <v>1820</v>
      </c>
      <c r="CL17" s="16">
        <v>3000</v>
      </c>
      <c r="CM17" s="16">
        <v>0</v>
      </c>
      <c r="CN17" s="16">
        <v>12540</v>
      </c>
      <c r="CO17" s="16">
        <v>3420</v>
      </c>
      <c r="CP17" s="20">
        <v>15960</v>
      </c>
      <c r="CQ17" s="18">
        <v>4400</v>
      </c>
      <c r="CR17" s="19">
        <v>13200</v>
      </c>
      <c r="CS17" s="16">
        <v>7200</v>
      </c>
      <c r="CT17" s="16">
        <v>6840</v>
      </c>
      <c r="CU17" s="16">
        <v>7650</v>
      </c>
      <c r="CV17" s="20">
        <v>34890</v>
      </c>
      <c r="CW17" s="16">
        <v>460</v>
      </c>
      <c r="CX17" s="16">
        <v>289390</v>
      </c>
      <c r="CY17" s="17">
        <v>759663</v>
      </c>
      <c r="CZ17" s="15">
        <v>997665</v>
      </c>
      <c r="DA17" s="18">
        <v>0</v>
      </c>
      <c r="DB17" s="19">
        <v>0</v>
      </c>
      <c r="DC17" s="17">
        <v>997665</v>
      </c>
      <c r="DD17" s="15">
        <v>59833</v>
      </c>
      <c r="DE17" s="16">
        <v>59833</v>
      </c>
      <c r="DF17" s="21">
        <f t="shared" si="1"/>
        <v>5.9973037041491886E-2</v>
      </c>
      <c r="DG17" s="19">
        <v>1782649</v>
      </c>
      <c r="DH17" s="16">
        <v>0</v>
      </c>
      <c r="DI17" s="16">
        <v>0</v>
      </c>
      <c r="DJ17" s="17">
        <v>1782649</v>
      </c>
      <c r="DK17" s="15">
        <v>0</v>
      </c>
      <c r="DL17" s="16">
        <v>32372</v>
      </c>
      <c r="DM17" s="16">
        <v>0</v>
      </c>
      <c r="DN17" s="16">
        <v>249688</v>
      </c>
      <c r="DO17" s="16">
        <v>63706</v>
      </c>
      <c r="DP17" s="16">
        <v>16020</v>
      </c>
      <c r="DQ17" s="18">
        <v>1011</v>
      </c>
      <c r="DR17" s="19">
        <v>2340</v>
      </c>
      <c r="DS17" s="16">
        <v>1200</v>
      </c>
      <c r="DT17" s="17">
        <v>3540</v>
      </c>
      <c r="DU17" s="15">
        <v>260</v>
      </c>
      <c r="DV17" s="16">
        <v>2100</v>
      </c>
      <c r="DW17" s="16">
        <v>0</v>
      </c>
      <c r="DX17" s="16">
        <v>12870</v>
      </c>
      <c r="DY17" s="16">
        <v>1900</v>
      </c>
      <c r="DZ17" s="20">
        <v>14770</v>
      </c>
      <c r="EA17" s="18">
        <v>3190</v>
      </c>
      <c r="EB17" s="19">
        <v>12210</v>
      </c>
      <c r="EC17" s="16">
        <v>6300</v>
      </c>
      <c r="ED17" s="16">
        <v>7220</v>
      </c>
      <c r="EE17" s="16">
        <v>5400</v>
      </c>
      <c r="EF17" s="20">
        <v>31130</v>
      </c>
      <c r="EG17" s="16">
        <v>0</v>
      </c>
      <c r="EH17" s="16">
        <v>203820</v>
      </c>
      <c r="EI17" s="17">
        <v>621607</v>
      </c>
      <c r="EJ17" s="15">
        <v>1161042</v>
      </c>
      <c r="EK17" s="18">
        <v>0</v>
      </c>
      <c r="EL17" s="19">
        <v>0</v>
      </c>
      <c r="EM17" s="17">
        <v>1161042</v>
      </c>
      <c r="EN17" s="15">
        <v>69641</v>
      </c>
      <c r="EO17" s="16">
        <v>69641</v>
      </c>
      <c r="EP17" s="21">
        <f t="shared" si="2"/>
        <v>5.9981464925472121E-2</v>
      </c>
      <c r="EQ17" s="19">
        <v>1932275</v>
      </c>
      <c r="ER17" s="16">
        <v>0</v>
      </c>
      <c r="ES17" s="16">
        <v>0</v>
      </c>
      <c r="ET17" s="17">
        <v>1932275</v>
      </c>
      <c r="EU17" s="15">
        <v>0</v>
      </c>
      <c r="EV17" s="16">
        <v>31314</v>
      </c>
      <c r="EW17" s="16">
        <v>0</v>
      </c>
      <c r="EX17" s="16">
        <v>228797</v>
      </c>
      <c r="EY17" s="16">
        <v>68182</v>
      </c>
      <c r="EZ17" s="16">
        <v>13354</v>
      </c>
      <c r="FA17" s="18">
        <v>885</v>
      </c>
      <c r="FB17" s="19">
        <v>1560</v>
      </c>
      <c r="FC17" s="16">
        <v>1500</v>
      </c>
      <c r="FD17" s="17">
        <v>3060</v>
      </c>
      <c r="FE17" s="15">
        <v>260</v>
      </c>
      <c r="FF17" s="16">
        <v>0</v>
      </c>
      <c r="FG17" s="16">
        <v>0</v>
      </c>
      <c r="FH17" s="16">
        <v>7260</v>
      </c>
      <c r="FI17" s="16">
        <v>1520</v>
      </c>
      <c r="FJ17" s="20">
        <v>8780</v>
      </c>
      <c r="FK17" s="18">
        <v>2320</v>
      </c>
      <c r="FL17" s="19">
        <v>9570</v>
      </c>
      <c r="FM17" s="16">
        <v>9450</v>
      </c>
      <c r="FN17" s="16">
        <v>10640</v>
      </c>
      <c r="FO17" s="16">
        <v>3600</v>
      </c>
      <c r="FP17" s="20">
        <v>33260</v>
      </c>
      <c r="FQ17" s="16">
        <v>0</v>
      </c>
      <c r="FR17" s="16">
        <v>170280</v>
      </c>
      <c r="FS17" s="17">
        <v>560492</v>
      </c>
      <c r="FT17" s="15">
        <v>1371783</v>
      </c>
      <c r="FU17" s="18">
        <v>0</v>
      </c>
      <c r="FV17" s="19">
        <v>0</v>
      </c>
      <c r="FW17" s="17">
        <v>1371783</v>
      </c>
      <c r="FX17" s="15">
        <v>82290</v>
      </c>
      <c r="FY17" s="16">
        <v>82290</v>
      </c>
      <c r="FZ17" s="21">
        <f t="shared" si="4"/>
        <v>5.9987621948952567E-2</v>
      </c>
      <c r="GA17" s="19">
        <v>2416205</v>
      </c>
      <c r="GB17" s="16">
        <v>0</v>
      </c>
      <c r="GC17" s="16">
        <v>0</v>
      </c>
      <c r="GD17" s="17">
        <v>2416205</v>
      </c>
      <c r="GE17" s="15">
        <v>0</v>
      </c>
      <c r="GF17" s="16">
        <v>27510</v>
      </c>
      <c r="GG17" s="16">
        <v>59</v>
      </c>
      <c r="GH17" s="16">
        <v>267331</v>
      </c>
      <c r="GI17" s="16">
        <v>83306</v>
      </c>
      <c r="GJ17" s="16">
        <v>14110</v>
      </c>
      <c r="GK17" s="18">
        <v>898</v>
      </c>
      <c r="GL17" s="19">
        <v>1040</v>
      </c>
      <c r="GM17" s="16">
        <v>900</v>
      </c>
      <c r="GN17" s="17">
        <v>1940</v>
      </c>
      <c r="GO17" s="15">
        <v>0</v>
      </c>
      <c r="GP17" s="16">
        <v>0</v>
      </c>
      <c r="GQ17" s="16">
        <v>0</v>
      </c>
      <c r="GR17" s="16">
        <v>10230</v>
      </c>
      <c r="GS17" s="16">
        <v>2280</v>
      </c>
      <c r="GT17" s="20">
        <v>12510</v>
      </c>
      <c r="GU17" s="18">
        <v>3400</v>
      </c>
      <c r="GV17" s="19">
        <v>11220</v>
      </c>
      <c r="GW17" s="16">
        <v>4050</v>
      </c>
      <c r="GX17" s="16">
        <v>7220</v>
      </c>
      <c r="GY17" s="16">
        <v>2250</v>
      </c>
      <c r="GZ17" s="20">
        <v>24740</v>
      </c>
      <c r="HA17" s="16">
        <v>0</v>
      </c>
      <c r="HB17" s="16">
        <v>165980</v>
      </c>
      <c r="HC17" s="17">
        <v>601725</v>
      </c>
      <c r="HD17" s="15">
        <v>1814480</v>
      </c>
      <c r="HE17" s="18">
        <v>0</v>
      </c>
      <c r="HF17" s="19">
        <v>0</v>
      </c>
      <c r="HG17" s="17">
        <v>1814480</v>
      </c>
      <c r="HH17" s="15">
        <v>108852</v>
      </c>
      <c r="HI17" s="16">
        <v>108852</v>
      </c>
      <c r="HJ17" s="21">
        <f t="shared" si="5"/>
        <v>5.9990741148979322E-2</v>
      </c>
      <c r="HK17" s="15">
        <v>2528021</v>
      </c>
      <c r="HL17" s="16">
        <v>0</v>
      </c>
      <c r="HM17" s="16">
        <v>0</v>
      </c>
      <c r="HN17" s="17">
        <v>2528021</v>
      </c>
      <c r="HO17" s="15">
        <v>0</v>
      </c>
      <c r="HP17" s="16">
        <v>34424</v>
      </c>
      <c r="HQ17" s="16">
        <v>60</v>
      </c>
      <c r="HR17" s="16">
        <v>218898</v>
      </c>
      <c r="HS17" s="16">
        <v>83670</v>
      </c>
      <c r="HT17" s="16">
        <v>12210</v>
      </c>
      <c r="HU17" s="18">
        <v>1079</v>
      </c>
      <c r="HV17" s="19">
        <v>1040</v>
      </c>
      <c r="HW17" s="16">
        <v>900</v>
      </c>
      <c r="HX17" s="17">
        <v>1940</v>
      </c>
      <c r="HY17" s="15">
        <v>0</v>
      </c>
      <c r="HZ17" s="16">
        <v>0</v>
      </c>
      <c r="IA17" s="16">
        <v>0</v>
      </c>
      <c r="IB17" s="16">
        <v>7370</v>
      </c>
      <c r="IC17" s="16">
        <v>760</v>
      </c>
      <c r="ID17" s="20">
        <v>8130</v>
      </c>
      <c r="IE17" s="18">
        <v>3620</v>
      </c>
      <c r="IF17" s="19">
        <v>7260</v>
      </c>
      <c r="IG17" s="16">
        <v>5400</v>
      </c>
      <c r="IH17" s="16">
        <v>3420</v>
      </c>
      <c r="II17" s="16">
        <v>3150</v>
      </c>
      <c r="IJ17" s="20">
        <v>19230</v>
      </c>
      <c r="IK17" s="16">
        <v>230</v>
      </c>
      <c r="IL17" s="16">
        <v>138460</v>
      </c>
      <c r="IM17" s="17">
        <v>521891</v>
      </c>
      <c r="IN17" s="15">
        <v>2006130</v>
      </c>
      <c r="IO17" s="18">
        <v>0</v>
      </c>
      <c r="IP17" s="19">
        <v>0</v>
      </c>
      <c r="IQ17" s="17">
        <v>2006130</v>
      </c>
      <c r="IR17" s="15">
        <v>120354</v>
      </c>
      <c r="IS17" s="16">
        <v>120354</v>
      </c>
      <c r="IT17" s="21">
        <f t="shared" si="3"/>
        <v>5.9993121083877915E-2</v>
      </c>
    </row>
    <row r="18" spans="1:254" s="49" customFormat="1" ht="12.6" customHeight="1" x14ac:dyDescent="0.15">
      <c r="A18" s="65">
        <v>6</v>
      </c>
      <c r="B18" s="66" t="s">
        <v>85</v>
      </c>
      <c r="C18" s="8">
        <v>420797</v>
      </c>
      <c r="D18" s="9">
        <v>0</v>
      </c>
      <c r="E18" s="9">
        <v>0</v>
      </c>
      <c r="F18" s="10">
        <v>420797</v>
      </c>
      <c r="G18" s="8">
        <v>0</v>
      </c>
      <c r="H18" s="9">
        <v>5061</v>
      </c>
      <c r="I18" s="9">
        <v>0</v>
      </c>
      <c r="J18" s="9">
        <v>52064</v>
      </c>
      <c r="K18" s="9">
        <v>5197</v>
      </c>
      <c r="L18" s="9">
        <v>5570</v>
      </c>
      <c r="M18" s="11">
        <v>433</v>
      </c>
      <c r="N18" s="12">
        <v>0</v>
      </c>
      <c r="O18" s="9">
        <v>600</v>
      </c>
      <c r="P18" s="10">
        <v>600</v>
      </c>
      <c r="Q18" s="8">
        <v>0</v>
      </c>
      <c r="R18" s="9">
        <v>900</v>
      </c>
      <c r="S18" s="9">
        <v>260</v>
      </c>
      <c r="T18" s="9">
        <v>1980</v>
      </c>
      <c r="U18" s="9">
        <v>760</v>
      </c>
      <c r="V18" s="13">
        <v>2740</v>
      </c>
      <c r="W18" s="11">
        <v>1320</v>
      </c>
      <c r="X18" s="12">
        <v>2310</v>
      </c>
      <c r="Y18" s="9">
        <v>900</v>
      </c>
      <c r="Z18" s="9">
        <v>1900</v>
      </c>
      <c r="AA18" s="9">
        <v>1800</v>
      </c>
      <c r="AB18" s="13">
        <v>6910</v>
      </c>
      <c r="AC18" s="9">
        <v>460</v>
      </c>
      <c r="AD18" s="9">
        <v>294980</v>
      </c>
      <c r="AE18" s="10">
        <v>376495</v>
      </c>
      <c r="AF18" s="8">
        <v>44302</v>
      </c>
      <c r="AG18" s="11">
        <v>0</v>
      </c>
      <c r="AH18" s="12">
        <v>0</v>
      </c>
      <c r="AI18" s="10">
        <v>44302</v>
      </c>
      <c r="AJ18" s="8">
        <v>2649</v>
      </c>
      <c r="AK18" s="9">
        <v>2649</v>
      </c>
      <c r="AL18" s="14">
        <f t="shared" si="6"/>
        <v>5.9794140219403186E-2</v>
      </c>
      <c r="AM18" s="12">
        <v>2430972</v>
      </c>
      <c r="AN18" s="9">
        <v>0</v>
      </c>
      <c r="AO18" s="9">
        <v>0</v>
      </c>
      <c r="AP18" s="10">
        <v>2430972</v>
      </c>
      <c r="AQ18" s="8">
        <v>126</v>
      </c>
      <c r="AR18" s="9">
        <v>51884</v>
      </c>
      <c r="AS18" s="9">
        <v>29</v>
      </c>
      <c r="AT18" s="9">
        <v>365525</v>
      </c>
      <c r="AU18" s="9">
        <v>55680</v>
      </c>
      <c r="AV18" s="9">
        <v>34332</v>
      </c>
      <c r="AW18" s="11">
        <v>1923</v>
      </c>
      <c r="AX18" s="12">
        <v>6240</v>
      </c>
      <c r="AY18" s="9">
        <v>3300</v>
      </c>
      <c r="AZ18" s="10">
        <v>9540</v>
      </c>
      <c r="BA18" s="8">
        <v>2860</v>
      </c>
      <c r="BB18" s="9">
        <v>6300</v>
      </c>
      <c r="BC18" s="9">
        <v>0</v>
      </c>
      <c r="BD18" s="9">
        <v>25740</v>
      </c>
      <c r="BE18" s="9">
        <v>10640</v>
      </c>
      <c r="BF18" s="13">
        <v>36380</v>
      </c>
      <c r="BG18" s="11">
        <v>8050</v>
      </c>
      <c r="BH18" s="12">
        <v>28380</v>
      </c>
      <c r="BI18" s="9">
        <v>17550</v>
      </c>
      <c r="BJ18" s="9">
        <v>17860</v>
      </c>
      <c r="BK18" s="9">
        <v>18450</v>
      </c>
      <c r="BL18" s="13">
        <v>82240</v>
      </c>
      <c r="BM18" s="9">
        <v>1380</v>
      </c>
      <c r="BN18" s="9">
        <v>888380</v>
      </c>
      <c r="BO18" s="10">
        <v>1544600</v>
      </c>
      <c r="BP18" s="8">
        <v>886372</v>
      </c>
      <c r="BQ18" s="11">
        <v>0</v>
      </c>
      <c r="BR18" s="12">
        <v>0</v>
      </c>
      <c r="BS18" s="10">
        <v>886372</v>
      </c>
      <c r="BT18" s="8">
        <v>53130</v>
      </c>
      <c r="BU18" s="9">
        <v>53130</v>
      </c>
      <c r="BV18" s="14">
        <f t="shared" si="0"/>
        <v>5.9940972864666306E-2</v>
      </c>
      <c r="BW18" s="12">
        <v>2375532</v>
      </c>
      <c r="BX18" s="9">
        <v>0</v>
      </c>
      <c r="BY18" s="9">
        <v>0</v>
      </c>
      <c r="BZ18" s="10">
        <v>2375532</v>
      </c>
      <c r="CA18" s="8">
        <v>479</v>
      </c>
      <c r="CB18" s="9">
        <v>40479</v>
      </c>
      <c r="CC18" s="9">
        <v>6</v>
      </c>
      <c r="CD18" s="9">
        <v>372972</v>
      </c>
      <c r="CE18" s="9">
        <v>51428</v>
      </c>
      <c r="CF18" s="9">
        <v>27416</v>
      </c>
      <c r="CG18" s="11">
        <v>1755</v>
      </c>
      <c r="CH18" s="12">
        <v>4680</v>
      </c>
      <c r="CI18" s="9">
        <v>3300</v>
      </c>
      <c r="CJ18" s="10">
        <v>7980</v>
      </c>
      <c r="CK18" s="8">
        <v>1560</v>
      </c>
      <c r="CL18" s="9">
        <v>3300</v>
      </c>
      <c r="CM18" s="9">
        <v>0</v>
      </c>
      <c r="CN18" s="9">
        <v>24750</v>
      </c>
      <c r="CO18" s="9">
        <v>4560</v>
      </c>
      <c r="CP18" s="13">
        <v>29310</v>
      </c>
      <c r="CQ18" s="11">
        <v>6820</v>
      </c>
      <c r="CR18" s="12">
        <v>22770</v>
      </c>
      <c r="CS18" s="9">
        <v>13500</v>
      </c>
      <c r="CT18" s="9">
        <v>12160</v>
      </c>
      <c r="CU18" s="9">
        <v>9000</v>
      </c>
      <c r="CV18" s="13">
        <v>57430</v>
      </c>
      <c r="CW18" s="9">
        <v>1150</v>
      </c>
      <c r="CX18" s="9">
        <v>398180</v>
      </c>
      <c r="CY18" s="10">
        <v>1000259</v>
      </c>
      <c r="CZ18" s="8">
        <v>1375273</v>
      </c>
      <c r="DA18" s="11">
        <v>0</v>
      </c>
      <c r="DB18" s="12">
        <v>0</v>
      </c>
      <c r="DC18" s="10">
        <v>1375273</v>
      </c>
      <c r="DD18" s="8">
        <v>82478</v>
      </c>
      <c r="DE18" s="9">
        <v>82478</v>
      </c>
      <c r="DF18" s="14">
        <f t="shared" si="1"/>
        <v>5.9972092813572291E-2</v>
      </c>
      <c r="DG18" s="12">
        <v>2317057</v>
      </c>
      <c r="DH18" s="9">
        <v>0</v>
      </c>
      <c r="DI18" s="9">
        <v>0</v>
      </c>
      <c r="DJ18" s="10">
        <v>2317057</v>
      </c>
      <c r="DK18" s="8">
        <v>0</v>
      </c>
      <c r="DL18" s="9">
        <v>29821</v>
      </c>
      <c r="DM18" s="9">
        <v>84</v>
      </c>
      <c r="DN18" s="9">
        <v>293517</v>
      </c>
      <c r="DO18" s="9">
        <v>51555</v>
      </c>
      <c r="DP18" s="9">
        <v>18823</v>
      </c>
      <c r="DQ18" s="11">
        <v>1078</v>
      </c>
      <c r="DR18" s="12">
        <v>1820</v>
      </c>
      <c r="DS18" s="9">
        <v>2700</v>
      </c>
      <c r="DT18" s="10">
        <v>4520</v>
      </c>
      <c r="DU18" s="8">
        <v>780</v>
      </c>
      <c r="DV18" s="9">
        <v>2400</v>
      </c>
      <c r="DW18" s="9">
        <v>0</v>
      </c>
      <c r="DX18" s="9">
        <v>13860</v>
      </c>
      <c r="DY18" s="9">
        <v>2660</v>
      </c>
      <c r="DZ18" s="13">
        <v>16520</v>
      </c>
      <c r="EA18" s="11">
        <v>4170</v>
      </c>
      <c r="EB18" s="12">
        <v>11880</v>
      </c>
      <c r="EC18" s="9">
        <v>8100</v>
      </c>
      <c r="ED18" s="9">
        <v>9120</v>
      </c>
      <c r="EE18" s="9">
        <v>8550</v>
      </c>
      <c r="EF18" s="13">
        <v>37650</v>
      </c>
      <c r="EG18" s="9">
        <v>460</v>
      </c>
      <c r="EH18" s="9">
        <v>273480</v>
      </c>
      <c r="EI18" s="10">
        <v>734774</v>
      </c>
      <c r="EJ18" s="8">
        <v>1582283</v>
      </c>
      <c r="EK18" s="11">
        <v>0</v>
      </c>
      <c r="EL18" s="12">
        <v>0</v>
      </c>
      <c r="EM18" s="10">
        <v>1582283</v>
      </c>
      <c r="EN18" s="8">
        <v>94910</v>
      </c>
      <c r="EO18" s="9">
        <v>94910</v>
      </c>
      <c r="EP18" s="14">
        <f t="shared" si="2"/>
        <v>5.9982948688698544E-2</v>
      </c>
      <c r="EQ18" s="12">
        <v>2413770</v>
      </c>
      <c r="ER18" s="9">
        <v>0</v>
      </c>
      <c r="ES18" s="9">
        <v>0</v>
      </c>
      <c r="ET18" s="10">
        <v>2413770</v>
      </c>
      <c r="EU18" s="8">
        <v>0</v>
      </c>
      <c r="EV18" s="9">
        <v>26037</v>
      </c>
      <c r="EW18" s="9">
        <v>0</v>
      </c>
      <c r="EX18" s="9">
        <v>274297</v>
      </c>
      <c r="EY18" s="9">
        <v>67166</v>
      </c>
      <c r="EZ18" s="9">
        <v>16830</v>
      </c>
      <c r="FA18" s="11">
        <v>1131</v>
      </c>
      <c r="FB18" s="12">
        <v>1560</v>
      </c>
      <c r="FC18" s="9">
        <v>1500</v>
      </c>
      <c r="FD18" s="10">
        <v>3060</v>
      </c>
      <c r="FE18" s="8">
        <v>520</v>
      </c>
      <c r="FF18" s="9">
        <v>300</v>
      </c>
      <c r="FG18" s="9">
        <v>0</v>
      </c>
      <c r="FH18" s="9">
        <v>13200</v>
      </c>
      <c r="FI18" s="9">
        <v>1140</v>
      </c>
      <c r="FJ18" s="13">
        <v>14340</v>
      </c>
      <c r="FK18" s="11">
        <v>4500</v>
      </c>
      <c r="FL18" s="12">
        <v>10230</v>
      </c>
      <c r="FM18" s="9">
        <v>6750</v>
      </c>
      <c r="FN18" s="9">
        <v>5320</v>
      </c>
      <c r="FO18" s="9">
        <v>6300</v>
      </c>
      <c r="FP18" s="13">
        <v>28600</v>
      </c>
      <c r="FQ18" s="9">
        <v>920</v>
      </c>
      <c r="FR18" s="9">
        <v>218440</v>
      </c>
      <c r="FS18" s="10">
        <v>656141</v>
      </c>
      <c r="FT18" s="8">
        <v>1757629</v>
      </c>
      <c r="FU18" s="11">
        <v>0</v>
      </c>
      <c r="FV18" s="12">
        <v>0</v>
      </c>
      <c r="FW18" s="10">
        <v>1757629</v>
      </c>
      <c r="FX18" s="8">
        <v>105437</v>
      </c>
      <c r="FY18" s="9">
        <v>105437</v>
      </c>
      <c r="FZ18" s="14">
        <f t="shared" si="4"/>
        <v>5.9988200012630652E-2</v>
      </c>
      <c r="GA18" s="12">
        <v>2956014</v>
      </c>
      <c r="GB18" s="9">
        <v>0</v>
      </c>
      <c r="GC18" s="9">
        <v>0</v>
      </c>
      <c r="GD18" s="10">
        <v>2956014</v>
      </c>
      <c r="GE18" s="8">
        <v>0</v>
      </c>
      <c r="GF18" s="9">
        <v>28714</v>
      </c>
      <c r="GG18" s="9">
        <v>3</v>
      </c>
      <c r="GH18" s="9">
        <v>268165</v>
      </c>
      <c r="GI18" s="9">
        <v>67677</v>
      </c>
      <c r="GJ18" s="9">
        <v>15782</v>
      </c>
      <c r="GK18" s="11">
        <v>1024</v>
      </c>
      <c r="GL18" s="12">
        <v>3120</v>
      </c>
      <c r="GM18" s="9">
        <v>2100</v>
      </c>
      <c r="GN18" s="10">
        <v>5220</v>
      </c>
      <c r="GO18" s="8">
        <v>0</v>
      </c>
      <c r="GP18" s="9">
        <v>0</v>
      </c>
      <c r="GQ18" s="9">
        <v>0</v>
      </c>
      <c r="GR18" s="9">
        <v>8690</v>
      </c>
      <c r="GS18" s="9">
        <v>1900</v>
      </c>
      <c r="GT18" s="13">
        <v>10590</v>
      </c>
      <c r="GU18" s="11">
        <v>3120</v>
      </c>
      <c r="GV18" s="12">
        <v>18150</v>
      </c>
      <c r="GW18" s="9">
        <v>5850</v>
      </c>
      <c r="GX18" s="9">
        <v>9500</v>
      </c>
      <c r="GY18" s="9">
        <v>8100</v>
      </c>
      <c r="GZ18" s="13">
        <v>41600</v>
      </c>
      <c r="HA18" s="9">
        <v>1150</v>
      </c>
      <c r="HB18" s="9">
        <v>210270</v>
      </c>
      <c r="HC18" s="10">
        <v>653312</v>
      </c>
      <c r="HD18" s="8">
        <v>2302702</v>
      </c>
      <c r="HE18" s="11">
        <v>0</v>
      </c>
      <c r="HF18" s="12">
        <v>0</v>
      </c>
      <c r="HG18" s="10">
        <v>2302702</v>
      </c>
      <c r="HH18" s="8">
        <v>138141</v>
      </c>
      <c r="HI18" s="9">
        <v>138141</v>
      </c>
      <c r="HJ18" s="14">
        <f t="shared" si="5"/>
        <v>5.999082816621517E-2</v>
      </c>
      <c r="HK18" s="8">
        <v>3054718</v>
      </c>
      <c r="HL18" s="9">
        <v>0</v>
      </c>
      <c r="HM18" s="9">
        <v>0</v>
      </c>
      <c r="HN18" s="10">
        <v>3054718</v>
      </c>
      <c r="HO18" s="8">
        <v>0</v>
      </c>
      <c r="HP18" s="9">
        <v>38088</v>
      </c>
      <c r="HQ18" s="9">
        <v>55</v>
      </c>
      <c r="HR18" s="9">
        <v>207236</v>
      </c>
      <c r="HS18" s="9">
        <v>75565</v>
      </c>
      <c r="HT18" s="9">
        <v>13752</v>
      </c>
      <c r="HU18" s="11">
        <v>1050</v>
      </c>
      <c r="HV18" s="12">
        <v>3900</v>
      </c>
      <c r="HW18" s="9">
        <v>1200</v>
      </c>
      <c r="HX18" s="10">
        <v>5100</v>
      </c>
      <c r="HY18" s="8">
        <v>0</v>
      </c>
      <c r="HZ18" s="9">
        <v>0</v>
      </c>
      <c r="IA18" s="9">
        <v>0</v>
      </c>
      <c r="IB18" s="9">
        <v>7810</v>
      </c>
      <c r="IC18" s="9">
        <v>2290</v>
      </c>
      <c r="ID18" s="13">
        <v>10100</v>
      </c>
      <c r="IE18" s="11">
        <v>1910</v>
      </c>
      <c r="IF18" s="12">
        <v>9240</v>
      </c>
      <c r="IG18" s="9">
        <v>4950</v>
      </c>
      <c r="IH18" s="9">
        <v>5320</v>
      </c>
      <c r="II18" s="9">
        <v>4500</v>
      </c>
      <c r="IJ18" s="13">
        <v>24010</v>
      </c>
      <c r="IK18" s="9">
        <v>230</v>
      </c>
      <c r="IL18" s="9">
        <v>172000</v>
      </c>
      <c r="IM18" s="10">
        <v>549041</v>
      </c>
      <c r="IN18" s="8">
        <v>2505677</v>
      </c>
      <c r="IO18" s="11">
        <v>0</v>
      </c>
      <c r="IP18" s="12">
        <v>0</v>
      </c>
      <c r="IQ18" s="10">
        <v>2505677</v>
      </c>
      <c r="IR18" s="8">
        <v>150323</v>
      </c>
      <c r="IS18" s="9">
        <v>150323</v>
      </c>
      <c r="IT18" s="14">
        <f t="shared" si="3"/>
        <v>5.9992967968337502E-2</v>
      </c>
    </row>
    <row r="19" spans="1:254" s="49" customFormat="1" ht="12.6" customHeight="1" x14ac:dyDescent="0.15">
      <c r="A19" s="67">
        <v>7</v>
      </c>
      <c r="B19" s="68" t="s">
        <v>86</v>
      </c>
      <c r="C19" s="15">
        <v>231334</v>
      </c>
      <c r="D19" s="16">
        <v>0</v>
      </c>
      <c r="E19" s="16">
        <v>0</v>
      </c>
      <c r="F19" s="17">
        <v>231334</v>
      </c>
      <c r="G19" s="15">
        <v>0</v>
      </c>
      <c r="H19" s="16">
        <v>5685</v>
      </c>
      <c r="I19" s="16">
        <v>33</v>
      </c>
      <c r="J19" s="16">
        <v>67603</v>
      </c>
      <c r="K19" s="16">
        <v>11001</v>
      </c>
      <c r="L19" s="16">
        <v>7460</v>
      </c>
      <c r="M19" s="18">
        <v>418</v>
      </c>
      <c r="N19" s="19">
        <v>520</v>
      </c>
      <c r="O19" s="16">
        <v>300</v>
      </c>
      <c r="P19" s="17">
        <v>820</v>
      </c>
      <c r="Q19" s="15">
        <v>0</v>
      </c>
      <c r="R19" s="16">
        <v>600</v>
      </c>
      <c r="S19" s="16">
        <v>0</v>
      </c>
      <c r="T19" s="16">
        <v>1980</v>
      </c>
      <c r="U19" s="16">
        <v>1900</v>
      </c>
      <c r="V19" s="20">
        <v>3880</v>
      </c>
      <c r="W19" s="18">
        <v>1460</v>
      </c>
      <c r="X19" s="19">
        <v>3960</v>
      </c>
      <c r="Y19" s="16">
        <v>450</v>
      </c>
      <c r="Z19" s="16">
        <v>760</v>
      </c>
      <c r="AA19" s="16">
        <v>1350</v>
      </c>
      <c r="AB19" s="20">
        <v>6520</v>
      </c>
      <c r="AC19" s="16">
        <v>0</v>
      </c>
      <c r="AD19" s="16">
        <v>112230</v>
      </c>
      <c r="AE19" s="17">
        <v>217677</v>
      </c>
      <c r="AF19" s="15">
        <v>13657</v>
      </c>
      <c r="AG19" s="18">
        <v>0</v>
      </c>
      <c r="AH19" s="19">
        <v>0</v>
      </c>
      <c r="AI19" s="17">
        <v>13657</v>
      </c>
      <c r="AJ19" s="15">
        <v>808</v>
      </c>
      <c r="AK19" s="16">
        <v>808</v>
      </c>
      <c r="AL19" s="21">
        <f t="shared" si="6"/>
        <v>5.9163798784506116E-2</v>
      </c>
      <c r="AM19" s="19">
        <v>2499456</v>
      </c>
      <c r="AN19" s="16">
        <v>0</v>
      </c>
      <c r="AO19" s="16">
        <v>0</v>
      </c>
      <c r="AP19" s="17">
        <v>2499456</v>
      </c>
      <c r="AQ19" s="15">
        <v>380</v>
      </c>
      <c r="AR19" s="16">
        <v>50343</v>
      </c>
      <c r="AS19" s="16">
        <v>63</v>
      </c>
      <c r="AT19" s="16">
        <v>535603</v>
      </c>
      <c r="AU19" s="16">
        <v>86442</v>
      </c>
      <c r="AV19" s="16">
        <v>51201</v>
      </c>
      <c r="AW19" s="18">
        <v>2884</v>
      </c>
      <c r="AX19" s="19">
        <v>7020</v>
      </c>
      <c r="AY19" s="16">
        <v>7200</v>
      </c>
      <c r="AZ19" s="17">
        <v>14220</v>
      </c>
      <c r="BA19" s="15">
        <v>2860</v>
      </c>
      <c r="BB19" s="16">
        <v>4800</v>
      </c>
      <c r="BC19" s="16">
        <v>0</v>
      </c>
      <c r="BD19" s="16">
        <v>41250</v>
      </c>
      <c r="BE19" s="16">
        <v>20900</v>
      </c>
      <c r="BF19" s="20">
        <v>62150</v>
      </c>
      <c r="BG19" s="18">
        <v>16130</v>
      </c>
      <c r="BH19" s="19">
        <v>33330</v>
      </c>
      <c r="BI19" s="16">
        <v>19350</v>
      </c>
      <c r="BJ19" s="16">
        <v>15580</v>
      </c>
      <c r="BK19" s="16">
        <v>30150</v>
      </c>
      <c r="BL19" s="20">
        <v>98410</v>
      </c>
      <c r="BM19" s="16">
        <v>3220</v>
      </c>
      <c r="BN19" s="16">
        <v>713800</v>
      </c>
      <c r="BO19" s="17">
        <v>1642443</v>
      </c>
      <c r="BP19" s="15">
        <v>857013</v>
      </c>
      <c r="BQ19" s="18">
        <v>0</v>
      </c>
      <c r="BR19" s="19">
        <v>0</v>
      </c>
      <c r="BS19" s="17">
        <v>857013</v>
      </c>
      <c r="BT19" s="15">
        <v>51352</v>
      </c>
      <c r="BU19" s="16">
        <v>51352</v>
      </c>
      <c r="BV19" s="21">
        <f t="shared" si="0"/>
        <v>5.9919744507959623E-2</v>
      </c>
      <c r="BW19" s="19">
        <v>3111613</v>
      </c>
      <c r="BX19" s="16">
        <v>0</v>
      </c>
      <c r="BY19" s="16">
        <v>0</v>
      </c>
      <c r="BZ19" s="17">
        <v>3111613</v>
      </c>
      <c r="CA19" s="15">
        <v>0</v>
      </c>
      <c r="CB19" s="16">
        <v>42716</v>
      </c>
      <c r="CC19" s="16">
        <v>53</v>
      </c>
      <c r="CD19" s="16">
        <v>510549</v>
      </c>
      <c r="CE19" s="16">
        <v>75001</v>
      </c>
      <c r="CF19" s="16">
        <v>39129</v>
      </c>
      <c r="CG19" s="18">
        <v>2834</v>
      </c>
      <c r="CH19" s="19">
        <v>5980</v>
      </c>
      <c r="CI19" s="16">
        <v>3900</v>
      </c>
      <c r="CJ19" s="17">
        <v>9880</v>
      </c>
      <c r="CK19" s="15">
        <v>2080</v>
      </c>
      <c r="CL19" s="16">
        <v>3000</v>
      </c>
      <c r="CM19" s="16">
        <v>0</v>
      </c>
      <c r="CN19" s="16">
        <v>35640</v>
      </c>
      <c r="CO19" s="16">
        <v>11020</v>
      </c>
      <c r="CP19" s="20">
        <v>46660</v>
      </c>
      <c r="CQ19" s="18">
        <v>12360</v>
      </c>
      <c r="CR19" s="19">
        <v>35640</v>
      </c>
      <c r="CS19" s="16">
        <v>20250</v>
      </c>
      <c r="CT19" s="16">
        <v>11400</v>
      </c>
      <c r="CU19" s="16">
        <v>16200</v>
      </c>
      <c r="CV19" s="20">
        <v>83490</v>
      </c>
      <c r="CW19" s="16">
        <v>1150</v>
      </c>
      <c r="CX19" s="16">
        <v>516860</v>
      </c>
      <c r="CY19" s="17">
        <v>1345709</v>
      </c>
      <c r="CZ19" s="15">
        <v>1765904</v>
      </c>
      <c r="DA19" s="18">
        <v>0</v>
      </c>
      <c r="DB19" s="19">
        <v>0</v>
      </c>
      <c r="DC19" s="17">
        <v>1765904</v>
      </c>
      <c r="DD19" s="15">
        <v>105902</v>
      </c>
      <c r="DE19" s="16">
        <v>105902</v>
      </c>
      <c r="DF19" s="21">
        <f t="shared" si="1"/>
        <v>5.9970417417934387E-2</v>
      </c>
      <c r="DG19" s="19">
        <v>3112330</v>
      </c>
      <c r="DH19" s="16">
        <v>0</v>
      </c>
      <c r="DI19" s="16">
        <v>0</v>
      </c>
      <c r="DJ19" s="17">
        <v>3112330</v>
      </c>
      <c r="DK19" s="15">
        <v>0</v>
      </c>
      <c r="DL19" s="16">
        <v>35974</v>
      </c>
      <c r="DM19" s="16">
        <v>0</v>
      </c>
      <c r="DN19" s="16">
        <v>418316</v>
      </c>
      <c r="DO19" s="16">
        <v>95028</v>
      </c>
      <c r="DP19" s="16">
        <v>27545</v>
      </c>
      <c r="DQ19" s="18">
        <v>1997</v>
      </c>
      <c r="DR19" s="19">
        <v>4680</v>
      </c>
      <c r="DS19" s="16">
        <v>2400</v>
      </c>
      <c r="DT19" s="17">
        <v>7080</v>
      </c>
      <c r="DU19" s="15">
        <v>1300</v>
      </c>
      <c r="DV19" s="16">
        <v>2400</v>
      </c>
      <c r="DW19" s="16">
        <v>0</v>
      </c>
      <c r="DX19" s="16">
        <v>24420</v>
      </c>
      <c r="DY19" s="16">
        <v>4940</v>
      </c>
      <c r="DZ19" s="20">
        <v>29360</v>
      </c>
      <c r="EA19" s="18">
        <v>9120</v>
      </c>
      <c r="EB19" s="19">
        <v>29370</v>
      </c>
      <c r="EC19" s="16">
        <v>13950</v>
      </c>
      <c r="ED19" s="16">
        <v>11020</v>
      </c>
      <c r="EE19" s="16">
        <v>10350</v>
      </c>
      <c r="EF19" s="20">
        <v>64690</v>
      </c>
      <c r="EG19" s="16">
        <v>230</v>
      </c>
      <c r="EH19" s="16">
        <v>359910</v>
      </c>
      <c r="EI19" s="17">
        <v>1052950</v>
      </c>
      <c r="EJ19" s="15">
        <v>2059380</v>
      </c>
      <c r="EK19" s="18">
        <v>0</v>
      </c>
      <c r="EL19" s="19">
        <v>0</v>
      </c>
      <c r="EM19" s="17">
        <v>2059380</v>
      </c>
      <c r="EN19" s="15">
        <v>123527</v>
      </c>
      <c r="EO19" s="16">
        <v>123527</v>
      </c>
      <c r="EP19" s="21">
        <f t="shared" si="2"/>
        <v>5.9982616127183912E-2</v>
      </c>
      <c r="EQ19" s="19">
        <v>2534864</v>
      </c>
      <c r="ER19" s="16">
        <v>0</v>
      </c>
      <c r="ES19" s="16">
        <v>0</v>
      </c>
      <c r="ET19" s="17">
        <v>2534864</v>
      </c>
      <c r="EU19" s="15">
        <v>0</v>
      </c>
      <c r="EV19" s="16">
        <v>25769</v>
      </c>
      <c r="EW19" s="16">
        <v>0</v>
      </c>
      <c r="EX19" s="16">
        <v>303817</v>
      </c>
      <c r="EY19" s="16">
        <v>63802</v>
      </c>
      <c r="EZ19" s="16">
        <v>18320</v>
      </c>
      <c r="FA19" s="18">
        <v>1032</v>
      </c>
      <c r="FB19" s="19">
        <v>520</v>
      </c>
      <c r="FC19" s="16">
        <v>4200</v>
      </c>
      <c r="FD19" s="17">
        <v>4720</v>
      </c>
      <c r="FE19" s="15">
        <v>520</v>
      </c>
      <c r="FF19" s="16">
        <v>600</v>
      </c>
      <c r="FG19" s="16">
        <v>0</v>
      </c>
      <c r="FH19" s="16">
        <v>18810</v>
      </c>
      <c r="FI19" s="16">
        <v>2280</v>
      </c>
      <c r="FJ19" s="20">
        <v>21090</v>
      </c>
      <c r="FK19" s="18">
        <v>5490</v>
      </c>
      <c r="FL19" s="19">
        <v>16170</v>
      </c>
      <c r="FM19" s="16">
        <v>10350</v>
      </c>
      <c r="FN19" s="16">
        <v>6840</v>
      </c>
      <c r="FO19" s="16">
        <v>5400</v>
      </c>
      <c r="FP19" s="20">
        <v>38760</v>
      </c>
      <c r="FQ19" s="16">
        <v>1380</v>
      </c>
      <c r="FR19" s="16">
        <v>226180</v>
      </c>
      <c r="FS19" s="17">
        <v>711480</v>
      </c>
      <c r="FT19" s="15">
        <v>1823384</v>
      </c>
      <c r="FU19" s="18">
        <v>0</v>
      </c>
      <c r="FV19" s="19">
        <v>0</v>
      </c>
      <c r="FW19" s="17">
        <v>1823384</v>
      </c>
      <c r="FX19" s="15">
        <v>109381</v>
      </c>
      <c r="FY19" s="16">
        <v>109381</v>
      </c>
      <c r="FZ19" s="21">
        <f t="shared" si="4"/>
        <v>5.9987912584513192E-2</v>
      </c>
      <c r="GA19" s="19">
        <v>3190973</v>
      </c>
      <c r="GB19" s="16">
        <v>0</v>
      </c>
      <c r="GC19" s="16">
        <v>0</v>
      </c>
      <c r="GD19" s="17">
        <v>3190973</v>
      </c>
      <c r="GE19" s="15">
        <v>0</v>
      </c>
      <c r="GF19" s="16">
        <v>35330</v>
      </c>
      <c r="GG19" s="16">
        <v>0</v>
      </c>
      <c r="GH19" s="16">
        <v>320041</v>
      </c>
      <c r="GI19" s="16">
        <v>92924</v>
      </c>
      <c r="GJ19" s="16">
        <v>19332</v>
      </c>
      <c r="GK19" s="18">
        <v>1436</v>
      </c>
      <c r="GL19" s="19">
        <v>2860</v>
      </c>
      <c r="GM19" s="16">
        <v>2100</v>
      </c>
      <c r="GN19" s="17">
        <v>4960</v>
      </c>
      <c r="GO19" s="15">
        <v>0</v>
      </c>
      <c r="GP19" s="16">
        <v>0</v>
      </c>
      <c r="GQ19" s="16">
        <v>0</v>
      </c>
      <c r="GR19" s="16">
        <v>16170</v>
      </c>
      <c r="GS19" s="16">
        <v>760</v>
      </c>
      <c r="GT19" s="20">
        <v>16930</v>
      </c>
      <c r="GU19" s="18">
        <v>4370</v>
      </c>
      <c r="GV19" s="19">
        <v>14190</v>
      </c>
      <c r="GW19" s="16">
        <v>9450</v>
      </c>
      <c r="GX19" s="16">
        <v>5700</v>
      </c>
      <c r="GY19" s="16">
        <v>2700</v>
      </c>
      <c r="GZ19" s="20">
        <v>32040</v>
      </c>
      <c r="HA19" s="16">
        <v>690</v>
      </c>
      <c r="HB19" s="16">
        <v>223600</v>
      </c>
      <c r="HC19" s="17">
        <v>751653</v>
      </c>
      <c r="HD19" s="15">
        <v>2439320</v>
      </c>
      <c r="HE19" s="18">
        <v>0</v>
      </c>
      <c r="HF19" s="19">
        <v>0</v>
      </c>
      <c r="HG19" s="17">
        <v>2439320</v>
      </c>
      <c r="HH19" s="15">
        <v>146337</v>
      </c>
      <c r="HI19" s="16">
        <v>146337</v>
      </c>
      <c r="HJ19" s="21">
        <f t="shared" si="5"/>
        <v>5.9990899103028711E-2</v>
      </c>
      <c r="HK19" s="15">
        <v>2747000</v>
      </c>
      <c r="HL19" s="16">
        <v>0</v>
      </c>
      <c r="HM19" s="16">
        <v>0</v>
      </c>
      <c r="HN19" s="17">
        <v>2747000</v>
      </c>
      <c r="HO19" s="15">
        <v>0</v>
      </c>
      <c r="HP19" s="16">
        <v>22466</v>
      </c>
      <c r="HQ19" s="16">
        <v>40</v>
      </c>
      <c r="HR19" s="16">
        <v>217115</v>
      </c>
      <c r="HS19" s="16">
        <v>69721</v>
      </c>
      <c r="HT19" s="16">
        <v>13275</v>
      </c>
      <c r="HU19" s="18">
        <v>1002</v>
      </c>
      <c r="HV19" s="19">
        <v>1560</v>
      </c>
      <c r="HW19" s="16">
        <v>1200</v>
      </c>
      <c r="HX19" s="17">
        <v>2760</v>
      </c>
      <c r="HY19" s="15">
        <v>0</v>
      </c>
      <c r="HZ19" s="16">
        <v>0</v>
      </c>
      <c r="IA19" s="16">
        <v>0</v>
      </c>
      <c r="IB19" s="16">
        <v>12760</v>
      </c>
      <c r="IC19" s="16">
        <v>2030</v>
      </c>
      <c r="ID19" s="20">
        <v>14790</v>
      </c>
      <c r="IE19" s="18">
        <v>2300</v>
      </c>
      <c r="IF19" s="19">
        <v>10230</v>
      </c>
      <c r="IG19" s="16">
        <v>9000</v>
      </c>
      <c r="IH19" s="16">
        <v>5700</v>
      </c>
      <c r="II19" s="16">
        <v>4950</v>
      </c>
      <c r="IJ19" s="20">
        <v>29880</v>
      </c>
      <c r="IK19" s="16">
        <v>690</v>
      </c>
      <c r="IL19" s="16">
        <v>153940</v>
      </c>
      <c r="IM19" s="17">
        <v>527939</v>
      </c>
      <c r="IN19" s="15">
        <v>2219061</v>
      </c>
      <c r="IO19" s="18">
        <v>0</v>
      </c>
      <c r="IP19" s="19">
        <v>0</v>
      </c>
      <c r="IQ19" s="17">
        <v>2219061</v>
      </c>
      <c r="IR19" s="15">
        <v>133129</v>
      </c>
      <c r="IS19" s="16">
        <v>133129</v>
      </c>
      <c r="IT19" s="21">
        <f t="shared" si="3"/>
        <v>5.9993393602068623E-2</v>
      </c>
    </row>
    <row r="20" spans="1:254" s="49" customFormat="1" ht="12.6" customHeight="1" x14ac:dyDescent="0.15">
      <c r="A20" s="65">
        <v>8</v>
      </c>
      <c r="B20" s="66" t="s">
        <v>87</v>
      </c>
      <c r="C20" s="8">
        <v>362038</v>
      </c>
      <c r="D20" s="9">
        <v>0</v>
      </c>
      <c r="E20" s="9">
        <v>0</v>
      </c>
      <c r="F20" s="10">
        <v>362038</v>
      </c>
      <c r="G20" s="8">
        <v>0</v>
      </c>
      <c r="H20" s="9">
        <v>14463</v>
      </c>
      <c r="I20" s="9">
        <v>0</v>
      </c>
      <c r="J20" s="9">
        <v>97770</v>
      </c>
      <c r="K20" s="9">
        <v>15159</v>
      </c>
      <c r="L20" s="9">
        <v>11551</v>
      </c>
      <c r="M20" s="11">
        <v>498</v>
      </c>
      <c r="N20" s="12">
        <v>1040</v>
      </c>
      <c r="O20" s="9">
        <v>1500</v>
      </c>
      <c r="P20" s="10">
        <v>2540</v>
      </c>
      <c r="Q20" s="8">
        <v>260</v>
      </c>
      <c r="R20" s="9">
        <v>900</v>
      </c>
      <c r="S20" s="9">
        <v>0</v>
      </c>
      <c r="T20" s="9">
        <v>4620</v>
      </c>
      <c r="U20" s="9">
        <v>3040</v>
      </c>
      <c r="V20" s="13">
        <v>7660</v>
      </c>
      <c r="W20" s="11">
        <v>3910</v>
      </c>
      <c r="X20" s="12">
        <v>3960</v>
      </c>
      <c r="Y20" s="9">
        <v>4050</v>
      </c>
      <c r="Z20" s="9">
        <v>3420</v>
      </c>
      <c r="AA20" s="9">
        <v>3600</v>
      </c>
      <c r="AB20" s="13">
        <v>15030</v>
      </c>
      <c r="AC20" s="9">
        <v>690</v>
      </c>
      <c r="AD20" s="9">
        <v>170710</v>
      </c>
      <c r="AE20" s="10">
        <v>341141</v>
      </c>
      <c r="AF20" s="8">
        <v>20897</v>
      </c>
      <c r="AG20" s="11">
        <v>0</v>
      </c>
      <c r="AH20" s="12">
        <v>0</v>
      </c>
      <c r="AI20" s="10">
        <v>20897</v>
      </c>
      <c r="AJ20" s="8">
        <v>1234</v>
      </c>
      <c r="AK20" s="9">
        <v>1234</v>
      </c>
      <c r="AL20" s="14">
        <f t="shared" si="6"/>
        <v>5.9051538498349043E-2</v>
      </c>
      <c r="AM20" s="12">
        <v>3775571</v>
      </c>
      <c r="AN20" s="9">
        <v>0</v>
      </c>
      <c r="AO20" s="9">
        <v>0</v>
      </c>
      <c r="AP20" s="10">
        <v>3775571</v>
      </c>
      <c r="AQ20" s="8">
        <v>149</v>
      </c>
      <c r="AR20" s="9">
        <v>98337</v>
      </c>
      <c r="AS20" s="9">
        <v>98</v>
      </c>
      <c r="AT20" s="9">
        <v>818315</v>
      </c>
      <c r="AU20" s="9">
        <v>152484</v>
      </c>
      <c r="AV20" s="9">
        <v>77999</v>
      </c>
      <c r="AW20" s="11">
        <v>4216</v>
      </c>
      <c r="AX20" s="12">
        <v>11960</v>
      </c>
      <c r="AY20" s="9">
        <v>8700</v>
      </c>
      <c r="AZ20" s="10">
        <v>20660</v>
      </c>
      <c r="BA20" s="8">
        <v>3380</v>
      </c>
      <c r="BB20" s="9">
        <v>10500</v>
      </c>
      <c r="BC20" s="9">
        <v>0</v>
      </c>
      <c r="BD20" s="9">
        <v>66990</v>
      </c>
      <c r="BE20" s="9">
        <v>29640</v>
      </c>
      <c r="BF20" s="13">
        <v>96630</v>
      </c>
      <c r="BG20" s="11">
        <v>24670</v>
      </c>
      <c r="BH20" s="12">
        <v>69300</v>
      </c>
      <c r="BI20" s="9">
        <v>28800</v>
      </c>
      <c r="BJ20" s="9">
        <v>26600</v>
      </c>
      <c r="BK20" s="9">
        <v>31050</v>
      </c>
      <c r="BL20" s="13">
        <v>155750</v>
      </c>
      <c r="BM20" s="9">
        <v>2070</v>
      </c>
      <c r="BN20" s="9">
        <v>1050490</v>
      </c>
      <c r="BO20" s="10">
        <v>2515650</v>
      </c>
      <c r="BP20" s="8">
        <v>1259921</v>
      </c>
      <c r="BQ20" s="11">
        <v>0</v>
      </c>
      <c r="BR20" s="12">
        <v>0</v>
      </c>
      <c r="BS20" s="10">
        <v>1259921</v>
      </c>
      <c r="BT20" s="8">
        <v>75496</v>
      </c>
      <c r="BU20" s="9">
        <v>75496</v>
      </c>
      <c r="BV20" s="14">
        <f t="shared" si="0"/>
        <v>5.9921217282670899E-2</v>
      </c>
      <c r="BW20" s="12">
        <v>4935892</v>
      </c>
      <c r="BX20" s="9">
        <v>0</v>
      </c>
      <c r="BY20" s="9">
        <v>0</v>
      </c>
      <c r="BZ20" s="10">
        <v>4935892</v>
      </c>
      <c r="CA20" s="8">
        <v>0</v>
      </c>
      <c r="CB20" s="9">
        <v>80374</v>
      </c>
      <c r="CC20" s="9">
        <v>0</v>
      </c>
      <c r="CD20" s="9">
        <v>792219</v>
      </c>
      <c r="CE20" s="9">
        <v>151476</v>
      </c>
      <c r="CF20" s="9">
        <v>62215</v>
      </c>
      <c r="CG20" s="11">
        <v>3427</v>
      </c>
      <c r="CH20" s="12">
        <v>9100</v>
      </c>
      <c r="CI20" s="9">
        <v>6300</v>
      </c>
      <c r="CJ20" s="10">
        <v>15400</v>
      </c>
      <c r="CK20" s="8">
        <v>2340</v>
      </c>
      <c r="CL20" s="9">
        <v>8700</v>
      </c>
      <c r="CM20" s="9">
        <v>0</v>
      </c>
      <c r="CN20" s="9">
        <v>55110</v>
      </c>
      <c r="CO20" s="9">
        <v>14060</v>
      </c>
      <c r="CP20" s="13">
        <v>69170</v>
      </c>
      <c r="CQ20" s="11">
        <v>19760</v>
      </c>
      <c r="CR20" s="12">
        <v>74910</v>
      </c>
      <c r="CS20" s="9">
        <v>31950</v>
      </c>
      <c r="CT20" s="9">
        <v>25460</v>
      </c>
      <c r="CU20" s="9">
        <v>22950</v>
      </c>
      <c r="CV20" s="13">
        <v>155270</v>
      </c>
      <c r="CW20" s="9">
        <v>2530</v>
      </c>
      <c r="CX20" s="9">
        <v>804530</v>
      </c>
      <c r="CY20" s="10">
        <v>2167411</v>
      </c>
      <c r="CZ20" s="8">
        <v>2768481</v>
      </c>
      <c r="DA20" s="11">
        <v>0</v>
      </c>
      <c r="DB20" s="12">
        <v>0</v>
      </c>
      <c r="DC20" s="10">
        <v>2768481</v>
      </c>
      <c r="DD20" s="8">
        <v>166032</v>
      </c>
      <c r="DE20" s="9">
        <v>166032</v>
      </c>
      <c r="DF20" s="14">
        <f t="shared" si="1"/>
        <v>5.99722374832986E-2</v>
      </c>
      <c r="DG20" s="12">
        <v>5064390</v>
      </c>
      <c r="DH20" s="9">
        <v>0</v>
      </c>
      <c r="DI20" s="9">
        <v>0</v>
      </c>
      <c r="DJ20" s="10">
        <v>5064390</v>
      </c>
      <c r="DK20" s="8">
        <v>0</v>
      </c>
      <c r="DL20" s="9">
        <v>59133</v>
      </c>
      <c r="DM20" s="9">
        <v>33</v>
      </c>
      <c r="DN20" s="9">
        <v>683529</v>
      </c>
      <c r="DO20" s="9">
        <v>128054</v>
      </c>
      <c r="DP20" s="9">
        <v>44638</v>
      </c>
      <c r="DQ20" s="11">
        <v>2888</v>
      </c>
      <c r="DR20" s="12">
        <v>6240</v>
      </c>
      <c r="DS20" s="9">
        <v>3900</v>
      </c>
      <c r="DT20" s="10">
        <v>10140</v>
      </c>
      <c r="DU20" s="8">
        <v>1300</v>
      </c>
      <c r="DV20" s="9">
        <v>3300</v>
      </c>
      <c r="DW20" s="9">
        <v>0</v>
      </c>
      <c r="DX20" s="9">
        <v>39270</v>
      </c>
      <c r="DY20" s="9">
        <v>5320</v>
      </c>
      <c r="DZ20" s="13">
        <v>44590</v>
      </c>
      <c r="EA20" s="11">
        <v>12660</v>
      </c>
      <c r="EB20" s="12">
        <v>85800</v>
      </c>
      <c r="EC20" s="9">
        <v>18450</v>
      </c>
      <c r="ED20" s="9">
        <v>33820</v>
      </c>
      <c r="EE20" s="9">
        <v>15750</v>
      </c>
      <c r="EF20" s="13">
        <v>153820</v>
      </c>
      <c r="EG20" s="9">
        <v>1840</v>
      </c>
      <c r="EH20" s="9">
        <v>581790</v>
      </c>
      <c r="EI20" s="10">
        <v>1727682</v>
      </c>
      <c r="EJ20" s="8">
        <v>3336708</v>
      </c>
      <c r="EK20" s="11">
        <v>0</v>
      </c>
      <c r="EL20" s="12">
        <v>0</v>
      </c>
      <c r="EM20" s="10">
        <v>3336708</v>
      </c>
      <c r="EN20" s="8">
        <v>200146</v>
      </c>
      <c r="EO20" s="9">
        <v>200146</v>
      </c>
      <c r="EP20" s="14">
        <f t="shared" si="2"/>
        <v>5.9983073136756347E-2</v>
      </c>
      <c r="EQ20" s="12">
        <v>4392203</v>
      </c>
      <c r="ER20" s="9">
        <v>0</v>
      </c>
      <c r="ES20" s="9">
        <v>0</v>
      </c>
      <c r="ET20" s="10">
        <v>4392203</v>
      </c>
      <c r="EU20" s="8">
        <v>0</v>
      </c>
      <c r="EV20" s="9">
        <v>55135</v>
      </c>
      <c r="EW20" s="9">
        <v>94</v>
      </c>
      <c r="EX20" s="9">
        <v>511686</v>
      </c>
      <c r="EY20" s="9">
        <v>121860</v>
      </c>
      <c r="EZ20" s="9">
        <v>30622</v>
      </c>
      <c r="FA20" s="11">
        <v>2215</v>
      </c>
      <c r="FB20" s="12">
        <v>4420</v>
      </c>
      <c r="FC20" s="9">
        <v>4800</v>
      </c>
      <c r="FD20" s="10">
        <v>9220</v>
      </c>
      <c r="FE20" s="8">
        <v>1300</v>
      </c>
      <c r="FF20" s="9">
        <v>1500</v>
      </c>
      <c r="FG20" s="9">
        <v>0</v>
      </c>
      <c r="FH20" s="9">
        <v>33330</v>
      </c>
      <c r="FI20" s="9">
        <v>5320</v>
      </c>
      <c r="FJ20" s="13">
        <v>38650</v>
      </c>
      <c r="FK20" s="11">
        <v>9400</v>
      </c>
      <c r="FL20" s="12">
        <v>51480</v>
      </c>
      <c r="FM20" s="9">
        <v>18900</v>
      </c>
      <c r="FN20" s="9">
        <v>19000</v>
      </c>
      <c r="FO20" s="9">
        <v>12600</v>
      </c>
      <c r="FP20" s="13">
        <v>101980</v>
      </c>
      <c r="FQ20" s="9">
        <v>1840</v>
      </c>
      <c r="FR20" s="9">
        <v>385710</v>
      </c>
      <c r="FS20" s="10">
        <v>1271118</v>
      </c>
      <c r="FT20" s="8">
        <v>3121085</v>
      </c>
      <c r="FU20" s="11">
        <v>0</v>
      </c>
      <c r="FV20" s="12">
        <v>0</v>
      </c>
      <c r="FW20" s="10">
        <v>3121085</v>
      </c>
      <c r="FX20" s="8">
        <v>187227</v>
      </c>
      <c r="FY20" s="9">
        <v>187227</v>
      </c>
      <c r="FZ20" s="14">
        <f t="shared" si="4"/>
        <v>5.9987792706702958E-2</v>
      </c>
      <c r="GA20" s="12">
        <v>5338681</v>
      </c>
      <c r="GB20" s="9">
        <v>0</v>
      </c>
      <c r="GC20" s="9">
        <v>0</v>
      </c>
      <c r="GD20" s="10">
        <v>5338681</v>
      </c>
      <c r="GE20" s="8">
        <v>34</v>
      </c>
      <c r="GF20" s="9">
        <v>53407</v>
      </c>
      <c r="GG20" s="9">
        <v>0</v>
      </c>
      <c r="GH20" s="9">
        <v>547593</v>
      </c>
      <c r="GI20" s="9">
        <v>117255</v>
      </c>
      <c r="GJ20" s="9">
        <v>31629</v>
      </c>
      <c r="GK20" s="11">
        <v>2243</v>
      </c>
      <c r="GL20" s="12">
        <v>3640</v>
      </c>
      <c r="GM20" s="9">
        <v>4200</v>
      </c>
      <c r="GN20" s="10">
        <v>7840</v>
      </c>
      <c r="GO20" s="8">
        <v>520</v>
      </c>
      <c r="GP20" s="9">
        <v>0</v>
      </c>
      <c r="GQ20" s="9">
        <v>0</v>
      </c>
      <c r="GR20" s="9">
        <v>36630</v>
      </c>
      <c r="GS20" s="9">
        <v>5700</v>
      </c>
      <c r="GT20" s="13">
        <v>42330</v>
      </c>
      <c r="GU20" s="11">
        <v>7760</v>
      </c>
      <c r="GV20" s="12">
        <v>37290</v>
      </c>
      <c r="GW20" s="9">
        <v>13050</v>
      </c>
      <c r="GX20" s="9">
        <v>11020</v>
      </c>
      <c r="GY20" s="9">
        <v>9900</v>
      </c>
      <c r="GZ20" s="13">
        <v>71260</v>
      </c>
      <c r="HA20" s="9">
        <v>1610</v>
      </c>
      <c r="HB20" s="9">
        <v>373240</v>
      </c>
      <c r="HC20" s="10">
        <v>1256721</v>
      </c>
      <c r="HD20" s="8">
        <v>4081960</v>
      </c>
      <c r="HE20" s="11">
        <v>0</v>
      </c>
      <c r="HF20" s="12">
        <v>0</v>
      </c>
      <c r="HG20" s="10">
        <v>4081960</v>
      </c>
      <c r="HH20" s="8">
        <v>244880</v>
      </c>
      <c r="HI20" s="9">
        <v>244880</v>
      </c>
      <c r="HJ20" s="14">
        <f t="shared" si="5"/>
        <v>5.9990788738743153E-2</v>
      </c>
      <c r="HK20" s="8">
        <v>4696719</v>
      </c>
      <c r="HL20" s="9">
        <v>0</v>
      </c>
      <c r="HM20" s="9">
        <v>0</v>
      </c>
      <c r="HN20" s="10">
        <v>4696719</v>
      </c>
      <c r="HO20" s="8">
        <v>0</v>
      </c>
      <c r="HP20" s="9">
        <v>66105</v>
      </c>
      <c r="HQ20" s="9">
        <v>130</v>
      </c>
      <c r="HR20" s="9">
        <v>376606</v>
      </c>
      <c r="HS20" s="9">
        <v>111111</v>
      </c>
      <c r="HT20" s="9">
        <v>22485</v>
      </c>
      <c r="HU20" s="11">
        <v>1705</v>
      </c>
      <c r="HV20" s="12">
        <v>3640</v>
      </c>
      <c r="HW20" s="9">
        <v>3300</v>
      </c>
      <c r="HX20" s="10">
        <v>6940</v>
      </c>
      <c r="HY20" s="8">
        <v>0</v>
      </c>
      <c r="HZ20" s="9">
        <v>0</v>
      </c>
      <c r="IA20" s="9">
        <v>0</v>
      </c>
      <c r="IB20" s="9">
        <v>13860</v>
      </c>
      <c r="IC20" s="9">
        <v>2280</v>
      </c>
      <c r="ID20" s="13">
        <v>16140</v>
      </c>
      <c r="IE20" s="11">
        <v>3240</v>
      </c>
      <c r="IF20" s="12">
        <v>34320</v>
      </c>
      <c r="IG20" s="9">
        <v>13950</v>
      </c>
      <c r="IH20" s="9">
        <v>11020</v>
      </c>
      <c r="II20" s="9">
        <v>7650</v>
      </c>
      <c r="IJ20" s="13">
        <v>66940</v>
      </c>
      <c r="IK20" s="9">
        <v>460</v>
      </c>
      <c r="IL20" s="9">
        <v>260150</v>
      </c>
      <c r="IM20" s="10">
        <v>931882</v>
      </c>
      <c r="IN20" s="8">
        <v>3764837</v>
      </c>
      <c r="IO20" s="11">
        <v>0</v>
      </c>
      <c r="IP20" s="12">
        <v>0</v>
      </c>
      <c r="IQ20" s="10">
        <v>3764837</v>
      </c>
      <c r="IR20" s="8">
        <v>225866</v>
      </c>
      <c r="IS20" s="9">
        <v>225866</v>
      </c>
      <c r="IT20" s="14">
        <f t="shared" si="3"/>
        <v>5.9993566786556762E-2</v>
      </c>
    </row>
    <row r="21" spans="1:254" s="49" customFormat="1" ht="12.6" customHeight="1" x14ac:dyDescent="0.15">
      <c r="A21" s="67">
        <v>9</v>
      </c>
      <c r="B21" s="68" t="s">
        <v>88</v>
      </c>
      <c r="C21" s="15">
        <v>285511</v>
      </c>
      <c r="D21" s="16">
        <v>0</v>
      </c>
      <c r="E21" s="16">
        <v>0</v>
      </c>
      <c r="F21" s="17">
        <v>285511</v>
      </c>
      <c r="G21" s="15">
        <v>0</v>
      </c>
      <c r="H21" s="16">
        <v>11002</v>
      </c>
      <c r="I21" s="16">
        <v>6</v>
      </c>
      <c r="J21" s="16">
        <v>76531</v>
      </c>
      <c r="K21" s="16">
        <v>17728</v>
      </c>
      <c r="L21" s="16">
        <v>8128</v>
      </c>
      <c r="M21" s="18">
        <v>244</v>
      </c>
      <c r="N21" s="19">
        <v>520</v>
      </c>
      <c r="O21" s="16">
        <v>300</v>
      </c>
      <c r="P21" s="17">
        <v>820</v>
      </c>
      <c r="Q21" s="15">
        <v>520</v>
      </c>
      <c r="R21" s="16">
        <v>1200</v>
      </c>
      <c r="S21" s="16">
        <v>0</v>
      </c>
      <c r="T21" s="16">
        <v>3960</v>
      </c>
      <c r="U21" s="16">
        <v>1520</v>
      </c>
      <c r="V21" s="20">
        <v>5480</v>
      </c>
      <c r="W21" s="18">
        <v>990</v>
      </c>
      <c r="X21" s="19">
        <v>2640</v>
      </c>
      <c r="Y21" s="16">
        <v>3600</v>
      </c>
      <c r="Z21" s="16">
        <v>760</v>
      </c>
      <c r="AA21" s="16">
        <v>1800</v>
      </c>
      <c r="AB21" s="20">
        <v>8800</v>
      </c>
      <c r="AC21" s="16">
        <v>0</v>
      </c>
      <c r="AD21" s="16">
        <v>137170</v>
      </c>
      <c r="AE21" s="17">
        <v>268613</v>
      </c>
      <c r="AF21" s="15">
        <v>16898</v>
      </c>
      <c r="AG21" s="18">
        <v>0</v>
      </c>
      <c r="AH21" s="19">
        <v>0</v>
      </c>
      <c r="AI21" s="17">
        <v>16898</v>
      </c>
      <c r="AJ21" s="15">
        <v>999</v>
      </c>
      <c r="AK21" s="16">
        <v>999</v>
      </c>
      <c r="AL21" s="21">
        <f t="shared" si="6"/>
        <v>5.9119422416854063E-2</v>
      </c>
      <c r="AM21" s="19">
        <v>3264967</v>
      </c>
      <c r="AN21" s="16">
        <v>0</v>
      </c>
      <c r="AO21" s="16">
        <v>0</v>
      </c>
      <c r="AP21" s="17">
        <v>3264967</v>
      </c>
      <c r="AQ21" s="15">
        <v>140</v>
      </c>
      <c r="AR21" s="16">
        <v>96544</v>
      </c>
      <c r="AS21" s="16">
        <v>70</v>
      </c>
      <c r="AT21" s="16">
        <v>697842</v>
      </c>
      <c r="AU21" s="16">
        <v>150694</v>
      </c>
      <c r="AV21" s="16">
        <v>65405</v>
      </c>
      <c r="AW21" s="18">
        <v>2666</v>
      </c>
      <c r="AX21" s="19">
        <v>7020</v>
      </c>
      <c r="AY21" s="16">
        <v>5400</v>
      </c>
      <c r="AZ21" s="17">
        <v>12420</v>
      </c>
      <c r="BA21" s="15">
        <v>3380</v>
      </c>
      <c r="BB21" s="16">
        <v>8400</v>
      </c>
      <c r="BC21" s="16">
        <v>0</v>
      </c>
      <c r="BD21" s="16">
        <v>38940</v>
      </c>
      <c r="BE21" s="16">
        <v>17860</v>
      </c>
      <c r="BF21" s="20">
        <v>56800</v>
      </c>
      <c r="BG21" s="18">
        <v>14730</v>
      </c>
      <c r="BH21" s="19">
        <v>29040</v>
      </c>
      <c r="BI21" s="16">
        <v>24750</v>
      </c>
      <c r="BJ21" s="16">
        <v>19380</v>
      </c>
      <c r="BK21" s="16">
        <v>23850</v>
      </c>
      <c r="BL21" s="20">
        <v>97020</v>
      </c>
      <c r="BM21" s="16">
        <v>1840</v>
      </c>
      <c r="BN21" s="16">
        <v>935680</v>
      </c>
      <c r="BO21" s="17">
        <v>2143561</v>
      </c>
      <c r="BP21" s="15">
        <v>1121406</v>
      </c>
      <c r="BQ21" s="18">
        <v>0</v>
      </c>
      <c r="BR21" s="19">
        <v>0</v>
      </c>
      <c r="BS21" s="17">
        <v>1121406</v>
      </c>
      <c r="BT21" s="15">
        <v>67195</v>
      </c>
      <c r="BU21" s="16">
        <v>67195</v>
      </c>
      <c r="BV21" s="21">
        <f t="shared" si="0"/>
        <v>5.9920314319702232E-2</v>
      </c>
      <c r="BW21" s="19">
        <v>4514253</v>
      </c>
      <c r="BX21" s="16">
        <v>0</v>
      </c>
      <c r="BY21" s="16">
        <v>0</v>
      </c>
      <c r="BZ21" s="17">
        <v>4514253</v>
      </c>
      <c r="CA21" s="15">
        <v>0</v>
      </c>
      <c r="CB21" s="16">
        <v>84227</v>
      </c>
      <c r="CC21" s="16">
        <v>0</v>
      </c>
      <c r="CD21" s="16">
        <v>748163</v>
      </c>
      <c r="CE21" s="16">
        <v>155028</v>
      </c>
      <c r="CF21" s="16">
        <v>55366</v>
      </c>
      <c r="CG21" s="18">
        <v>2683</v>
      </c>
      <c r="CH21" s="19">
        <v>7800</v>
      </c>
      <c r="CI21" s="16">
        <v>3000</v>
      </c>
      <c r="CJ21" s="17">
        <v>10800</v>
      </c>
      <c r="CK21" s="15">
        <v>2080</v>
      </c>
      <c r="CL21" s="16">
        <v>6000</v>
      </c>
      <c r="CM21" s="16">
        <v>0</v>
      </c>
      <c r="CN21" s="16">
        <v>43230</v>
      </c>
      <c r="CO21" s="16">
        <v>13680</v>
      </c>
      <c r="CP21" s="20">
        <v>56910</v>
      </c>
      <c r="CQ21" s="18">
        <v>12830</v>
      </c>
      <c r="CR21" s="19">
        <v>33660</v>
      </c>
      <c r="CS21" s="16">
        <v>22500</v>
      </c>
      <c r="CT21" s="16">
        <v>15580</v>
      </c>
      <c r="CU21" s="16">
        <v>13500</v>
      </c>
      <c r="CV21" s="20">
        <v>85240</v>
      </c>
      <c r="CW21" s="16">
        <v>690</v>
      </c>
      <c r="CX21" s="16">
        <v>743900</v>
      </c>
      <c r="CY21" s="17">
        <v>1963917</v>
      </c>
      <c r="CZ21" s="15">
        <v>2550336</v>
      </c>
      <c r="DA21" s="18">
        <v>0</v>
      </c>
      <c r="DB21" s="19">
        <v>0</v>
      </c>
      <c r="DC21" s="17">
        <v>2550336</v>
      </c>
      <c r="DD21" s="15">
        <v>152950</v>
      </c>
      <c r="DE21" s="16">
        <v>152950</v>
      </c>
      <c r="DF21" s="21">
        <f t="shared" si="1"/>
        <v>5.9972489899370124E-2</v>
      </c>
      <c r="DG21" s="19">
        <v>4128371</v>
      </c>
      <c r="DH21" s="16">
        <v>0</v>
      </c>
      <c r="DI21" s="16">
        <v>0</v>
      </c>
      <c r="DJ21" s="17">
        <v>4128371</v>
      </c>
      <c r="DK21" s="15">
        <v>0</v>
      </c>
      <c r="DL21" s="16">
        <v>51558</v>
      </c>
      <c r="DM21" s="16">
        <v>18</v>
      </c>
      <c r="DN21" s="16">
        <v>554926</v>
      </c>
      <c r="DO21" s="16">
        <v>128608</v>
      </c>
      <c r="DP21" s="16">
        <v>35536</v>
      </c>
      <c r="DQ21" s="18">
        <v>1959</v>
      </c>
      <c r="DR21" s="19">
        <v>5720</v>
      </c>
      <c r="DS21" s="16">
        <v>2100</v>
      </c>
      <c r="DT21" s="17">
        <v>7820</v>
      </c>
      <c r="DU21" s="15">
        <v>3120</v>
      </c>
      <c r="DV21" s="16">
        <v>1200</v>
      </c>
      <c r="DW21" s="16">
        <v>0</v>
      </c>
      <c r="DX21" s="16">
        <v>29040</v>
      </c>
      <c r="DY21" s="16">
        <v>4180</v>
      </c>
      <c r="DZ21" s="20">
        <v>33220</v>
      </c>
      <c r="EA21" s="18">
        <v>6620</v>
      </c>
      <c r="EB21" s="19">
        <v>19140</v>
      </c>
      <c r="EC21" s="16">
        <v>16200</v>
      </c>
      <c r="ED21" s="16">
        <v>10260</v>
      </c>
      <c r="EE21" s="16">
        <v>5850</v>
      </c>
      <c r="EF21" s="20">
        <v>51450</v>
      </c>
      <c r="EG21" s="16">
        <v>460</v>
      </c>
      <c r="EH21" s="16">
        <v>482030</v>
      </c>
      <c r="EI21" s="17">
        <v>1358507</v>
      </c>
      <c r="EJ21" s="15">
        <v>2769864</v>
      </c>
      <c r="EK21" s="18">
        <v>0</v>
      </c>
      <c r="EL21" s="19">
        <v>0</v>
      </c>
      <c r="EM21" s="17">
        <v>2769864</v>
      </c>
      <c r="EN21" s="15">
        <v>166143</v>
      </c>
      <c r="EO21" s="16">
        <v>166143</v>
      </c>
      <c r="EP21" s="21">
        <f t="shared" si="2"/>
        <v>5.998236736532913E-2</v>
      </c>
      <c r="EQ21" s="19">
        <v>3874807</v>
      </c>
      <c r="ER21" s="16">
        <v>0</v>
      </c>
      <c r="ES21" s="16">
        <v>0</v>
      </c>
      <c r="ET21" s="17">
        <v>3874807</v>
      </c>
      <c r="EU21" s="15">
        <v>0</v>
      </c>
      <c r="EV21" s="16">
        <v>49390</v>
      </c>
      <c r="EW21" s="16">
        <v>125</v>
      </c>
      <c r="EX21" s="16">
        <v>456528</v>
      </c>
      <c r="EY21" s="16">
        <v>117512</v>
      </c>
      <c r="EZ21" s="16">
        <v>27573</v>
      </c>
      <c r="FA21" s="18">
        <v>1796</v>
      </c>
      <c r="FB21" s="19">
        <v>3120</v>
      </c>
      <c r="FC21" s="16">
        <v>2700</v>
      </c>
      <c r="FD21" s="17">
        <v>5820</v>
      </c>
      <c r="FE21" s="15">
        <v>1300</v>
      </c>
      <c r="FF21" s="16">
        <v>300</v>
      </c>
      <c r="FG21" s="16">
        <v>0</v>
      </c>
      <c r="FH21" s="16">
        <v>22770</v>
      </c>
      <c r="FI21" s="16">
        <v>2660</v>
      </c>
      <c r="FJ21" s="20">
        <v>25430</v>
      </c>
      <c r="FK21" s="18">
        <v>6750</v>
      </c>
      <c r="FL21" s="19">
        <v>17820</v>
      </c>
      <c r="FM21" s="16">
        <v>10800</v>
      </c>
      <c r="FN21" s="16">
        <v>6840</v>
      </c>
      <c r="FO21" s="16">
        <v>4950</v>
      </c>
      <c r="FP21" s="20">
        <v>40410</v>
      </c>
      <c r="FQ21" s="16">
        <v>920</v>
      </c>
      <c r="FR21" s="16">
        <v>347010</v>
      </c>
      <c r="FS21" s="17">
        <v>1080739</v>
      </c>
      <c r="FT21" s="15">
        <v>2794068</v>
      </c>
      <c r="FU21" s="18">
        <v>0</v>
      </c>
      <c r="FV21" s="19">
        <v>0</v>
      </c>
      <c r="FW21" s="17">
        <v>2794068</v>
      </c>
      <c r="FX21" s="15">
        <v>167609</v>
      </c>
      <c r="FY21" s="16">
        <v>167609</v>
      </c>
      <c r="FZ21" s="21">
        <f t="shared" si="4"/>
        <v>5.9987444829546023E-2</v>
      </c>
      <c r="GA21" s="19">
        <v>4988135</v>
      </c>
      <c r="GB21" s="16">
        <v>0</v>
      </c>
      <c r="GC21" s="16">
        <v>0</v>
      </c>
      <c r="GD21" s="17">
        <v>4988135</v>
      </c>
      <c r="GE21" s="15">
        <v>0</v>
      </c>
      <c r="GF21" s="16">
        <v>55409</v>
      </c>
      <c r="GG21" s="16">
        <v>95</v>
      </c>
      <c r="GH21" s="16">
        <v>527757</v>
      </c>
      <c r="GI21" s="16">
        <v>156354</v>
      </c>
      <c r="GJ21" s="16">
        <v>28680</v>
      </c>
      <c r="GK21" s="18">
        <v>1975</v>
      </c>
      <c r="GL21" s="19">
        <v>1040</v>
      </c>
      <c r="GM21" s="16">
        <v>3000</v>
      </c>
      <c r="GN21" s="17">
        <v>4040</v>
      </c>
      <c r="GO21" s="15">
        <v>260</v>
      </c>
      <c r="GP21" s="16">
        <v>0</v>
      </c>
      <c r="GQ21" s="16">
        <v>0</v>
      </c>
      <c r="GR21" s="16">
        <v>23100</v>
      </c>
      <c r="GS21" s="16">
        <v>3800</v>
      </c>
      <c r="GT21" s="20">
        <v>26900</v>
      </c>
      <c r="GU21" s="18">
        <v>5850</v>
      </c>
      <c r="GV21" s="19">
        <v>16500</v>
      </c>
      <c r="GW21" s="16">
        <v>15750</v>
      </c>
      <c r="GX21" s="16">
        <v>10640</v>
      </c>
      <c r="GY21" s="16">
        <v>5400</v>
      </c>
      <c r="GZ21" s="20">
        <v>48290</v>
      </c>
      <c r="HA21" s="16">
        <v>920</v>
      </c>
      <c r="HB21" s="16">
        <v>344000</v>
      </c>
      <c r="HC21" s="17">
        <v>1200435</v>
      </c>
      <c r="HD21" s="15">
        <v>3787700</v>
      </c>
      <c r="HE21" s="18">
        <v>0</v>
      </c>
      <c r="HF21" s="19">
        <v>0</v>
      </c>
      <c r="HG21" s="17">
        <v>3787700</v>
      </c>
      <c r="HH21" s="15">
        <v>227228</v>
      </c>
      <c r="HI21" s="16">
        <v>227228</v>
      </c>
      <c r="HJ21" s="21">
        <f t="shared" si="5"/>
        <v>5.9991023576312801E-2</v>
      </c>
      <c r="HK21" s="15">
        <v>4495698</v>
      </c>
      <c r="HL21" s="16">
        <v>0</v>
      </c>
      <c r="HM21" s="16">
        <v>0</v>
      </c>
      <c r="HN21" s="17">
        <v>4495698</v>
      </c>
      <c r="HO21" s="15">
        <v>0</v>
      </c>
      <c r="HP21" s="16">
        <v>58135</v>
      </c>
      <c r="HQ21" s="16">
        <v>0</v>
      </c>
      <c r="HR21" s="16">
        <v>368672</v>
      </c>
      <c r="HS21" s="16">
        <v>117165</v>
      </c>
      <c r="HT21" s="16">
        <v>21316</v>
      </c>
      <c r="HU21" s="18">
        <v>1384</v>
      </c>
      <c r="HV21" s="19">
        <v>1820</v>
      </c>
      <c r="HW21" s="16">
        <v>2400</v>
      </c>
      <c r="HX21" s="17">
        <v>4220</v>
      </c>
      <c r="HY21" s="15">
        <v>0</v>
      </c>
      <c r="HZ21" s="16">
        <v>0</v>
      </c>
      <c r="IA21" s="16">
        <v>0</v>
      </c>
      <c r="IB21" s="16">
        <v>11220</v>
      </c>
      <c r="IC21" s="16">
        <v>1520</v>
      </c>
      <c r="ID21" s="20">
        <v>12740</v>
      </c>
      <c r="IE21" s="18">
        <v>4470</v>
      </c>
      <c r="IF21" s="19">
        <v>9900</v>
      </c>
      <c r="IG21" s="16">
        <v>9450</v>
      </c>
      <c r="IH21" s="16">
        <v>7980</v>
      </c>
      <c r="II21" s="16">
        <v>4500</v>
      </c>
      <c r="IJ21" s="20">
        <v>31830</v>
      </c>
      <c r="IK21" s="16">
        <v>920</v>
      </c>
      <c r="IL21" s="16">
        <v>249830</v>
      </c>
      <c r="IM21" s="17">
        <v>870682</v>
      </c>
      <c r="IN21" s="15">
        <v>3625016</v>
      </c>
      <c r="IO21" s="18">
        <v>0</v>
      </c>
      <c r="IP21" s="19">
        <v>0</v>
      </c>
      <c r="IQ21" s="17">
        <v>3625016</v>
      </c>
      <c r="IR21" s="15">
        <v>217476</v>
      </c>
      <c r="IS21" s="16">
        <v>217476</v>
      </c>
      <c r="IT21" s="21">
        <f t="shared" si="3"/>
        <v>5.9993114513149738E-2</v>
      </c>
    </row>
    <row r="22" spans="1:254" s="49" customFormat="1" ht="12.6" customHeight="1" x14ac:dyDescent="0.15">
      <c r="A22" s="65">
        <v>10</v>
      </c>
      <c r="B22" s="66" t="s">
        <v>89</v>
      </c>
      <c r="C22" s="8">
        <v>299191</v>
      </c>
      <c r="D22" s="9">
        <v>0</v>
      </c>
      <c r="E22" s="9">
        <v>0</v>
      </c>
      <c r="F22" s="10">
        <v>299191</v>
      </c>
      <c r="G22" s="8">
        <v>0</v>
      </c>
      <c r="H22" s="9">
        <v>14364</v>
      </c>
      <c r="I22" s="9">
        <v>39</v>
      </c>
      <c r="J22" s="9">
        <v>79841</v>
      </c>
      <c r="K22" s="9">
        <v>10681</v>
      </c>
      <c r="L22" s="9">
        <v>9216</v>
      </c>
      <c r="M22" s="11">
        <v>292</v>
      </c>
      <c r="N22" s="12">
        <v>520</v>
      </c>
      <c r="O22" s="9">
        <v>1500</v>
      </c>
      <c r="P22" s="10">
        <v>2020</v>
      </c>
      <c r="Q22" s="8">
        <v>520</v>
      </c>
      <c r="R22" s="9">
        <v>600</v>
      </c>
      <c r="S22" s="9">
        <v>0</v>
      </c>
      <c r="T22" s="9">
        <v>660</v>
      </c>
      <c r="U22" s="9">
        <v>380</v>
      </c>
      <c r="V22" s="13">
        <v>1040</v>
      </c>
      <c r="W22" s="11">
        <v>330</v>
      </c>
      <c r="X22" s="12">
        <v>1650</v>
      </c>
      <c r="Y22" s="9">
        <v>1350</v>
      </c>
      <c r="Z22" s="9">
        <v>760</v>
      </c>
      <c r="AA22" s="9">
        <v>2700</v>
      </c>
      <c r="AB22" s="13">
        <v>6460</v>
      </c>
      <c r="AC22" s="9">
        <v>230</v>
      </c>
      <c r="AD22" s="9">
        <v>153510</v>
      </c>
      <c r="AE22" s="10">
        <v>279104</v>
      </c>
      <c r="AF22" s="8">
        <v>20087</v>
      </c>
      <c r="AG22" s="11">
        <v>0</v>
      </c>
      <c r="AH22" s="12">
        <v>0</v>
      </c>
      <c r="AI22" s="10">
        <v>20087</v>
      </c>
      <c r="AJ22" s="8">
        <v>1191</v>
      </c>
      <c r="AK22" s="9">
        <v>1191</v>
      </c>
      <c r="AL22" s="14">
        <f t="shared" si="6"/>
        <v>5.9292079454373474E-2</v>
      </c>
      <c r="AM22" s="12">
        <v>3042393</v>
      </c>
      <c r="AN22" s="9">
        <v>0</v>
      </c>
      <c r="AO22" s="9">
        <v>0</v>
      </c>
      <c r="AP22" s="10">
        <v>3042393</v>
      </c>
      <c r="AQ22" s="8">
        <v>0</v>
      </c>
      <c r="AR22" s="9">
        <v>80536</v>
      </c>
      <c r="AS22" s="9">
        <v>81</v>
      </c>
      <c r="AT22" s="9">
        <v>637368</v>
      </c>
      <c r="AU22" s="9">
        <v>113341</v>
      </c>
      <c r="AV22" s="9">
        <v>55436</v>
      </c>
      <c r="AW22" s="11">
        <v>2179</v>
      </c>
      <c r="AX22" s="12">
        <v>4940</v>
      </c>
      <c r="AY22" s="9">
        <v>3900</v>
      </c>
      <c r="AZ22" s="10">
        <v>8840</v>
      </c>
      <c r="BA22" s="8">
        <v>3120</v>
      </c>
      <c r="BB22" s="9">
        <v>5100</v>
      </c>
      <c r="BC22" s="9">
        <v>0</v>
      </c>
      <c r="BD22" s="9">
        <v>28050</v>
      </c>
      <c r="BE22" s="9">
        <v>9500</v>
      </c>
      <c r="BF22" s="13">
        <v>37550</v>
      </c>
      <c r="BG22" s="11">
        <v>11700</v>
      </c>
      <c r="BH22" s="12">
        <v>22440</v>
      </c>
      <c r="BI22" s="9">
        <v>14850</v>
      </c>
      <c r="BJ22" s="9">
        <v>9120</v>
      </c>
      <c r="BK22" s="9">
        <v>12150</v>
      </c>
      <c r="BL22" s="13">
        <v>58560</v>
      </c>
      <c r="BM22" s="9">
        <v>1840</v>
      </c>
      <c r="BN22" s="9">
        <v>919770</v>
      </c>
      <c r="BO22" s="10">
        <v>1935340</v>
      </c>
      <c r="BP22" s="8">
        <v>1107053</v>
      </c>
      <c r="BQ22" s="11">
        <v>0</v>
      </c>
      <c r="BR22" s="12">
        <v>0</v>
      </c>
      <c r="BS22" s="10">
        <v>1107053</v>
      </c>
      <c r="BT22" s="8">
        <v>66336</v>
      </c>
      <c r="BU22" s="9">
        <v>66336</v>
      </c>
      <c r="BV22" s="14">
        <f t="shared" si="0"/>
        <v>5.9921250382773003E-2</v>
      </c>
      <c r="BW22" s="12">
        <v>4071680</v>
      </c>
      <c r="BX22" s="9">
        <v>0</v>
      </c>
      <c r="BY22" s="9">
        <v>0</v>
      </c>
      <c r="BZ22" s="10">
        <v>4071680</v>
      </c>
      <c r="CA22" s="8">
        <v>10</v>
      </c>
      <c r="CB22" s="9">
        <v>86663</v>
      </c>
      <c r="CC22" s="9">
        <v>140</v>
      </c>
      <c r="CD22" s="9">
        <v>633210</v>
      </c>
      <c r="CE22" s="9">
        <v>141451</v>
      </c>
      <c r="CF22" s="9">
        <v>45987</v>
      </c>
      <c r="CG22" s="11">
        <v>2219</v>
      </c>
      <c r="CH22" s="12">
        <v>4160</v>
      </c>
      <c r="CI22" s="9">
        <v>2400</v>
      </c>
      <c r="CJ22" s="10">
        <v>6560</v>
      </c>
      <c r="CK22" s="8">
        <v>2860</v>
      </c>
      <c r="CL22" s="9">
        <v>5100</v>
      </c>
      <c r="CM22" s="9">
        <v>0</v>
      </c>
      <c r="CN22" s="9">
        <v>28380</v>
      </c>
      <c r="CO22" s="9">
        <v>5320</v>
      </c>
      <c r="CP22" s="13">
        <v>33700</v>
      </c>
      <c r="CQ22" s="11">
        <v>5870</v>
      </c>
      <c r="CR22" s="12">
        <v>20790</v>
      </c>
      <c r="CS22" s="9">
        <v>18000</v>
      </c>
      <c r="CT22" s="9">
        <v>6840</v>
      </c>
      <c r="CU22" s="9">
        <v>10800</v>
      </c>
      <c r="CV22" s="13">
        <v>56430</v>
      </c>
      <c r="CW22" s="9">
        <v>920</v>
      </c>
      <c r="CX22" s="9">
        <v>691440</v>
      </c>
      <c r="CY22" s="10">
        <v>1712420</v>
      </c>
      <c r="CZ22" s="8">
        <v>2359260</v>
      </c>
      <c r="DA22" s="11">
        <v>0</v>
      </c>
      <c r="DB22" s="12">
        <v>0</v>
      </c>
      <c r="DC22" s="10">
        <v>2359260</v>
      </c>
      <c r="DD22" s="8">
        <v>141490</v>
      </c>
      <c r="DE22" s="9">
        <v>141490</v>
      </c>
      <c r="DF22" s="14">
        <f t="shared" si="1"/>
        <v>5.9972194671210462E-2</v>
      </c>
      <c r="DG22" s="12">
        <v>4036893</v>
      </c>
      <c r="DH22" s="9">
        <v>0</v>
      </c>
      <c r="DI22" s="9">
        <v>0</v>
      </c>
      <c r="DJ22" s="10">
        <v>4036893</v>
      </c>
      <c r="DK22" s="8">
        <v>138</v>
      </c>
      <c r="DL22" s="9">
        <v>73765</v>
      </c>
      <c r="DM22" s="9">
        <v>1</v>
      </c>
      <c r="DN22" s="9">
        <v>549266</v>
      </c>
      <c r="DO22" s="9">
        <v>127779</v>
      </c>
      <c r="DP22" s="9">
        <v>34044</v>
      </c>
      <c r="DQ22" s="11">
        <v>1945</v>
      </c>
      <c r="DR22" s="12">
        <v>2600</v>
      </c>
      <c r="DS22" s="9">
        <v>3300</v>
      </c>
      <c r="DT22" s="10">
        <v>5900</v>
      </c>
      <c r="DU22" s="8">
        <v>1300</v>
      </c>
      <c r="DV22" s="9">
        <v>4200</v>
      </c>
      <c r="DW22" s="9">
        <v>0</v>
      </c>
      <c r="DX22" s="9">
        <v>22770</v>
      </c>
      <c r="DY22" s="9">
        <v>4180</v>
      </c>
      <c r="DZ22" s="13">
        <v>26950</v>
      </c>
      <c r="EA22" s="11">
        <v>5740</v>
      </c>
      <c r="EB22" s="12">
        <v>17820</v>
      </c>
      <c r="EC22" s="9">
        <v>12150</v>
      </c>
      <c r="ED22" s="9">
        <v>7600</v>
      </c>
      <c r="EE22" s="9">
        <v>4950</v>
      </c>
      <c r="EF22" s="13">
        <v>42520</v>
      </c>
      <c r="EG22" s="9">
        <v>1150</v>
      </c>
      <c r="EH22" s="9">
        <v>469130</v>
      </c>
      <c r="EI22" s="10">
        <v>1343827</v>
      </c>
      <c r="EJ22" s="8">
        <v>2693066</v>
      </c>
      <c r="EK22" s="11">
        <v>0</v>
      </c>
      <c r="EL22" s="12">
        <v>0</v>
      </c>
      <c r="EM22" s="10">
        <v>2693066</v>
      </c>
      <c r="EN22" s="8">
        <v>161536</v>
      </c>
      <c r="EO22" s="9">
        <v>161536</v>
      </c>
      <c r="EP22" s="14">
        <f t="shared" si="2"/>
        <v>5.9982191301661381E-2</v>
      </c>
      <c r="EQ22" s="12">
        <v>3658339</v>
      </c>
      <c r="ER22" s="9">
        <v>0</v>
      </c>
      <c r="ES22" s="9">
        <v>0</v>
      </c>
      <c r="ET22" s="10">
        <v>3658339</v>
      </c>
      <c r="EU22" s="8">
        <v>0</v>
      </c>
      <c r="EV22" s="9">
        <v>48159</v>
      </c>
      <c r="EW22" s="9">
        <v>32</v>
      </c>
      <c r="EX22" s="9">
        <v>433500</v>
      </c>
      <c r="EY22" s="9">
        <v>112913</v>
      </c>
      <c r="EZ22" s="9">
        <v>23212</v>
      </c>
      <c r="FA22" s="11">
        <v>1423</v>
      </c>
      <c r="FB22" s="12">
        <v>2860</v>
      </c>
      <c r="FC22" s="9">
        <v>1200</v>
      </c>
      <c r="FD22" s="10">
        <v>4060</v>
      </c>
      <c r="FE22" s="8">
        <v>780</v>
      </c>
      <c r="FF22" s="9">
        <v>600</v>
      </c>
      <c r="FG22" s="9">
        <v>0</v>
      </c>
      <c r="FH22" s="9">
        <v>13420</v>
      </c>
      <c r="FI22" s="9">
        <v>1900</v>
      </c>
      <c r="FJ22" s="13">
        <v>15320</v>
      </c>
      <c r="FK22" s="11">
        <v>4110</v>
      </c>
      <c r="FL22" s="12">
        <v>9240</v>
      </c>
      <c r="FM22" s="9">
        <v>4500</v>
      </c>
      <c r="FN22" s="9">
        <v>6080</v>
      </c>
      <c r="FO22" s="9">
        <v>3600</v>
      </c>
      <c r="FP22" s="13">
        <v>23420</v>
      </c>
      <c r="FQ22" s="9">
        <v>460</v>
      </c>
      <c r="FR22" s="9">
        <v>329810</v>
      </c>
      <c r="FS22" s="10">
        <v>997767</v>
      </c>
      <c r="FT22" s="8">
        <v>2660572</v>
      </c>
      <c r="FU22" s="11">
        <v>0</v>
      </c>
      <c r="FV22" s="12">
        <v>0</v>
      </c>
      <c r="FW22" s="10">
        <v>2660572</v>
      </c>
      <c r="FX22" s="8">
        <v>159604</v>
      </c>
      <c r="FY22" s="9">
        <v>159604</v>
      </c>
      <c r="FZ22" s="14">
        <f t="shared" si="4"/>
        <v>5.9988603954337638E-2</v>
      </c>
      <c r="GA22" s="12">
        <v>4624140</v>
      </c>
      <c r="GB22" s="9">
        <v>0</v>
      </c>
      <c r="GC22" s="9">
        <v>0</v>
      </c>
      <c r="GD22" s="10">
        <v>4624140</v>
      </c>
      <c r="GE22" s="8">
        <v>0</v>
      </c>
      <c r="GF22" s="9">
        <v>65806</v>
      </c>
      <c r="GG22" s="9">
        <v>88</v>
      </c>
      <c r="GH22" s="9">
        <v>475700</v>
      </c>
      <c r="GI22" s="9">
        <v>136631</v>
      </c>
      <c r="GJ22" s="9">
        <v>24079</v>
      </c>
      <c r="GK22" s="11">
        <v>1431</v>
      </c>
      <c r="GL22" s="12">
        <v>2080</v>
      </c>
      <c r="GM22" s="9">
        <v>1800</v>
      </c>
      <c r="GN22" s="10">
        <v>3880</v>
      </c>
      <c r="GO22" s="8">
        <v>0</v>
      </c>
      <c r="GP22" s="9">
        <v>0</v>
      </c>
      <c r="GQ22" s="9">
        <v>0</v>
      </c>
      <c r="GR22" s="9">
        <v>18810</v>
      </c>
      <c r="GS22" s="9">
        <v>380</v>
      </c>
      <c r="GT22" s="13">
        <v>19190</v>
      </c>
      <c r="GU22" s="11">
        <v>3610</v>
      </c>
      <c r="GV22" s="12">
        <v>17490</v>
      </c>
      <c r="GW22" s="9">
        <v>8100</v>
      </c>
      <c r="GX22" s="9">
        <v>6460</v>
      </c>
      <c r="GY22" s="9">
        <v>4500</v>
      </c>
      <c r="GZ22" s="13">
        <v>36550</v>
      </c>
      <c r="HA22" s="9">
        <v>460</v>
      </c>
      <c r="HB22" s="9">
        <v>322930</v>
      </c>
      <c r="HC22" s="10">
        <v>1090267</v>
      </c>
      <c r="HD22" s="8">
        <v>3533873</v>
      </c>
      <c r="HE22" s="11">
        <v>0</v>
      </c>
      <c r="HF22" s="12">
        <v>0</v>
      </c>
      <c r="HG22" s="10">
        <v>3533873</v>
      </c>
      <c r="HH22" s="8">
        <v>211999</v>
      </c>
      <c r="HI22" s="9">
        <v>211999</v>
      </c>
      <c r="HJ22" s="14">
        <f t="shared" si="5"/>
        <v>5.999055427288983E-2</v>
      </c>
      <c r="HK22" s="8">
        <v>4061566</v>
      </c>
      <c r="HL22" s="9">
        <v>0</v>
      </c>
      <c r="HM22" s="9">
        <v>0</v>
      </c>
      <c r="HN22" s="10">
        <v>4061566</v>
      </c>
      <c r="HO22" s="8">
        <v>285</v>
      </c>
      <c r="HP22" s="9">
        <v>53937</v>
      </c>
      <c r="HQ22" s="9">
        <v>13</v>
      </c>
      <c r="HR22" s="9">
        <v>342704</v>
      </c>
      <c r="HS22" s="9">
        <v>105954</v>
      </c>
      <c r="HT22" s="9">
        <v>19769</v>
      </c>
      <c r="HU22" s="11">
        <v>1349</v>
      </c>
      <c r="HV22" s="12">
        <v>1560</v>
      </c>
      <c r="HW22" s="9">
        <v>1800</v>
      </c>
      <c r="HX22" s="10">
        <v>3360</v>
      </c>
      <c r="HY22" s="8">
        <v>0</v>
      </c>
      <c r="HZ22" s="9">
        <v>0</v>
      </c>
      <c r="IA22" s="9">
        <v>0</v>
      </c>
      <c r="IB22" s="9">
        <v>12540</v>
      </c>
      <c r="IC22" s="9">
        <v>1140</v>
      </c>
      <c r="ID22" s="13">
        <v>13680</v>
      </c>
      <c r="IE22" s="11">
        <v>2820</v>
      </c>
      <c r="IF22" s="12">
        <v>8910</v>
      </c>
      <c r="IG22" s="9">
        <v>9450</v>
      </c>
      <c r="IH22" s="9">
        <v>3420</v>
      </c>
      <c r="II22" s="9">
        <v>2700</v>
      </c>
      <c r="IJ22" s="13">
        <v>24480</v>
      </c>
      <c r="IK22" s="9">
        <v>460</v>
      </c>
      <c r="IL22" s="9">
        <v>225750</v>
      </c>
      <c r="IM22" s="10">
        <v>794548</v>
      </c>
      <c r="IN22" s="8">
        <v>3267018</v>
      </c>
      <c r="IO22" s="11">
        <v>0</v>
      </c>
      <c r="IP22" s="12">
        <v>0</v>
      </c>
      <c r="IQ22" s="10">
        <v>3267018</v>
      </c>
      <c r="IR22" s="8">
        <v>195998</v>
      </c>
      <c r="IS22" s="9">
        <v>195998</v>
      </c>
      <c r="IT22" s="14">
        <f t="shared" si="3"/>
        <v>5.9992935453676718E-2</v>
      </c>
    </row>
    <row r="23" spans="1:254" s="49" customFormat="1" ht="12.6" customHeight="1" x14ac:dyDescent="0.15">
      <c r="A23" s="67">
        <v>11</v>
      </c>
      <c r="B23" s="68" t="s">
        <v>90</v>
      </c>
      <c r="C23" s="15">
        <v>499016</v>
      </c>
      <c r="D23" s="16">
        <v>0</v>
      </c>
      <c r="E23" s="16">
        <v>0</v>
      </c>
      <c r="F23" s="17">
        <v>499016</v>
      </c>
      <c r="G23" s="15">
        <v>0</v>
      </c>
      <c r="H23" s="16">
        <v>17112</v>
      </c>
      <c r="I23" s="16">
        <v>0</v>
      </c>
      <c r="J23" s="16">
        <v>139783</v>
      </c>
      <c r="K23" s="16">
        <v>19845</v>
      </c>
      <c r="L23" s="16">
        <v>15262</v>
      </c>
      <c r="M23" s="18">
        <v>817</v>
      </c>
      <c r="N23" s="19">
        <v>1300</v>
      </c>
      <c r="O23" s="16">
        <v>2100</v>
      </c>
      <c r="P23" s="17">
        <v>3400</v>
      </c>
      <c r="Q23" s="15">
        <v>780</v>
      </c>
      <c r="R23" s="16">
        <v>1200</v>
      </c>
      <c r="S23" s="16">
        <v>0</v>
      </c>
      <c r="T23" s="16">
        <v>7920</v>
      </c>
      <c r="U23" s="16">
        <v>3420</v>
      </c>
      <c r="V23" s="20">
        <v>11340</v>
      </c>
      <c r="W23" s="18">
        <v>2500</v>
      </c>
      <c r="X23" s="19">
        <v>7920</v>
      </c>
      <c r="Y23" s="16">
        <v>8100</v>
      </c>
      <c r="Z23" s="16">
        <v>1900</v>
      </c>
      <c r="AA23" s="16">
        <v>3600</v>
      </c>
      <c r="AB23" s="20">
        <v>21520</v>
      </c>
      <c r="AC23" s="16">
        <v>920</v>
      </c>
      <c r="AD23" s="16">
        <v>236070</v>
      </c>
      <c r="AE23" s="17">
        <v>470549</v>
      </c>
      <c r="AF23" s="15">
        <v>28467</v>
      </c>
      <c r="AG23" s="18">
        <v>0</v>
      </c>
      <c r="AH23" s="19">
        <v>0</v>
      </c>
      <c r="AI23" s="17">
        <v>28467</v>
      </c>
      <c r="AJ23" s="15">
        <v>1685</v>
      </c>
      <c r="AK23" s="16">
        <v>1685</v>
      </c>
      <c r="AL23" s="21">
        <f t="shared" si="6"/>
        <v>5.9191344363649138E-2</v>
      </c>
      <c r="AM23" s="19">
        <v>6003491</v>
      </c>
      <c r="AN23" s="16">
        <v>0</v>
      </c>
      <c r="AO23" s="16">
        <v>0</v>
      </c>
      <c r="AP23" s="17">
        <v>6003491</v>
      </c>
      <c r="AQ23" s="15">
        <v>1402</v>
      </c>
      <c r="AR23" s="16">
        <v>149129</v>
      </c>
      <c r="AS23" s="16">
        <v>180</v>
      </c>
      <c r="AT23" s="16">
        <v>1343150</v>
      </c>
      <c r="AU23" s="16">
        <v>198340</v>
      </c>
      <c r="AV23" s="16">
        <v>126204</v>
      </c>
      <c r="AW23" s="18">
        <v>7304</v>
      </c>
      <c r="AX23" s="19">
        <v>12480</v>
      </c>
      <c r="AY23" s="16">
        <v>19200</v>
      </c>
      <c r="AZ23" s="17">
        <v>31680</v>
      </c>
      <c r="BA23" s="15">
        <v>6760</v>
      </c>
      <c r="BB23" s="16">
        <v>16800</v>
      </c>
      <c r="BC23" s="16">
        <v>0</v>
      </c>
      <c r="BD23" s="16">
        <v>111870</v>
      </c>
      <c r="BE23" s="16">
        <v>42180</v>
      </c>
      <c r="BF23" s="20">
        <v>154050</v>
      </c>
      <c r="BG23" s="18">
        <v>18950</v>
      </c>
      <c r="BH23" s="19">
        <v>81510</v>
      </c>
      <c r="BI23" s="16">
        <v>53550</v>
      </c>
      <c r="BJ23" s="16">
        <v>20900</v>
      </c>
      <c r="BK23" s="16">
        <v>56700</v>
      </c>
      <c r="BL23" s="20">
        <v>212660</v>
      </c>
      <c r="BM23" s="16">
        <v>8970</v>
      </c>
      <c r="BN23" s="16">
        <v>1664100</v>
      </c>
      <c r="BO23" s="17">
        <v>3939499</v>
      </c>
      <c r="BP23" s="15">
        <v>2063992</v>
      </c>
      <c r="BQ23" s="18">
        <v>0</v>
      </c>
      <c r="BR23" s="19">
        <v>0</v>
      </c>
      <c r="BS23" s="17">
        <v>2063992</v>
      </c>
      <c r="BT23" s="15">
        <v>123682</v>
      </c>
      <c r="BU23" s="16">
        <v>123682</v>
      </c>
      <c r="BV23" s="21">
        <f t="shared" si="0"/>
        <v>5.992368187473595E-2</v>
      </c>
      <c r="BW23" s="19">
        <v>7840409</v>
      </c>
      <c r="BX23" s="16">
        <v>0</v>
      </c>
      <c r="BY23" s="16">
        <v>0</v>
      </c>
      <c r="BZ23" s="17">
        <v>7840409</v>
      </c>
      <c r="CA23" s="15">
        <v>74</v>
      </c>
      <c r="CB23" s="16">
        <v>122513</v>
      </c>
      <c r="CC23" s="16">
        <v>236</v>
      </c>
      <c r="CD23" s="16">
        <v>1358383</v>
      </c>
      <c r="CE23" s="16">
        <v>217453</v>
      </c>
      <c r="CF23" s="16">
        <v>105689</v>
      </c>
      <c r="CG23" s="18">
        <v>6513</v>
      </c>
      <c r="CH23" s="19">
        <v>16120</v>
      </c>
      <c r="CI23" s="16">
        <v>6300</v>
      </c>
      <c r="CJ23" s="17">
        <v>22420</v>
      </c>
      <c r="CK23" s="15">
        <v>4940</v>
      </c>
      <c r="CL23" s="16">
        <v>9300</v>
      </c>
      <c r="CM23" s="16">
        <v>0</v>
      </c>
      <c r="CN23" s="16">
        <v>110220</v>
      </c>
      <c r="CO23" s="16">
        <v>31920</v>
      </c>
      <c r="CP23" s="20">
        <v>142140</v>
      </c>
      <c r="CQ23" s="18">
        <v>29980</v>
      </c>
      <c r="CR23" s="19">
        <v>77220</v>
      </c>
      <c r="CS23" s="16">
        <v>47700</v>
      </c>
      <c r="CT23" s="16">
        <v>24320</v>
      </c>
      <c r="CU23" s="16">
        <v>39150</v>
      </c>
      <c r="CV23" s="20">
        <v>188390</v>
      </c>
      <c r="CW23" s="16">
        <v>2990</v>
      </c>
      <c r="CX23" s="16">
        <v>1277100</v>
      </c>
      <c r="CY23" s="17">
        <v>3487885</v>
      </c>
      <c r="CZ23" s="15">
        <v>4352524</v>
      </c>
      <c r="DA23" s="18">
        <v>0</v>
      </c>
      <c r="DB23" s="19">
        <v>0</v>
      </c>
      <c r="DC23" s="17">
        <v>4352524</v>
      </c>
      <c r="DD23" s="15">
        <v>261029</v>
      </c>
      <c r="DE23" s="16">
        <v>261029</v>
      </c>
      <c r="DF23" s="21">
        <f t="shared" si="1"/>
        <v>5.9971869195896449E-2</v>
      </c>
      <c r="DG23" s="19">
        <v>7399911</v>
      </c>
      <c r="DH23" s="16">
        <v>0</v>
      </c>
      <c r="DI23" s="16">
        <v>0</v>
      </c>
      <c r="DJ23" s="17">
        <v>7399911</v>
      </c>
      <c r="DK23" s="15">
        <v>0</v>
      </c>
      <c r="DL23" s="16">
        <v>90359</v>
      </c>
      <c r="DM23" s="16">
        <v>417</v>
      </c>
      <c r="DN23" s="16">
        <v>1061440</v>
      </c>
      <c r="DO23" s="16">
        <v>174240</v>
      </c>
      <c r="DP23" s="16">
        <v>68763</v>
      </c>
      <c r="DQ23" s="18">
        <v>4434</v>
      </c>
      <c r="DR23" s="19">
        <v>7540</v>
      </c>
      <c r="DS23" s="16">
        <v>6600</v>
      </c>
      <c r="DT23" s="17">
        <v>14140</v>
      </c>
      <c r="DU23" s="15">
        <v>3640</v>
      </c>
      <c r="DV23" s="16">
        <v>6300</v>
      </c>
      <c r="DW23" s="16">
        <v>0</v>
      </c>
      <c r="DX23" s="16">
        <v>83490</v>
      </c>
      <c r="DY23" s="16">
        <v>13300</v>
      </c>
      <c r="DZ23" s="20">
        <v>96790</v>
      </c>
      <c r="EA23" s="18">
        <v>14250</v>
      </c>
      <c r="EB23" s="19">
        <v>57090</v>
      </c>
      <c r="EC23" s="16">
        <v>40500</v>
      </c>
      <c r="ED23" s="16">
        <v>16720</v>
      </c>
      <c r="EE23" s="16">
        <v>21600</v>
      </c>
      <c r="EF23" s="20">
        <v>135910</v>
      </c>
      <c r="EG23" s="16">
        <v>2760</v>
      </c>
      <c r="EH23" s="16">
        <v>850540</v>
      </c>
      <c r="EI23" s="17">
        <v>2523566</v>
      </c>
      <c r="EJ23" s="15">
        <v>4876345</v>
      </c>
      <c r="EK23" s="18">
        <v>0</v>
      </c>
      <c r="EL23" s="19">
        <v>0</v>
      </c>
      <c r="EM23" s="17">
        <v>4876345</v>
      </c>
      <c r="EN23" s="15">
        <v>292499</v>
      </c>
      <c r="EO23" s="16">
        <v>292499</v>
      </c>
      <c r="EP23" s="21">
        <f t="shared" si="2"/>
        <v>5.9983245648123747E-2</v>
      </c>
      <c r="EQ23" s="19">
        <v>6357573</v>
      </c>
      <c r="ER23" s="16">
        <v>0</v>
      </c>
      <c r="ES23" s="16">
        <v>0</v>
      </c>
      <c r="ET23" s="17">
        <v>6357573</v>
      </c>
      <c r="EU23" s="15">
        <v>88</v>
      </c>
      <c r="EV23" s="16">
        <v>79800</v>
      </c>
      <c r="EW23" s="16">
        <v>0</v>
      </c>
      <c r="EX23" s="16">
        <v>804218</v>
      </c>
      <c r="EY23" s="16">
        <v>164440</v>
      </c>
      <c r="EZ23" s="16">
        <v>48983</v>
      </c>
      <c r="FA23" s="18">
        <v>3713</v>
      </c>
      <c r="FB23" s="19">
        <v>6500</v>
      </c>
      <c r="FC23" s="16">
        <v>3600</v>
      </c>
      <c r="FD23" s="17">
        <v>10100</v>
      </c>
      <c r="FE23" s="15">
        <v>1300</v>
      </c>
      <c r="FF23" s="16">
        <v>1800</v>
      </c>
      <c r="FG23" s="16">
        <v>0</v>
      </c>
      <c r="FH23" s="16">
        <v>55000</v>
      </c>
      <c r="FI23" s="16">
        <v>8360</v>
      </c>
      <c r="FJ23" s="20">
        <v>63360</v>
      </c>
      <c r="FK23" s="18">
        <v>10550</v>
      </c>
      <c r="FL23" s="19">
        <v>41580</v>
      </c>
      <c r="FM23" s="16">
        <v>23850</v>
      </c>
      <c r="FN23" s="16">
        <v>14060</v>
      </c>
      <c r="FO23" s="16">
        <v>16200</v>
      </c>
      <c r="FP23" s="20">
        <v>95690</v>
      </c>
      <c r="FQ23" s="16">
        <v>1610</v>
      </c>
      <c r="FR23" s="16">
        <v>560720</v>
      </c>
      <c r="FS23" s="17">
        <v>1846372</v>
      </c>
      <c r="FT23" s="15">
        <v>4511201</v>
      </c>
      <c r="FU23" s="18">
        <v>0</v>
      </c>
      <c r="FV23" s="19">
        <v>0</v>
      </c>
      <c r="FW23" s="17">
        <v>4511201</v>
      </c>
      <c r="FX23" s="15">
        <v>270617</v>
      </c>
      <c r="FY23" s="16">
        <v>270617</v>
      </c>
      <c r="FZ23" s="21">
        <f t="shared" si="4"/>
        <v>5.9987794824482438E-2</v>
      </c>
      <c r="GA23" s="19">
        <v>6933224</v>
      </c>
      <c r="GB23" s="16">
        <v>0</v>
      </c>
      <c r="GC23" s="16">
        <v>0</v>
      </c>
      <c r="GD23" s="17">
        <v>6933224</v>
      </c>
      <c r="GE23" s="15">
        <v>9</v>
      </c>
      <c r="GF23" s="16">
        <v>90757</v>
      </c>
      <c r="GG23" s="16">
        <v>45</v>
      </c>
      <c r="GH23" s="16">
        <v>752877</v>
      </c>
      <c r="GI23" s="16">
        <v>192971</v>
      </c>
      <c r="GJ23" s="16">
        <v>42531</v>
      </c>
      <c r="GK23" s="18">
        <v>3938</v>
      </c>
      <c r="GL23" s="19">
        <v>4680</v>
      </c>
      <c r="GM23" s="16">
        <v>7200</v>
      </c>
      <c r="GN23" s="17">
        <v>11880</v>
      </c>
      <c r="GO23" s="15">
        <v>260</v>
      </c>
      <c r="GP23" s="16">
        <v>0</v>
      </c>
      <c r="GQ23" s="16">
        <v>0</v>
      </c>
      <c r="GR23" s="16">
        <v>39160</v>
      </c>
      <c r="GS23" s="16">
        <v>11020</v>
      </c>
      <c r="GT23" s="20">
        <v>50180</v>
      </c>
      <c r="GU23" s="18">
        <v>8770</v>
      </c>
      <c r="GV23" s="19">
        <v>42570</v>
      </c>
      <c r="GW23" s="16">
        <v>30600</v>
      </c>
      <c r="GX23" s="16">
        <v>12160</v>
      </c>
      <c r="GY23" s="16">
        <v>15300</v>
      </c>
      <c r="GZ23" s="20">
        <v>100630</v>
      </c>
      <c r="HA23" s="16">
        <v>2760</v>
      </c>
      <c r="HB23" s="16">
        <v>475580</v>
      </c>
      <c r="HC23" s="17">
        <v>1733143</v>
      </c>
      <c r="HD23" s="15">
        <v>5200081</v>
      </c>
      <c r="HE23" s="18">
        <v>0</v>
      </c>
      <c r="HF23" s="19">
        <v>0</v>
      </c>
      <c r="HG23" s="17">
        <v>5200081</v>
      </c>
      <c r="HH23" s="15">
        <v>311956</v>
      </c>
      <c r="HI23" s="16">
        <v>311956</v>
      </c>
      <c r="HJ23" s="21">
        <f t="shared" si="5"/>
        <v>5.9990603992514734E-2</v>
      </c>
      <c r="HK23" s="15">
        <v>5315343</v>
      </c>
      <c r="HL23" s="16">
        <v>0</v>
      </c>
      <c r="HM23" s="16">
        <v>0</v>
      </c>
      <c r="HN23" s="17">
        <v>5315343</v>
      </c>
      <c r="HO23" s="15">
        <v>0</v>
      </c>
      <c r="HP23" s="16">
        <v>53792</v>
      </c>
      <c r="HQ23" s="16">
        <v>23</v>
      </c>
      <c r="HR23" s="16">
        <v>427052</v>
      </c>
      <c r="HS23" s="16">
        <v>100400</v>
      </c>
      <c r="HT23" s="16">
        <v>26227</v>
      </c>
      <c r="HU23" s="18">
        <v>2346</v>
      </c>
      <c r="HV23" s="19">
        <v>4160</v>
      </c>
      <c r="HW23" s="16">
        <v>3600</v>
      </c>
      <c r="HX23" s="17">
        <v>7760</v>
      </c>
      <c r="HY23" s="15">
        <v>0</v>
      </c>
      <c r="HZ23" s="16">
        <v>0</v>
      </c>
      <c r="IA23" s="16">
        <v>0</v>
      </c>
      <c r="IB23" s="16">
        <v>26620</v>
      </c>
      <c r="IC23" s="16">
        <v>5320</v>
      </c>
      <c r="ID23" s="20">
        <v>31940</v>
      </c>
      <c r="IE23" s="18">
        <v>4420</v>
      </c>
      <c r="IF23" s="19">
        <v>23430</v>
      </c>
      <c r="IG23" s="16">
        <v>20250</v>
      </c>
      <c r="IH23" s="16">
        <v>6460</v>
      </c>
      <c r="II23" s="16">
        <v>9450</v>
      </c>
      <c r="IJ23" s="20">
        <v>59590</v>
      </c>
      <c r="IK23" s="16">
        <v>1610</v>
      </c>
      <c r="IL23" s="16">
        <v>296700</v>
      </c>
      <c r="IM23" s="17">
        <v>1011837</v>
      </c>
      <c r="IN23" s="15">
        <v>4303506</v>
      </c>
      <c r="IO23" s="18">
        <v>0</v>
      </c>
      <c r="IP23" s="19">
        <v>0</v>
      </c>
      <c r="IQ23" s="17">
        <v>4303506</v>
      </c>
      <c r="IR23" s="15">
        <v>258180</v>
      </c>
      <c r="IS23" s="16">
        <v>258180</v>
      </c>
      <c r="IT23" s="21">
        <f t="shared" si="3"/>
        <v>5.9992945286935814E-2</v>
      </c>
    </row>
    <row r="24" spans="1:254" s="49" customFormat="1" ht="12.6" customHeight="1" x14ac:dyDescent="0.15">
      <c r="A24" s="65">
        <v>12</v>
      </c>
      <c r="B24" s="66" t="s">
        <v>91</v>
      </c>
      <c r="C24" s="8">
        <v>945313</v>
      </c>
      <c r="D24" s="9">
        <v>0</v>
      </c>
      <c r="E24" s="9">
        <v>0</v>
      </c>
      <c r="F24" s="10">
        <v>945313</v>
      </c>
      <c r="G24" s="8">
        <v>0</v>
      </c>
      <c r="H24" s="9">
        <v>39485</v>
      </c>
      <c r="I24" s="9">
        <v>52</v>
      </c>
      <c r="J24" s="9">
        <v>247338</v>
      </c>
      <c r="K24" s="9">
        <v>39990</v>
      </c>
      <c r="L24" s="9">
        <v>26804</v>
      </c>
      <c r="M24" s="11">
        <v>872</v>
      </c>
      <c r="N24" s="12">
        <v>1040</v>
      </c>
      <c r="O24" s="9">
        <v>2100</v>
      </c>
      <c r="P24" s="10">
        <v>3140</v>
      </c>
      <c r="Q24" s="8">
        <v>0</v>
      </c>
      <c r="R24" s="9">
        <v>2400</v>
      </c>
      <c r="S24" s="9">
        <v>0</v>
      </c>
      <c r="T24" s="9">
        <v>11220</v>
      </c>
      <c r="U24" s="9">
        <v>3040</v>
      </c>
      <c r="V24" s="13">
        <v>14260</v>
      </c>
      <c r="W24" s="11">
        <v>8760</v>
      </c>
      <c r="X24" s="12">
        <v>5280</v>
      </c>
      <c r="Y24" s="9">
        <v>4950</v>
      </c>
      <c r="Z24" s="9">
        <v>3040</v>
      </c>
      <c r="AA24" s="9">
        <v>7200</v>
      </c>
      <c r="AB24" s="13">
        <v>20470</v>
      </c>
      <c r="AC24" s="9">
        <v>1380</v>
      </c>
      <c r="AD24" s="9">
        <v>480310</v>
      </c>
      <c r="AE24" s="10">
        <v>885209</v>
      </c>
      <c r="AF24" s="8">
        <v>60104</v>
      </c>
      <c r="AG24" s="11">
        <v>0</v>
      </c>
      <c r="AH24" s="12">
        <v>0</v>
      </c>
      <c r="AI24" s="10">
        <v>60104</v>
      </c>
      <c r="AJ24" s="8">
        <v>3561</v>
      </c>
      <c r="AK24" s="9">
        <v>3561</v>
      </c>
      <c r="AL24" s="14">
        <f t="shared" si="6"/>
        <v>5.9247304671902035E-2</v>
      </c>
      <c r="AM24" s="12">
        <v>9744161</v>
      </c>
      <c r="AN24" s="9">
        <v>0</v>
      </c>
      <c r="AO24" s="9">
        <v>0</v>
      </c>
      <c r="AP24" s="10">
        <v>9744161</v>
      </c>
      <c r="AQ24" s="8">
        <v>1269</v>
      </c>
      <c r="AR24" s="9">
        <v>304868</v>
      </c>
      <c r="AS24" s="9">
        <v>229</v>
      </c>
      <c r="AT24" s="9">
        <v>2014323</v>
      </c>
      <c r="AU24" s="9">
        <v>342412</v>
      </c>
      <c r="AV24" s="9">
        <v>183260</v>
      </c>
      <c r="AW24" s="11">
        <v>7752</v>
      </c>
      <c r="AX24" s="12">
        <v>15600</v>
      </c>
      <c r="AY24" s="9">
        <v>14100</v>
      </c>
      <c r="AZ24" s="10">
        <v>29700</v>
      </c>
      <c r="BA24" s="8">
        <v>10660</v>
      </c>
      <c r="BB24" s="9">
        <v>18600</v>
      </c>
      <c r="BC24" s="9">
        <v>0</v>
      </c>
      <c r="BD24" s="9">
        <v>127710</v>
      </c>
      <c r="BE24" s="9">
        <v>26600</v>
      </c>
      <c r="BF24" s="13">
        <v>154310</v>
      </c>
      <c r="BG24" s="11">
        <v>42950</v>
      </c>
      <c r="BH24" s="12">
        <v>69630</v>
      </c>
      <c r="BI24" s="9">
        <v>69300</v>
      </c>
      <c r="BJ24" s="9">
        <v>24320</v>
      </c>
      <c r="BK24" s="9">
        <v>47250</v>
      </c>
      <c r="BL24" s="13">
        <v>210500</v>
      </c>
      <c r="BM24" s="9">
        <v>5520</v>
      </c>
      <c r="BN24" s="9">
        <v>2917120</v>
      </c>
      <c r="BO24" s="10">
        <v>6243244</v>
      </c>
      <c r="BP24" s="8">
        <v>3500917</v>
      </c>
      <c r="BQ24" s="11">
        <v>0</v>
      </c>
      <c r="BR24" s="12">
        <v>0</v>
      </c>
      <c r="BS24" s="10">
        <v>3500917</v>
      </c>
      <c r="BT24" s="8">
        <v>209783</v>
      </c>
      <c r="BU24" s="9">
        <v>209783</v>
      </c>
      <c r="BV24" s="14">
        <f t="shared" si="0"/>
        <v>5.9922300357306384E-2</v>
      </c>
      <c r="BW24" s="12">
        <v>12613294</v>
      </c>
      <c r="BX24" s="9">
        <v>0</v>
      </c>
      <c r="BY24" s="9">
        <v>0</v>
      </c>
      <c r="BZ24" s="10">
        <v>12613294</v>
      </c>
      <c r="CA24" s="8">
        <v>3242</v>
      </c>
      <c r="CB24" s="9">
        <v>223176</v>
      </c>
      <c r="CC24" s="9">
        <v>134</v>
      </c>
      <c r="CD24" s="9">
        <v>1991540</v>
      </c>
      <c r="CE24" s="9">
        <v>360997</v>
      </c>
      <c r="CF24" s="9">
        <v>145166</v>
      </c>
      <c r="CG24" s="11">
        <v>7906</v>
      </c>
      <c r="CH24" s="12">
        <v>12740</v>
      </c>
      <c r="CI24" s="9">
        <v>9900</v>
      </c>
      <c r="CJ24" s="10">
        <v>22640</v>
      </c>
      <c r="CK24" s="8">
        <v>7020</v>
      </c>
      <c r="CL24" s="9">
        <v>10800</v>
      </c>
      <c r="CM24" s="9">
        <v>0</v>
      </c>
      <c r="CN24" s="9">
        <v>117810</v>
      </c>
      <c r="CO24" s="9">
        <v>20900</v>
      </c>
      <c r="CP24" s="13">
        <v>138710</v>
      </c>
      <c r="CQ24" s="11">
        <v>36600</v>
      </c>
      <c r="CR24" s="12">
        <v>68310</v>
      </c>
      <c r="CS24" s="9">
        <v>50850</v>
      </c>
      <c r="CT24" s="9">
        <v>32300</v>
      </c>
      <c r="CU24" s="9">
        <v>26550</v>
      </c>
      <c r="CV24" s="13">
        <v>178010</v>
      </c>
      <c r="CW24" s="9">
        <v>3910</v>
      </c>
      <c r="CX24" s="9">
        <v>2151290</v>
      </c>
      <c r="CY24" s="10">
        <v>5281007</v>
      </c>
      <c r="CZ24" s="8">
        <v>7332287</v>
      </c>
      <c r="DA24" s="11">
        <v>0</v>
      </c>
      <c r="DB24" s="12">
        <v>0</v>
      </c>
      <c r="DC24" s="10">
        <v>7332287</v>
      </c>
      <c r="DD24" s="8">
        <v>439730</v>
      </c>
      <c r="DE24" s="9">
        <v>439730</v>
      </c>
      <c r="DF24" s="14">
        <f t="shared" si="1"/>
        <v>5.997173869489833E-2</v>
      </c>
      <c r="DG24" s="12">
        <v>12125768</v>
      </c>
      <c r="DH24" s="9">
        <v>0</v>
      </c>
      <c r="DI24" s="9">
        <v>0</v>
      </c>
      <c r="DJ24" s="10">
        <v>12125768</v>
      </c>
      <c r="DK24" s="8">
        <v>0</v>
      </c>
      <c r="DL24" s="9">
        <v>197922</v>
      </c>
      <c r="DM24" s="9">
        <v>178</v>
      </c>
      <c r="DN24" s="9">
        <v>1621187</v>
      </c>
      <c r="DO24" s="9">
        <v>315164</v>
      </c>
      <c r="DP24" s="9">
        <v>104002</v>
      </c>
      <c r="DQ24" s="11">
        <v>6376</v>
      </c>
      <c r="DR24" s="12">
        <v>11440</v>
      </c>
      <c r="DS24" s="9">
        <v>8100</v>
      </c>
      <c r="DT24" s="10">
        <v>19540</v>
      </c>
      <c r="DU24" s="8">
        <v>3900</v>
      </c>
      <c r="DV24" s="9">
        <v>6000</v>
      </c>
      <c r="DW24" s="9">
        <v>0</v>
      </c>
      <c r="DX24" s="9">
        <v>94710</v>
      </c>
      <c r="DY24" s="9">
        <v>9880</v>
      </c>
      <c r="DZ24" s="13">
        <v>104590</v>
      </c>
      <c r="EA24" s="11">
        <v>23080</v>
      </c>
      <c r="EB24" s="12">
        <v>50820</v>
      </c>
      <c r="EC24" s="9">
        <v>45900</v>
      </c>
      <c r="ED24" s="9">
        <v>18620</v>
      </c>
      <c r="EE24" s="9">
        <v>25650</v>
      </c>
      <c r="EF24" s="13">
        <v>140990</v>
      </c>
      <c r="EG24" s="9">
        <v>2530</v>
      </c>
      <c r="EH24" s="9">
        <v>1423300</v>
      </c>
      <c r="EI24" s="10">
        <v>3968581</v>
      </c>
      <c r="EJ24" s="8">
        <v>8157187</v>
      </c>
      <c r="EK24" s="11">
        <v>0</v>
      </c>
      <c r="EL24" s="12">
        <v>0</v>
      </c>
      <c r="EM24" s="10">
        <v>8157187</v>
      </c>
      <c r="EN24" s="8">
        <v>489293</v>
      </c>
      <c r="EO24" s="9">
        <v>489293</v>
      </c>
      <c r="EP24" s="14">
        <f t="shared" si="2"/>
        <v>5.9983055433202648E-2</v>
      </c>
      <c r="EQ24" s="12">
        <v>10380454</v>
      </c>
      <c r="ER24" s="9">
        <v>0</v>
      </c>
      <c r="ES24" s="9">
        <v>0</v>
      </c>
      <c r="ET24" s="10">
        <v>10380454</v>
      </c>
      <c r="EU24" s="8">
        <v>0</v>
      </c>
      <c r="EV24" s="9">
        <v>140032</v>
      </c>
      <c r="EW24" s="9">
        <v>97</v>
      </c>
      <c r="EX24" s="9">
        <v>1216608</v>
      </c>
      <c r="EY24" s="9">
        <v>275724</v>
      </c>
      <c r="EZ24" s="9">
        <v>71683</v>
      </c>
      <c r="FA24" s="11">
        <v>4802</v>
      </c>
      <c r="FB24" s="12">
        <v>5200</v>
      </c>
      <c r="FC24" s="9">
        <v>7800</v>
      </c>
      <c r="FD24" s="10">
        <v>13000</v>
      </c>
      <c r="FE24" s="8">
        <v>0</v>
      </c>
      <c r="FF24" s="9">
        <v>1800</v>
      </c>
      <c r="FG24" s="9">
        <v>0</v>
      </c>
      <c r="FH24" s="9">
        <v>71610</v>
      </c>
      <c r="FI24" s="9">
        <v>9120</v>
      </c>
      <c r="FJ24" s="13">
        <v>80730</v>
      </c>
      <c r="FK24" s="11">
        <v>19190</v>
      </c>
      <c r="FL24" s="12">
        <v>38280</v>
      </c>
      <c r="FM24" s="9">
        <v>31950</v>
      </c>
      <c r="FN24" s="9">
        <v>15200</v>
      </c>
      <c r="FO24" s="9">
        <v>11700</v>
      </c>
      <c r="FP24" s="13">
        <v>97130</v>
      </c>
      <c r="FQ24" s="9">
        <v>2300</v>
      </c>
      <c r="FR24" s="9">
        <v>935250</v>
      </c>
      <c r="FS24" s="10">
        <v>2858249</v>
      </c>
      <c r="FT24" s="8">
        <v>7522205</v>
      </c>
      <c r="FU24" s="11">
        <v>0</v>
      </c>
      <c r="FV24" s="12">
        <v>0</v>
      </c>
      <c r="FW24" s="10">
        <v>7522205</v>
      </c>
      <c r="FX24" s="8">
        <v>451241</v>
      </c>
      <c r="FY24" s="9">
        <v>451241</v>
      </c>
      <c r="FZ24" s="14">
        <f t="shared" si="4"/>
        <v>5.9987862601457949E-2</v>
      </c>
      <c r="GA24" s="12">
        <v>12773726</v>
      </c>
      <c r="GB24" s="9">
        <v>0</v>
      </c>
      <c r="GC24" s="9">
        <v>0</v>
      </c>
      <c r="GD24" s="10">
        <v>12773726</v>
      </c>
      <c r="GE24" s="8">
        <v>0</v>
      </c>
      <c r="GF24" s="9">
        <v>156659</v>
      </c>
      <c r="GG24" s="9">
        <v>28</v>
      </c>
      <c r="GH24" s="9">
        <v>1316011</v>
      </c>
      <c r="GI24" s="9">
        <v>356974</v>
      </c>
      <c r="GJ24" s="9">
        <v>72778</v>
      </c>
      <c r="GK24" s="11">
        <v>6170</v>
      </c>
      <c r="GL24" s="12">
        <v>5980</v>
      </c>
      <c r="GM24" s="9">
        <v>7200</v>
      </c>
      <c r="GN24" s="10">
        <v>13180</v>
      </c>
      <c r="GO24" s="8">
        <v>260</v>
      </c>
      <c r="GP24" s="9">
        <v>0</v>
      </c>
      <c r="GQ24" s="9">
        <v>0</v>
      </c>
      <c r="GR24" s="9">
        <v>70290</v>
      </c>
      <c r="GS24" s="9">
        <v>12540</v>
      </c>
      <c r="GT24" s="13">
        <v>82830</v>
      </c>
      <c r="GU24" s="11">
        <v>13740</v>
      </c>
      <c r="GV24" s="12">
        <v>44550</v>
      </c>
      <c r="GW24" s="9">
        <v>39150</v>
      </c>
      <c r="GX24" s="9">
        <v>17480</v>
      </c>
      <c r="GY24" s="9">
        <v>15750</v>
      </c>
      <c r="GZ24" s="13">
        <v>116930</v>
      </c>
      <c r="HA24" s="9">
        <v>3450</v>
      </c>
      <c r="HB24" s="9">
        <v>890100</v>
      </c>
      <c r="HC24" s="10">
        <v>3029082</v>
      </c>
      <c r="HD24" s="8">
        <v>9744644</v>
      </c>
      <c r="HE24" s="11">
        <v>0</v>
      </c>
      <c r="HF24" s="12">
        <v>0</v>
      </c>
      <c r="HG24" s="10">
        <v>9744644</v>
      </c>
      <c r="HH24" s="8">
        <v>584589</v>
      </c>
      <c r="HI24" s="9">
        <v>584589</v>
      </c>
      <c r="HJ24" s="14">
        <f t="shared" si="5"/>
        <v>5.9990801100584072E-2</v>
      </c>
      <c r="HK24" s="8">
        <v>10816039</v>
      </c>
      <c r="HL24" s="9">
        <v>0</v>
      </c>
      <c r="HM24" s="9">
        <v>0</v>
      </c>
      <c r="HN24" s="10">
        <v>10816039</v>
      </c>
      <c r="HO24" s="8">
        <v>0</v>
      </c>
      <c r="HP24" s="9">
        <v>118205</v>
      </c>
      <c r="HQ24" s="9">
        <v>0</v>
      </c>
      <c r="HR24" s="9">
        <v>893532</v>
      </c>
      <c r="HS24" s="9">
        <v>304184</v>
      </c>
      <c r="HT24" s="9">
        <v>51105</v>
      </c>
      <c r="HU24" s="11">
        <v>4109</v>
      </c>
      <c r="HV24" s="12">
        <v>4680</v>
      </c>
      <c r="HW24" s="9">
        <v>3300</v>
      </c>
      <c r="HX24" s="10">
        <v>7980</v>
      </c>
      <c r="HY24" s="8">
        <v>0</v>
      </c>
      <c r="HZ24" s="9">
        <v>0</v>
      </c>
      <c r="IA24" s="9">
        <v>0</v>
      </c>
      <c r="IB24" s="9">
        <v>37730</v>
      </c>
      <c r="IC24" s="9">
        <v>6980</v>
      </c>
      <c r="ID24" s="13">
        <v>44710</v>
      </c>
      <c r="IE24" s="11">
        <v>8980</v>
      </c>
      <c r="IF24" s="12">
        <v>29370</v>
      </c>
      <c r="IG24" s="9">
        <v>26100</v>
      </c>
      <c r="IH24" s="9">
        <v>15200</v>
      </c>
      <c r="II24" s="9">
        <v>8550</v>
      </c>
      <c r="IJ24" s="13">
        <v>79220</v>
      </c>
      <c r="IK24" s="9">
        <v>1380</v>
      </c>
      <c r="IL24" s="9">
        <v>601570</v>
      </c>
      <c r="IM24" s="10">
        <v>2114975</v>
      </c>
      <c r="IN24" s="8">
        <v>8701064</v>
      </c>
      <c r="IO24" s="11">
        <v>0</v>
      </c>
      <c r="IP24" s="12">
        <v>0</v>
      </c>
      <c r="IQ24" s="10">
        <v>8701064</v>
      </c>
      <c r="IR24" s="8">
        <v>521987</v>
      </c>
      <c r="IS24" s="9">
        <v>521987</v>
      </c>
      <c r="IT24" s="14">
        <f t="shared" si="3"/>
        <v>5.999116889612581E-2</v>
      </c>
    </row>
    <row r="25" spans="1:254" s="49" customFormat="1" ht="12.6" customHeight="1" x14ac:dyDescent="0.15">
      <c r="A25" s="67">
        <v>13</v>
      </c>
      <c r="B25" s="68" t="s">
        <v>92</v>
      </c>
      <c r="C25" s="15">
        <v>242598</v>
      </c>
      <c r="D25" s="16">
        <v>0</v>
      </c>
      <c r="E25" s="16">
        <v>0</v>
      </c>
      <c r="F25" s="17">
        <v>242598</v>
      </c>
      <c r="G25" s="15">
        <v>1671</v>
      </c>
      <c r="H25" s="16">
        <v>10641</v>
      </c>
      <c r="I25" s="16">
        <v>7</v>
      </c>
      <c r="J25" s="16">
        <v>61625</v>
      </c>
      <c r="K25" s="16">
        <v>7736</v>
      </c>
      <c r="L25" s="16">
        <v>6875</v>
      </c>
      <c r="M25" s="18">
        <v>235</v>
      </c>
      <c r="N25" s="19">
        <v>0</v>
      </c>
      <c r="O25" s="16">
        <v>0</v>
      </c>
      <c r="P25" s="17">
        <v>0</v>
      </c>
      <c r="Q25" s="15">
        <v>0</v>
      </c>
      <c r="R25" s="16">
        <v>0</v>
      </c>
      <c r="S25" s="16">
        <v>0</v>
      </c>
      <c r="T25" s="16">
        <v>1320</v>
      </c>
      <c r="U25" s="16">
        <v>380</v>
      </c>
      <c r="V25" s="20">
        <v>1700</v>
      </c>
      <c r="W25" s="18">
        <v>660</v>
      </c>
      <c r="X25" s="19">
        <v>330</v>
      </c>
      <c r="Y25" s="16">
        <v>1350</v>
      </c>
      <c r="Z25" s="16">
        <v>0</v>
      </c>
      <c r="AA25" s="16">
        <v>1350</v>
      </c>
      <c r="AB25" s="20">
        <v>3030</v>
      </c>
      <c r="AC25" s="16">
        <v>0</v>
      </c>
      <c r="AD25" s="16">
        <v>132440</v>
      </c>
      <c r="AE25" s="17">
        <v>226613</v>
      </c>
      <c r="AF25" s="15">
        <v>15985</v>
      </c>
      <c r="AG25" s="18">
        <v>0</v>
      </c>
      <c r="AH25" s="19">
        <v>0</v>
      </c>
      <c r="AI25" s="17">
        <v>15985</v>
      </c>
      <c r="AJ25" s="15">
        <v>946</v>
      </c>
      <c r="AK25" s="16">
        <v>946</v>
      </c>
      <c r="AL25" s="21">
        <f t="shared" si="6"/>
        <v>5.9180481701595247E-2</v>
      </c>
      <c r="AM25" s="19">
        <v>2661787</v>
      </c>
      <c r="AN25" s="16">
        <v>0</v>
      </c>
      <c r="AO25" s="16">
        <v>0</v>
      </c>
      <c r="AP25" s="17">
        <v>2661787</v>
      </c>
      <c r="AQ25" s="15">
        <v>0</v>
      </c>
      <c r="AR25" s="16">
        <v>82526</v>
      </c>
      <c r="AS25" s="16">
        <v>69</v>
      </c>
      <c r="AT25" s="16">
        <v>546733</v>
      </c>
      <c r="AU25" s="16">
        <v>98254</v>
      </c>
      <c r="AV25" s="16">
        <v>48012</v>
      </c>
      <c r="AW25" s="18">
        <v>1424</v>
      </c>
      <c r="AX25" s="19">
        <v>4680</v>
      </c>
      <c r="AY25" s="16">
        <v>3300</v>
      </c>
      <c r="AZ25" s="17">
        <v>7980</v>
      </c>
      <c r="BA25" s="15">
        <v>3380</v>
      </c>
      <c r="BB25" s="16">
        <v>7200</v>
      </c>
      <c r="BC25" s="16">
        <v>0</v>
      </c>
      <c r="BD25" s="16">
        <v>25740</v>
      </c>
      <c r="BE25" s="16">
        <v>4180</v>
      </c>
      <c r="BF25" s="20">
        <v>29920</v>
      </c>
      <c r="BG25" s="18">
        <v>10950</v>
      </c>
      <c r="BH25" s="19">
        <v>19470</v>
      </c>
      <c r="BI25" s="16">
        <v>13050</v>
      </c>
      <c r="BJ25" s="16">
        <v>9500</v>
      </c>
      <c r="BK25" s="16">
        <v>7200</v>
      </c>
      <c r="BL25" s="20">
        <v>49220</v>
      </c>
      <c r="BM25" s="16">
        <v>690</v>
      </c>
      <c r="BN25" s="16">
        <v>814420</v>
      </c>
      <c r="BO25" s="17">
        <v>1700709</v>
      </c>
      <c r="BP25" s="15">
        <v>961078</v>
      </c>
      <c r="BQ25" s="18">
        <v>0</v>
      </c>
      <c r="BR25" s="19">
        <v>0</v>
      </c>
      <c r="BS25" s="17">
        <v>961078</v>
      </c>
      <c r="BT25" s="15">
        <v>57587</v>
      </c>
      <c r="BU25" s="16">
        <v>57587</v>
      </c>
      <c r="BV25" s="21">
        <f t="shared" si="0"/>
        <v>5.9919174094090179E-2</v>
      </c>
      <c r="BW25" s="19">
        <v>3369059</v>
      </c>
      <c r="BX25" s="16">
        <v>0</v>
      </c>
      <c r="BY25" s="16">
        <v>0</v>
      </c>
      <c r="BZ25" s="17">
        <v>3369059</v>
      </c>
      <c r="CA25" s="15">
        <v>0</v>
      </c>
      <c r="CB25" s="16">
        <v>70759</v>
      </c>
      <c r="CC25" s="16">
        <v>9</v>
      </c>
      <c r="CD25" s="16">
        <v>496225</v>
      </c>
      <c r="CE25" s="16">
        <v>99879</v>
      </c>
      <c r="CF25" s="16">
        <v>37284</v>
      </c>
      <c r="CG25" s="18">
        <v>1447</v>
      </c>
      <c r="CH25" s="19">
        <v>3900</v>
      </c>
      <c r="CI25" s="16">
        <v>2400</v>
      </c>
      <c r="CJ25" s="17">
        <v>6300</v>
      </c>
      <c r="CK25" s="15">
        <v>1820</v>
      </c>
      <c r="CL25" s="16">
        <v>2100</v>
      </c>
      <c r="CM25" s="16">
        <v>0</v>
      </c>
      <c r="CN25" s="16">
        <v>20460</v>
      </c>
      <c r="CO25" s="16">
        <v>3040</v>
      </c>
      <c r="CP25" s="20">
        <v>23500</v>
      </c>
      <c r="CQ25" s="18">
        <v>4760</v>
      </c>
      <c r="CR25" s="19">
        <v>8580</v>
      </c>
      <c r="CS25" s="16">
        <v>11250</v>
      </c>
      <c r="CT25" s="16">
        <v>6080</v>
      </c>
      <c r="CU25" s="16">
        <v>4050</v>
      </c>
      <c r="CV25" s="20">
        <v>29960</v>
      </c>
      <c r="CW25" s="16">
        <v>230</v>
      </c>
      <c r="CX25" s="16">
        <v>592970</v>
      </c>
      <c r="CY25" s="17">
        <v>1367234</v>
      </c>
      <c r="CZ25" s="15">
        <v>2001825</v>
      </c>
      <c r="DA25" s="18">
        <v>0</v>
      </c>
      <c r="DB25" s="19">
        <v>0</v>
      </c>
      <c r="DC25" s="17">
        <v>2001825</v>
      </c>
      <c r="DD25" s="15">
        <v>120052</v>
      </c>
      <c r="DE25" s="16">
        <v>120052</v>
      </c>
      <c r="DF25" s="21">
        <f t="shared" si="1"/>
        <v>5.9971276210457961E-2</v>
      </c>
      <c r="DG25" s="19">
        <v>3699890</v>
      </c>
      <c r="DH25" s="16">
        <v>0</v>
      </c>
      <c r="DI25" s="16">
        <v>0</v>
      </c>
      <c r="DJ25" s="17">
        <v>3699890</v>
      </c>
      <c r="DK25" s="15">
        <v>0</v>
      </c>
      <c r="DL25" s="16">
        <v>57629</v>
      </c>
      <c r="DM25" s="16">
        <v>74</v>
      </c>
      <c r="DN25" s="16">
        <v>458743</v>
      </c>
      <c r="DO25" s="16">
        <v>105525</v>
      </c>
      <c r="DP25" s="16">
        <v>28553</v>
      </c>
      <c r="DQ25" s="18">
        <v>1421</v>
      </c>
      <c r="DR25" s="19">
        <v>2340</v>
      </c>
      <c r="DS25" s="16">
        <v>1200</v>
      </c>
      <c r="DT25" s="17">
        <v>3540</v>
      </c>
      <c r="DU25" s="15">
        <v>1300</v>
      </c>
      <c r="DV25" s="16">
        <v>2400</v>
      </c>
      <c r="DW25" s="16">
        <v>0</v>
      </c>
      <c r="DX25" s="16">
        <v>20130</v>
      </c>
      <c r="DY25" s="16">
        <v>1140</v>
      </c>
      <c r="DZ25" s="20">
        <v>21270</v>
      </c>
      <c r="EA25" s="18">
        <v>5990</v>
      </c>
      <c r="EB25" s="19">
        <v>9240</v>
      </c>
      <c r="EC25" s="16">
        <v>5850</v>
      </c>
      <c r="ED25" s="16">
        <v>6460</v>
      </c>
      <c r="EE25" s="16">
        <v>5400</v>
      </c>
      <c r="EF25" s="20">
        <v>26950</v>
      </c>
      <c r="EG25" s="16">
        <v>230</v>
      </c>
      <c r="EH25" s="16">
        <v>443330</v>
      </c>
      <c r="EI25" s="17">
        <v>1156881</v>
      </c>
      <c r="EJ25" s="15">
        <v>2543009</v>
      </c>
      <c r="EK25" s="18">
        <v>0</v>
      </c>
      <c r="EL25" s="19">
        <v>0</v>
      </c>
      <c r="EM25" s="17">
        <v>2543009</v>
      </c>
      <c r="EN25" s="15">
        <v>152538</v>
      </c>
      <c r="EO25" s="16">
        <v>152538</v>
      </c>
      <c r="EP25" s="21">
        <f t="shared" si="2"/>
        <v>5.9983271785510786E-2</v>
      </c>
      <c r="EQ25" s="19">
        <v>3715269</v>
      </c>
      <c r="ER25" s="16">
        <v>0</v>
      </c>
      <c r="ES25" s="16">
        <v>0</v>
      </c>
      <c r="ET25" s="17">
        <v>3715269</v>
      </c>
      <c r="EU25" s="15">
        <v>0</v>
      </c>
      <c r="EV25" s="16">
        <v>66550</v>
      </c>
      <c r="EW25" s="16">
        <v>113</v>
      </c>
      <c r="EX25" s="16">
        <v>405444</v>
      </c>
      <c r="EY25" s="16">
        <v>94126</v>
      </c>
      <c r="EZ25" s="16">
        <v>21492</v>
      </c>
      <c r="FA25" s="18">
        <v>1049</v>
      </c>
      <c r="FB25" s="19">
        <v>2600</v>
      </c>
      <c r="FC25" s="16">
        <v>1500</v>
      </c>
      <c r="FD25" s="17">
        <v>4100</v>
      </c>
      <c r="FE25" s="15">
        <v>0</v>
      </c>
      <c r="FF25" s="16">
        <v>900</v>
      </c>
      <c r="FG25" s="16">
        <v>0</v>
      </c>
      <c r="FH25" s="16">
        <v>12540</v>
      </c>
      <c r="FI25" s="16">
        <v>1520</v>
      </c>
      <c r="FJ25" s="20">
        <v>14060</v>
      </c>
      <c r="FK25" s="18">
        <v>4000</v>
      </c>
      <c r="FL25" s="19">
        <v>10230</v>
      </c>
      <c r="FM25" s="16">
        <v>7200</v>
      </c>
      <c r="FN25" s="16">
        <v>9120</v>
      </c>
      <c r="FO25" s="16">
        <v>2250</v>
      </c>
      <c r="FP25" s="20">
        <v>28800</v>
      </c>
      <c r="FQ25" s="16">
        <v>460</v>
      </c>
      <c r="FR25" s="16">
        <v>338410</v>
      </c>
      <c r="FS25" s="17">
        <v>979391</v>
      </c>
      <c r="FT25" s="15">
        <v>2735878</v>
      </c>
      <c r="FU25" s="18">
        <v>0</v>
      </c>
      <c r="FV25" s="19">
        <v>0</v>
      </c>
      <c r="FW25" s="17">
        <v>2735878</v>
      </c>
      <c r="FX25" s="15">
        <v>164119</v>
      </c>
      <c r="FY25" s="16">
        <v>164119</v>
      </c>
      <c r="FZ25" s="21">
        <f t="shared" si="4"/>
        <v>5.9987689509546846E-2</v>
      </c>
      <c r="GA25" s="19">
        <v>4317363</v>
      </c>
      <c r="GB25" s="16">
        <v>0</v>
      </c>
      <c r="GC25" s="16">
        <v>0</v>
      </c>
      <c r="GD25" s="17">
        <v>4317363</v>
      </c>
      <c r="GE25" s="15">
        <v>0</v>
      </c>
      <c r="GF25" s="16">
        <v>64351</v>
      </c>
      <c r="GG25" s="16">
        <v>9</v>
      </c>
      <c r="GH25" s="16">
        <v>427855</v>
      </c>
      <c r="GI25" s="16">
        <v>123676</v>
      </c>
      <c r="GJ25" s="16">
        <v>22329</v>
      </c>
      <c r="GK25" s="18">
        <v>1356</v>
      </c>
      <c r="GL25" s="19">
        <v>3120</v>
      </c>
      <c r="GM25" s="16">
        <v>900</v>
      </c>
      <c r="GN25" s="17">
        <v>4020</v>
      </c>
      <c r="GO25" s="15">
        <v>0</v>
      </c>
      <c r="GP25" s="16">
        <v>0</v>
      </c>
      <c r="GQ25" s="16">
        <v>0</v>
      </c>
      <c r="GR25" s="16">
        <v>12210</v>
      </c>
      <c r="GS25" s="16">
        <v>760</v>
      </c>
      <c r="GT25" s="20">
        <v>12970</v>
      </c>
      <c r="GU25" s="18">
        <v>2550</v>
      </c>
      <c r="GV25" s="19">
        <v>9240</v>
      </c>
      <c r="GW25" s="16">
        <v>8550</v>
      </c>
      <c r="GX25" s="16">
        <v>6080</v>
      </c>
      <c r="GY25" s="16">
        <v>3600</v>
      </c>
      <c r="GZ25" s="20">
        <v>27470</v>
      </c>
      <c r="HA25" s="16">
        <v>460</v>
      </c>
      <c r="HB25" s="16">
        <v>305730</v>
      </c>
      <c r="HC25" s="17">
        <v>992767</v>
      </c>
      <c r="HD25" s="15">
        <v>3324596</v>
      </c>
      <c r="HE25" s="18">
        <v>0</v>
      </c>
      <c r="HF25" s="19">
        <v>0</v>
      </c>
      <c r="HG25" s="17">
        <v>3324596</v>
      </c>
      <c r="HH25" s="15">
        <v>199444</v>
      </c>
      <c r="HI25" s="16">
        <v>199444</v>
      </c>
      <c r="HJ25" s="21">
        <f t="shared" si="5"/>
        <v>5.9990446959570426E-2</v>
      </c>
      <c r="HK25" s="15">
        <v>3792949</v>
      </c>
      <c r="HL25" s="16">
        <v>0</v>
      </c>
      <c r="HM25" s="16">
        <v>0</v>
      </c>
      <c r="HN25" s="17">
        <v>3792949</v>
      </c>
      <c r="HO25" s="15">
        <v>0</v>
      </c>
      <c r="HP25" s="16">
        <v>52618</v>
      </c>
      <c r="HQ25" s="16">
        <v>0</v>
      </c>
      <c r="HR25" s="16">
        <v>295950</v>
      </c>
      <c r="HS25" s="16">
        <v>87208</v>
      </c>
      <c r="HT25" s="16">
        <v>15944</v>
      </c>
      <c r="HU25" s="18">
        <v>952</v>
      </c>
      <c r="HV25" s="19">
        <v>1040</v>
      </c>
      <c r="HW25" s="16">
        <v>900</v>
      </c>
      <c r="HX25" s="17">
        <v>1940</v>
      </c>
      <c r="HY25" s="15">
        <v>0</v>
      </c>
      <c r="HZ25" s="16">
        <v>0</v>
      </c>
      <c r="IA25" s="16">
        <v>0</v>
      </c>
      <c r="IB25" s="16">
        <v>11220</v>
      </c>
      <c r="IC25" s="16">
        <v>1140</v>
      </c>
      <c r="ID25" s="20">
        <v>12360</v>
      </c>
      <c r="IE25" s="18">
        <v>1520</v>
      </c>
      <c r="IF25" s="19">
        <v>8250</v>
      </c>
      <c r="IG25" s="16">
        <v>3600</v>
      </c>
      <c r="IH25" s="16">
        <v>4180</v>
      </c>
      <c r="II25" s="16">
        <v>900</v>
      </c>
      <c r="IJ25" s="20">
        <v>16930</v>
      </c>
      <c r="IK25" s="16">
        <v>230</v>
      </c>
      <c r="IL25" s="16">
        <v>214570</v>
      </c>
      <c r="IM25" s="17">
        <v>700222</v>
      </c>
      <c r="IN25" s="15">
        <v>3092727</v>
      </c>
      <c r="IO25" s="18">
        <v>0</v>
      </c>
      <c r="IP25" s="19">
        <v>0</v>
      </c>
      <c r="IQ25" s="17">
        <v>3092727</v>
      </c>
      <c r="IR25" s="15">
        <v>185541</v>
      </c>
      <c r="IS25" s="16">
        <v>185541</v>
      </c>
      <c r="IT25" s="21">
        <f t="shared" si="3"/>
        <v>5.999268606637443E-2</v>
      </c>
    </row>
    <row r="26" spans="1:254" s="49" customFormat="1" ht="12.6" customHeight="1" x14ac:dyDescent="0.15">
      <c r="A26" s="65">
        <v>14</v>
      </c>
      <c r="B26" s="66" t="s">
        <v>93</v>
      </c>
      <c r="C26" s="8">
        <v>310150</v>
      </c>
      <c r="D26" s="9">
        <v>0</v>
      </c>
      <c r="E26" s="9">
        <v>0</v>
      </c>
      <c r="F26" s="10">
        <v>310150</v>
      </c>
      <c r="G26" s="8">
        <v>0</v>
      </c>
      <c r="H26" s="9">
        <v>7484</v>
      </c>
      <c r="I26" s="9">
        <v>13</v>
      </c>
      <c r="J26" s="9">
        <v>77421</v>
      </c>
      <c r="K26" s="9">
        <v>17413</v>
      </c>
      <c r="L26" s="9">
        <v>8498</v>
      </c>
      <c r="M26" s="11">
        <v>421</v>
      </c>
      <c r="N26" s="12">
        <v>780</v>
      </c>
      <c r="O26" s="9">
        <v>600</v>
      </c>
      <c r="P26" s="10">
        <v>1380</v>
      </c>
      <c r="Q26" s="8">
        <v>260</v>
      </c>
      <c r="R26" s="9">
        <v>900</v>
      </c>
      <c r="S26" s="9">
        <v>0</v>
      </c>
      <c r="T26" s="9">
        <v>4290</v>
      </c>
      <c r="U26" s="9">
        <v>1140</v>
      </c>
      <c r="V26" s="13">
        <v>5430</v>
      </c>
      <c r="W26" s="11">
        <v>1510</v>
      </c>
      <c r="X26" s="12">
        <v>2970</v>
      </c>
      <c r="Y26" s="9">
        <v>1800</v>
      </c>
      <c r="Z26" s="9">
        <v>380</v>
      </c>
      <c r="AA26" s="9">
        <v>1350</v>
      </c>
      <c r="AB26" s="13">
        <v>6500</v>
      </c>
      <c r="AC26" s="9">
        <v>230</v>
      </c>
      <c r="AD26" s="9">
        <v>162970</v>
      </c>
      <c r="AE26" s="10">
        <v>290417</v>
      </c>
      <c r="AF26" s="8">
        <v>19733</v>
      </c>
      <c r="AG26" s="11">
        <v>0</v>
      </c>
      <c r="AH26" s="12">
        <v>0</v>
      </c>
      <c r="AI26" s="10">
        <v>19733</v>
      </c>
      <c r="AJ26" s="8">
        <v>1169</v>
      </c>
      <c r="AK26" s="9">
        <v>1169</v>
      </c>
      <c r="AL26" s="14">
        <f t="shared" si="6"/>
        <v>5.9240865555161407E-2</v>
      </c>
      <c r="AM26" s="12">
        <v>3666057</v>
      </c>
      <c r="AN26" s="9">
        <v>0</v>
      </c>
      <c r="AO26" s="9">
        <v>0</v>
      </c>
      <c r="AP26" s="10">
        <v>3666057</v>
      </c>
      <c r="AQ26" s="8">
        <v>354</v>
      </c>
      <c r="AR26" s="9">
        <v>72963</v>
      </c>
      <c r="AS26" s="9">
        <v>8</v>
      </c>
      <c r="AT26" s="9">
        <v>727454</v>
      </c>
      <c r="AU26" s="9">
        <v>110649</v>
      </c>
      <c r="AV26" s="9">
        <v>66645</v>
      </c>
      <c r="AW26" s="11">
        <v>2943</v>
      </c>
      <c r="AX26" s="12">
        <v>8840</v>
      </c>
      <c r="AY26" s="9">
        <v>6300</v>
      </c>
      <c r="AZ26" s="10">
        <v>15140</v>
      </c>
      <c r="BA26" s="8">
        <v>4160</v>
      </c>
      <c r="BB26" s="9">
        <v>6000</v>
      </c>
      <c r="BC26" s="9">
        <v>0</v>
      </c>
      <c r="BD26" s="9">
        <v>44220</v>
      </c>
      <c r="BE26" s="9">
        <v>12540</v>
      </c>
      <c r="BF26" s="13">
        <v>56760</v>
      </c>
      <c r="BG26" s="11">
        <v>14740</v>
      </c>
      <c r="BH26" s="12">
        <v>33000</v>
      </c>
      <c r="BI26" s="9">
        <v>20700</v>
      </c>
      <c r="BJ26" s="9">
        <v>14060</v>
      </c>
      <c r="BK26" s="9">
        <v>21150</v>
      </c>
      <c r="BL26" s="13">
        <v>88910</v>
      </c>
      <c r="BM26" s="9">
        <v>2760</v>
      </c>
      <c r="BN26" s="9">
        <v>1135630</v>
      </c>
      <c r="BO26" s="10">
        <v>2305108</v>
      </c>
      <c r="BP26" s="8">
        <v>1360949</v>
      </c>
      <c r="BQ26" s="11">
        <v>0</v>
      </c>
      <c r="BR26" s="12">
        <v>0</v>
      </c>
      <c r="BS26" s="10">
        <v>1360949</v>
      </c>
      <c r="BT26" s="8">
        <v>81549</v>
      </c>
      <c r="BU26" s="9">
        <v>81549</v>
      </c>
      <c r="BV26" s="14">
        <f t="shared" si="0"/>
        <v>5.9920687696599945E-2</v>
      </c>
      <c r="BW26" s="12">
        <v>4663174</v>
      </c>
      <c r="BX26" s="9">
        <v>0</v>
      </c>
      <c r="BY26" s="9">
        <v>0</v>
      </c>
      <c r="BZ26" s="10">
        <v>4663174</v>
      </c>
      <c r="CA26" s="8">
        <v>0</v>
      </c>
      <c r="CB26" s="9">
        <v>52930</v>
      </c>
      <c r="CC26" s="9">
        <v>5</v>
      </c>
      <c r="CD26" s="9">
        <v>708856</v>
      </c>
      <c r="CE26" s="9">
        <v>103830</v>
      </c>
      <c r="CF26" s="9">
        <v>50179</v>
      </c>
      <c r="CG26" s="11">
        <v>2817</v>
      </c>
      <c r="CH26" s="12">
        <v>3120</v>
      </c>
      <c r="CI26" s="9">
        <v>5100</v>
      </c>
      <c r="CJ26" s="10">
        <v>8220</v>
      </c>
      <c r="CK26" s="8">
        <v>2860</v>
      </c>
      <c r="CL26" s="9">
        <v>2700</v>
      </c>
      <c r="CM26" s="9">
        <v>0</v>
      </c>
      <c r="CN26" s="9">
        <v>39930</v>
      </c>
      <c r="CO26" s="9">
        <v>7600</v>
      </c>
      <c r="CP26" s="13">
        <v>47530</v>
      </c>
      <c r="CQ26" s="11">
        <v>12670</v>
      </c>
      <c r="CR26" s="12">
        <v>33990</v>
      </c>
      <c r="CS26" s="9">
        <v>20700</v>
      </c>
      <c r="CT26" s="9">
        <v>12540</v>
      </c>
      <c r="CU26" s="9">
        <v>15300</v>
      </c>
      <c r="CV26" s="13">
        <v>82530</v>
      </c>
      <c r="CW26" s="9">
        <v>2070</v>
      </c>
      <c r="CX26" s="9">
        <v>813560</v>
      </c>
      <c r="CY26" s="10">
        <v>1890752</v>
      </c>
      <c r="CZ26" s="8">
        <v>2772422</v>
      </c>
      <c r="DA26" s="11">
        <v>0</v>
      </c>
      <c r="DB26" s="12">
        <v>0</v>
      </c>
      <c r="DC26" s="10">
        <v>2772422</v>
      </c>
      <c r="DD26" s="8">
        <v>166267</v>
      </c>
      <c r="DE26" s="9">
        <v>166267</v>
      </c>
      <c r="DF26" s="14">
        <f t="shared" si="1"/>
        <v>5.9971750332380856E-2</v>
      </c>
      <c r="DG26" s="12">
        <v>4373921</v>
      </c>
      <c r="DH26" s="9">
        <v>0</v>
      </c>
      <c r="DI26" s="9">
        <v>0</v>
      </c>
      <c r="DJ26" s="10">
        <v>4373921</v>
      </c>
      <c r="DK26" s="8">
        <v>256</v>
      </c>
      <c r="DL26" s="9">
        <v>43581</v>
      </c>
      <c r="DM26" s="9">
        <v>0</v>
      </c>
      <c r="DN26" s="9">
        <v>575974</v>
      </c>
      <c r="DO26" s="9">
        <v>99396</v>
      </c>
      <c r="DP26" s="9">
        <v>35077</v>
      </c>
      <c r="DQ26" s="11">
        <v>1959</v>
      </c>
      <c r="DR26" s="12">
        <v>5980</v>
      </c>
      <c r="DS26" s="9">
        <v>3600</v>
      </c>
      <c r="DT26" s="10">
        <v>9580</v>
      </c>
      <c r="DU26" s="8">
        <v>1560</v>
      </c>
      <c r="DV26" s="9">
        <v>1800</v>
      </c>
      <c r="DW26" s="9">
        <v>0</v>
      </c>
      <c r="DX26" s="9">
        <v>27390</v>
      </c>
      <c r="DY26" s="9">
        <v>4560</v>
      </c>
      <c r="DZ26" s="13">
        <v>31950</v>
      </c>
      <c r="EA26" s="11">
        <v>11940</v>
      </c>
      <c r="EB26" s="12">
        <v>24420</v>
      </c>
      <c r="EC26" s="9">
        <v>14850</v>
      </c>
      <c r="ED26" s="9">
        <v>8360</v>
      </c>
      <c r="EE26" s="9">
        <v>9900</v>
      </c>
      <c r="EF26" s="13">
        <v>57530</v>
      </c>
      <c r="EG26" s="9">
        <v>920</v>
      </c>
      <c r="EH26" s="9">
        <v>522020</v>
      </c>
      <c r="EI26" s="10">
        <v>1393543</v>
      </c>
      <c r="EJ26" s="8">
        <v>2980378</v>
      </c>
      <c r="EK26" s="11">
        <v>0</v>
      </c>
      <c r="EL26" s="12">
        <v>0</v>
      </c>
      <c r="EM26" s="10">
        <v>2980378</v>
      </c>
      <c r="EN26" s="8">
        <v>178772</v>
      </c>
      <c r="EO26" s="9">
        <v>178772</v>
      </c>
      <c r="EP26" s="14">
        <f t="shared" si="2"/>
        <v>5.9982995445544154E-2</v>
      </c>
      <c r="EQ26" s="12">
        <v>3591349</v>
      </c>
      <c r="ER26" s="9">
        <v>0</v>
      </c>
      <c r="ES26" s="9">
        <v>0</v>
      </c>
      <c r="ET26" s="10">
        <v>3591349</v>
      </c>
      <c r="EU26" s="8">
        <v>0</v>
      </c>
      <c r="EV26" s="9">
        <v>42740</v>
      </c>
      <c r="EW26" s="9">
        <v>47</v>
      </c>
      <c r="EX26" s="9">
        <v>409180</v>
      </c>
      <c r="EY26" s="9">
        <v>103444</v>
      </c>
      <c r="EZ26" s="9">
        <v>23434</v>
      </c>
      <c r="FA26" s="11">
        <v>1432</v>
      </c>
      <c r="FB26" s="12">
        <v>780</v>
      </c>
      <c r="FC26" s="9">
        <v>900</v>
      </c>
      <c r="FD26" s="10">
        <v>1680</v>
      </c>
      <c r="FE26" s="8">
        <v>780</v>
      </c>
      <c r="FF26" s="9">
        <v>1200</v>
      </c>
      <c r="FG26" s="9">
        <v>0</v>
      </c>
      <c r="FH26" s="9">
        <v>21780</v>
      </c>
      <c r="FI26" s="9">
        <v>2280</v>
      </c>
      <c r="FJ26" s="13">
        <v>24060</v>
      </c>
      <c r="FK26" s="11">
        <v>6100</v>
      </c>
      <c r="FL26" s="12">
        <v>10560</v>
      </c>
      <c r="FM26" s="9">
        <v>13050</v>
      </c>
      <c r="FN26" s="9">
        <v>8360</v>
      </c>
      <c r="FO26" s="9">
        <v>5850</v>
      </c>
      <c r="FP26" s="13">
        <v>37820</v>
      </c>
      <c r="FQ26" s="9">
        <v>0</v>
      </c>
      <c r="FR26" s="9">
        <v>325080</v>
      </c>
      <c r="FS26" s="10">
        <v>976950</v>
      </c>
      <c r="FT26" s="8">
        <v>2614399</v>
      </c>
      <c r="FU26" s="11">
        <v>0</v>
      </c>
      <c r="FV26" s="12">
        <v>0</v>
      </c>
      <c r="FW26" s="10">
        <v>2614399</v>
      </c>
      <c r="FX26" s="8">
        <v>156832</v>
      </c>
      <c r="FY26" s="9">
        <v>156832</v>
      </c>
      <c r="FZ26" s="14">
        <f t="shared" si="4"/>
        <v>5.9987783043062667E-2</v>
      </c>
      <c r="GA26" s="12">
        <v>4696913</v>
      </c>
      <c r="GB26" s="9">
        <v>0</v>
      </c>
      <c r="GC26" s="9">
        <v>0</v>
      </c>
      <c r="GD26" s="10">
        <v>4696913</v>
      </c>
      <c r="GE26" s="8">
        <v>0</v>
      </c>
      <c r="GF26" s="9">
        <v>42809</v>
      </c>
      <c r="GG26" s="9">
        <v>0</v>
      </c>
      <c r="GH26" s="9">
        <v>470348</v>
      </c>
      <c r="GI26" s="9">
        <v>133030</v>
      </c>
      <c r="GJ26" s="9">
        <v>24394</v>
      </c>
      <c r="GK26" s="11">
        <v>1661</v>
      </c>
      <c r="GL26" s="12">
        <v>3380</v>
      </c>
      <c r="GM26" s="9">
        <v>3300</v>
      </c>
      <c r="GN26" s="10">
        <v>6680</v>
      </c>
      <c r="GO26" s="8">
        <v>0</v>
      </c>
      <c r="GP26" s="9">
        <v>0</v>
      </c>
      <c r="GQ26" s="9">
        <v>0</v>
      </c>
      <c r="GR26" s="9">
        <v>22110</v>
      </c>
      <c r="GS26" s="9">
        <v>1140</v>
      </c>
      <c r="GT26" s="13">
        <v>23250</v>
      </c>
      <c r="GU26" s="11">
        <v>4910</v>
      </c>
      <c r="GV26" s="12">
        <v>16170</v>
      </c>
      <c r="GW26" s="9">
        <v>7650</v>
      </c>
      <c r="GX26" s="9">
        <v>7980</v>
      </c>
      <c r="GY26" s="9">
        <v>7200</v>
      </c>
      <c r="GZ26" s="13">
        <v>39000</v>
      </c>
      <c r="HA26" s="9">
        <v>1380</v>
      </c>
      <c r="HB26" s="9">
        <v>330670</v>
      </c>
      <c r="HC26" s="10">
        <v>1078132</v>
      </c>
      <c r="HD26" s="8">
        <v>3618781</v>
      </c>
      <c r="HE26" s="11">
        <v>0</v>
      </c>
      <c r="HF26" s="12">
        <v>0</v>
      </c>
      <c r="HG26" s="10">
        <v>3618781</v>
      </c>
      <c r="HH26" s="8">
        <v>217096</v>
      </c>
      <c r="HI26" s="9">
        <v>217096</v>
      </c>
      <c r="HJ26" s="14">
        <f t="shared" si="5"/>
        <v>5.9991472266489737E-2</v>
      </c>
      <c r="HK26" s="8">
        <v>4004935</v>
      </c>
      <c r="HL26" s="9">
        <v>0</v>
      </c>
      <c r="HM26" s="9">
        <v>0</v>
      </c>
      <c r="HN26" s="10">
        <v>4004935</v>
      </c>
      <c r="HO26" s="8">
        <v>0</v>
      </c>
      <c r="HP26" s="9">
        <v>34968</v>
      </c>
      <c r="HQ26" s="9">
        <v>0</v>
      </c>
      <c r="HR26" s="9">
        <v>297928</v>
      </c>
      <c r="HS26" s="9">
        <v>103654</v>
      </c>
      <c r="HT26" s="9">
        <v>18172</v>
      </c>
      <c r="HU26" s="11">
        <v>1607</v>
      </c>
      <c r="HV26" s="12">
        <v>2600</v>
      </c>
      <c r="HW26" s="9">
        <v>2400</v>
      </c>
      <c r="HX26" s="10">
        <v>5000</v>
      </c>
      <c r="HY26" s="8">
        <v>0</v>
      </c>
      <c r="HZ26" s="9">
        <v>0</v>
      </c>
      <c r="IA26" s="9">
        <v>0</v>
      </c>
      <c r="IB26" s="9">
        <v>12540</v>
      </c>
      <c r="IC26" s="9">
        <v>2280</v>
      </c>
      <c r="ID26" s="13">
        <v>14820</v>
      </c>
      <c r="IE26" s="11">
        <v>4090</v>
      </c>
      <c r="IF26" s="12">
        <v>12870</v>
      </c>
      <c r="IG26" s="9">
        <v>10350</v>
      </c>
      <c r="IH26" s="9">
        <v>4180</v>
      </c>
      <c r="II26" s="9">
        <v>4950</v>
      </c>
      <c r="IJ26" s="13">
        <v>32350</v>
      </c>
      <c r="IK26" s="9">
        <v>690</v>
      </c>
      <c r="IL26" s="9">
        <v>226180</v>
      </c>
      <c r="IM26" s="10">
        <v>739459</v>
      </c>
      <c r="IN26" s="8">
        <v>3265476</v>
      </c>
      <c r="IO26" s="11">
        <v>0</v>
      </c>
      <c r="IP26" s="12">
        <v>0</v>
      </c>
      <c r="IQ26" s="10">
        <v>3265476</v>
      </c>
      <c r="IR26" s="8">
        <v>195905</v>
      </c>
      <c r="IS26" s="9">
        <v>195905</v>
      </c>
      <c r="IT26" s="14">
        <f t="shared" si="3"/>
        <v>5.9992785125353852E-2</v>
      </c>
    </row>
    <row r="27" spans="1:254" s="49" customFormat="1" ht="12.6" customHeight="1" x14ac:dyDescent="0.15">
      <c r="A27" s="67">
        <v>15</v>
      </c>
      <c r="B27" s="68" t="s">
        <v>94</v>
      </c>
      <c r="C27" s="15">
        <v>542208</v>
      </c>
      <c r="D27" s="16">
        <v>0</v>
      </c>
      <c r="E27" s="16">
        <v>0</v>
      </c>
      <c r="F27" s="17">
        <v>542208</v>
      </c>
      <c r="G27" s="15">
        <v>0</v>
      </c>
      <c r="H27" s="16">
        <v>20422</v>
      </c>
      <c r="I27" s="16">
        <v>0</v>
      </c>
      <c r="J27" s="16">
        <v>153150</v>
      </c>
      <c r="K27" s="16">
        <v>21912</v>
      </c>
      <c r="L27" s="16">
        <v>14422</v>
      </c>
      <c r="M27" s="18">
        <v>625</v>
      </c>
      <c r="N27" s="19">
        <v>520</v>
      </c>
      <c r="O27" s="16">
        <v>900</v>
      </c>
      <c r="P27" s="17">
        <v>1420</v>
      </c>
      <c r="Q27" s="15">
        <v>0</v>
      </c>
      <c r="R27" s="16">
        <v>1200</v>
      </c>
      <c r="S27" s="16">
        <v>260</v>
      </c>
      <c r="T27" s="16">
        <v>5280</v>
      </c>
      <c r="U27" s="16">
        <v>1900</v>
      </c>
      <c r="V27" s="20">
        <v>7180</v>
      </c>
      <c r="W27" s="18">
        <v>1950</v>
      </c>
      <c r="X27" s="19">
        <v>3960</v>
      </c>
      <c r="Y27" s="16">
        <v>3150</v>
      </c>
      <c r="Z27" s="16">
        <v>760</v>
      </c>
      <c r="AA27" s="16">
        <v>2250</v>
      </c>
      <c r="AB27" s="20">
        <v>10120</v>
      </c>
      <c r="AC27" s="16">
        <v>460</v>
      </c>
      <c r="AD27" s="16">
        <v>276060</v>
      </c>
      <c r="AE27" s="17">
        <v>509181</v>
      </c>
      <c r="AF27" s="15">
        <v>33027</v>
      </c>
      <c r="AG27" s="18">
        <v>0</v>
      </c>
      <c r="AH27" s="19">
        <v>0</v>
      </c>
      <c r="AI27" s="17">
        <v>33027</v>
      </c>
      <c r="AJ27" s="15">
        <v>1955</v>
      </c>
      <c r="AK27" s="16">
        <v>1955</v>
      </c>
      <c r="AL27" s="21">
        <f t="shared" si="6"/>
        <v>5.919399279377479E-2</v>
      </c>
      <c r="AM27" s="19">
        <v>5918108</v>
      </c>
      <c r="AN27" s="16">
        <v>0</v>
      </c>
      <c r="AO27" s="16">
        <v>0</v>
      </c>
      <c r="AP27" s="17">
        <v>5918108</v>
      </c>
      <c r="AQ27" s="15">
        <v>2637</v>
      </c>
      <c r="AR27" s="16">
        <v>127907</v>
      </c>
      <c r="AS27" s="16">
        <v>108</v>
      </c>
      <c r="AT27" s="16">
        <v>1275244</v>
      </c>
      <c r="AU27" s="16">
        <v>193490</v>
      </c>
      <c r="AV27" s="16">
        <v>105606</v>
      </c>
      <c r="AW27" s="18">
        <v>4799</v>
      </c>
      <c r="AX27" s="19">
        <v>11700</v>
      </c>
      <c r="AY27" s="16">
        <v>11400</v>
      </c>
      <c r="AZ27" s="17">
        <v>23100</v>
      </c>
      <c r="BA27" s="15">
        <v>4420</v>
      </c>
      <c r="BB27" s="16">
        <v>9000</v>
      </c>
      <c r="BC27" s="16">
        <v>0</v>
      </c>
      <c r="BD27" s="16">
        <v>76890</v>
      </c>
      <c r="BE27" s="16">
        <v>20900</v>
      </c>
      <c r="BF27" s="20">
        <v>97790</v>
      </c>
      <c r="BG27" s="18">
        <v>30320</v>
      </c>
      <c r="BH27" s="19">
        <v>55440</v>
      </c>
      <c r="BI27" s="16">
        <v>40050</v>
      </c>
      <c r="BJ27" s="16">
        <v>12920</v>
      </c>
      <c r="BK27" s="16">
        <v>31500</v>
      </c>
      <c r="BL27" s="20">
        <v>139910</v>
      </c>
      <c r="BM27" s="16">
        <v>3220</v>
      </c>
      <c r="BN27" s="16">
        <v>1784070</v>
      </c>
      <c r="BO27" s="17">
        <v>3801513</v>
      </c>
      <c r="BP27" s="15">
        <v>2116595</v>
      </c>
      <c r="BQ27" s="18">
        <v>0</v>
      </c>
      <c r="BR27" s="19">
        <v>0</v>
      </c>
      <c r="BS27" s="17">
        <v>2116595</v>
      </c>
      <c r="BT27" s="15">
        <v>126823</v>
      </c>
      <c r="BU27" s="16">
        <v>126823</v>
      </c>
      <c r="BV27" s="21">
        <f t="shared" si="0"/>
        <v>5.9918406686210637E-2</v>
      </c>
      <c r="BW27" s="19">
        <v>7609541</v>
      </c>
      <c r="BX27" s="16">
        <v>0</v>
      </c>
      <c r="BY27" s="16">
        <v>0</v>
      </c>
      <c r="BZ27" s="17">
        <v>7609541</v>
      </c>
      <c r="CA27" s="15">
        <v>793</v>
      </c>
      <c r="CB27" s="16">
        <v>114198</v>
      </c>
      <c r="CC27" s="16">
        <v>61</v>
      </c>
      <c r="CD27" s="16">
        <v>1246459</v>
      </c>
      <c r="CE27" s="16">
        <v>222937</v>
      </c>
      <c r="CF27" s="16">
        <v>84352</v>
      </c>
      <c r="CG27" s="18">
        <v>4719</v>
      </c>
      <c r="CH27" s="19">
        <v>9880</v>
      </c>
      <c r="CI27" s="16">
        <v>5400</v>
      </c>
      <c r="CJ27" s="17">
        <v>15280</v>
      </c>
      <c r="CK27" s="15">
        <v>5460</v>
      </c>
      <c r="CL27" s="16">
        <v>6000</v>
      </c>
      <c r="CM27" s="16">
        <v>0</v>
      </c>
      <c r="CN27" s="16">
        <v>66330</v>
      </c>
      <c r="CO27" s="16">
        <v>12540</v>
      </c>
      <c r="CP27" s="20">
        <v>78870</v>
      </c>
      <c r="CQ27" s="18">
        <v>18960</v>
      </c>
      <c r="CR27" s="19">
        <v>45210</v>
      </c>
      <c r="CS27" s="16">
        <v>30600</v>
      </c>
      <c r="CT27" s="16">
        <v>19380</v>
      </c>
      <c r="CU27" s="16">
        <v>23850</v>
      </c>
      <c r="CV27" s="20">
        <v>119040</v>
      </c>
      <c r="CW27" s="16">
        <v>2300</v>
      </c>
      <c r="CX27" s="16">
        <v>1294300</v>
      </c>
      <c r="CY27" s="17">
        <v>3213668</v>
      </c>
      <c r="CZ27" s="15">
        <v>4395873</v>
      </c>
      <c r="DA27" s="18">
        <v>0</v>
      </c>
      <c r="DB27" s="19">
        <v>0</v>
      </c>
      <c r="DC27" s="17">
        <v>4395873</v>
      </c>
      <c r="DD27" s="15">
        <v>263628</v>
      </c>
      <c r="DE27" s="16">
        <v>263628</v>
      </c>
      <c r="DF27" s="21">
        <f t="shared" si="1"/>
        <v>5.9971705279019662E-2</v>
      </c>
      <c r="DG27" s="19">
        <v>7239310</v>
      </c>
      <c r="DH27" s="16">
        <v>0</v>
      </c>
      <c r="DI27" s="16">
        <v>0</v>
      </c>
      <c r="DJ27" s="17">
        <v>7239310</v>
      </c>
      <c r="DK27" s="15">
        <v>0</v>
      </c>
      <c r="DL27" s="16">
        <v>88097</v>
      </c>
      <c r="DM27" s="16">
        <v>94</v>
      </c>
      <c r="DN27" s="16">
        <v>1013047</v>
      </c>
      <c r="DO27" s="16">
        <v>175026</v>
      </c>
      <c r="DP27" s="16">
        <v>60409</v>
      </c>
      <c r="DQ27" s="18">
        <v>3642</v>
      </c>
      <c r="DR27" s="19">
        <v>8060</v>
      </c>
      <c r="DS27" s="16">
        <v>5700</v>
      </c>
      <c r="DT27" s="17">
        <v>13760</v>
      </c>
      <c r="DU27" s="15">
        <v>2860</v>
      </c>
      <c r="DV27" s="16">
        <v>4800</v>
      </c>
      <c r="DW27" s="16">
        <v>0</v>
      </c>
      <c r="DX27" s="16">
        <v>44880</v>
      </c>
      <c r="DY27" s="16">
        <v>6460</v>
      </c>
      <c r="DZ27" s="20">
        <v>51340</v>
      </c>
      <c r="EA27" s="18">
        <v>17830</v>
      </c>
      <c r="EB27" s="19">
        <v>34980</v>
      </c>
      <c r="EC27" s="16">
        <v>29700</v>
      </c>
      <c r="ED27" s="16">
        <v>11400</v>
      </c>
      <c r="EE27" s="16">
        <v>13950</v>
      </c>
      <c r="EF27" s="20">
        <v>90030</v>
      </c>
      <c r="EG27" s="16">
        <v>2300</v>
      </c>
      <c r="EH27" s="16">
        <v>850970</v>
      </c>
      <c r="EI27" s="17">
        <v>2374111</v>
      </c>
      <c r="EJ27" s="15">
        <v>4865199</v>
      </c>
      <c r="EK27" s="18">
        <v>0</v>
      </c>
      <c r="EL27" s="19">
        <v>0</v>
      </c>
      <c r="EM27" s="17">
        <v>4865199</v>
      </c>
      <c r="EN27" s="15">
        <v>291828</v>
      </c>
      <c r="EO27" s="16">
        <v>291828</v>
      </c>
      <c r="EP27" s="21">
        <f t="shared" si="2"/>
        <v>5.9982746851670404E-2</v>
      </c>
      <c r="EQ27" s="19">
        <v>6182199</v>
      </c>
      <c r="ER27" s="16">
        <v>0</v>
      </c>
      <c r="ES27" s="16">
        <v>0</v>
      </c>
      <c r="ET27" s="17">
        <v>6182199</v>
      </c>
      <c r="EU27" s="15">
        <v>589</v>
      </c>
      <c r="EV27" s="16">
        <v>88176</v>
      </c>
      <c r="EW27" s="16">
        <v>32</v>
      </c>
      <c r="EX27" s="16">
        <v>758585</v>
      </c>
      <c r="EY27" s="16">
        <v>183287</v>
      </c>
      <c r="EZ27" s="16">
        <v>42047</v>
      </c>
      <c r="FA27" s="18">
        <v>3131</v>
      </c>
      <c r="FB27" s="19">
        <v>6240</v>
      </c>
      <c r="FC27" s="16">
        <v>3300</v>
      </c>
      <c r="FD27" s="17">
        <v>9540</v>
      </c>
      <c r="FE27" s="15">
        <v>780</v>
      </c>
      <c r="FF27" s="16">
        <v>600</v>
      </c>
      <c r="FG27" s="16">
        <v>0</v>
      </c>
      <c r="FH27" s="16">
        <v>30690</v>
      </c>
      <c r="FI27" s="16">
        <v>6080</v>
      </c>
      <c r="FJ27" s="20">
        <v>36770</v>
      </c>
      <c r="FK27" s="18">
        <v>12100</v>
      </c>
      <c r="FL27" s="19">
        <v>22110</v>
      </c>
      <c r="FM27" s="16">
        <v>14850</v>
      </c>
      <c r="FN27" s="16">
        <v>10260</v>
      </c>
      <c r="FO27" s="16">
        <v>13500</v>
      </c>
      <c r="FP27" s="20">
        <v>60720</v>
      </c>
      <c r="FQ27" s="16">
        <v>920</v>
      </c>
      <c r="FR27" s="16">
        <v>550830</v>
      </c>
      <c r="FS27" s="17">
        <v>1748075</v>
      </c>
      <c r="FT27" s="15">
        <v>4434124</v>
      </c>
      <c r="FU27" s="18">
        <v>0</v>
      </c>
      <c r="FV27" s="19">
        <v>0</v>
      </c>
      <c r="FW27" s="17">
        <v>4434124</v>
      </c>
      <c r="FX27" s="15">
        <v>265993</v>
      </c>
      <c r="FY27" s="16">
        <v>265993</v>
      </c>
      <c r="FZ27" s="21">
        <f t="shared" si="4"/>
        <v>5.9987722490394947E-2</v>
      </c>
      <c r="GA27" s="19">
        <v>7714228</v>
      </c>
      <c r="GB27" s="16">
        <v>0</v>
      </c>
      <c r="GC27" s="16">
        <v>0</v>
      </c>
      <c r="GD27" s="17">
        <v>7714228</v>
      </c>
      <c r="GE27" s="15">
        <v>0</v>
      </c>
      <c r="GF27" s="16">
        <v>80154</v>
      </c>
      <c r="GG27" s="16">
        <v>71</v>
      </c>
      <c r="GH27" s="16">
        <v>832085</v>
      </c>
      <c r="GI27" s="16">
        <v>238755</v>
      </c>
      <c r="GJ27" s="16">
        <v>42521</v>
      </c>
      <c r="GK27" s="18">
        <v>3658</v>
      </c>
      <c r="GL27" s="19">
        <v>4680</v>
      </c>
      <c r="GM27" s="16">
        <v>3000</v>
      </c>
      <c r="GN27" s="17">
        <v>7680</v>
      </c>
      <c r="GO27" s="15">
        <v>0</v>
      </c>
      <c r="GP27" s="16">
        <v>0</v>
      </c>
      <c r="GQ27" s="16">
        <v>0</v>
      </c>
      <c r="GR27" s="16">
        <v>39490</v>
      </c>
      <c r="GS27" s="16">
        <v>3040</v>
      </c>
      <c r="GT27" s="20">
        <v>42530</v>
      </c>
      <c r="GU27" s="18">
        <v>9360</v>
      </c>
      <c r="GV27" s="19">
        <v>26070</v>
      </c>
      <c r="GW27" s="16">
        <v>18000</v>
      </c>
      <c r="GX27" s="16">
        <v>12540</v>
      </c>
      <c r="GY27" s="16">
        <v>10350</v>
      </c>
      <c r="GZ27" s="20">
        <v>66960</v>
      </c>
      <c r="HA27" s="16">
        <v>690</v>
      </c>
      <c r="HB27" s="16">
        <v>537070</v>
      </c>
      <c r="HC27" s="17">
        <v>1861463</v>
      </c>
      <c r="HD27" s="15">
        <v>5852765</v>
      </c>
      <c r="HE27" s="18">
        <v>0</v>
      </c>
      <c r="HF27" s="19">
        <v>0</v>
      </c>
      <c r="HG27" s="17">
        <v>5852765</v>
      </c>
      <c r="HH27" s="15">
        <v>351112</v>
      </c>
      <c r="HI27" s="16">
        <v>351112</v>
      </c>
      <c r="HJ27" s="21">
        <f t="shared" si="5"/>
        <v>5.9990790677568635E-2</v>
      </c>
      <c r="HK27" s="15">
        <v>6325469</v>
      </c>
      <c r="HL27" s="16">
        <v>0</v>
      </c>
      <c r="HM27" s="16">
        <v>0</v>
      </c>
      <c r="HN27" s="17">
        <v>6325469</v>
      </c>
      <c r="HO27" s="15">
        <v>0</v>
      </c>
      <c r="HP27" s="16">
        <v>80297</v>
      </c>
      <c r="HQ27" s="16">
        <v>14</v>
      </c>
      <c r="HR27" s="16">
        <v>546054</v>
      </c>
      <c r="HS27" s="16">
        <v>179547</v>
      </c>
      <c r="HT27" s="16">
        <v>29558</v>
      </c>
      <c r="HU27" s="18">
        <v>2565</v>
      </c>
      <c r="HV27" s="19">
        <v>3640</v>
      </c>
      <c r="HW27" s="16">
        <v>5100</v>
      </c>
      <c r="HX27" s="17">
        <v>8740</v>
      </c>
      <c r="HY27" s="15">
        <v>0</v>
      </c>
      <c r="HZ27" s="16">
        <v>0</v>
      </c>
      <c r="IA27" s="16">
        <v>0</v>
      </c>
      <c r="IB27" s="16">
        <v>26180</v>
      </c>
      <c r="IC27" s="16">
        <v>3560</v>
      </c>
      <c r="ID27" s="20">
        <v>29740</v>
      </c>
      <c r="IE27" s="18">
        <v>6290</v>
      </c>
      <c r="IF27" s="19">
        <v>17160</v>
      </c>
      <c r="IG27" s="16">
        <v>14400</v>
      </c>
      <c r="IH27" s="16">
        <v>8740</v>
      </c>
      <c r="II27" s="16">
        <v>6300</v>
      </c>
      <c r="IJ27" s="20">
        <v>46600</v>
      </c>
      <c r="IK27" s="16">
        <v>690</v>
      </c>
      <c r="IL27" s="16">
        <v>350020</v>
      </c>
      <c r="IM27" s="17">
        <v>1280101</v>
      </c>
      <c r="IN27" s="15">
        <v>5045368</v>
      </c>
      <c r="IO27" s="18">
        <v>0</v>
      </c>
      <c r="IP27" s="19">
        <v>0</v>
      </c>
      <c r="IQ27" s="17">
        <v>5045368</v>
      </c>
      <c r="IR27" s="15">
        <v>302687</v>
      </c>
      <c r="IS27" s="16">
        <v>302687</v>
      </c>
      <c r="IT27" s="21">
        <f t="shared" si="3"/>
        <v>5.9993047087942841E-2</v>
      </c>
    </row>
    <row r="28" spans="1:254" s="49" customFormat="1" ht="12.6" customHeight="1" x14ac:dyDescent="0.15">
      <c r="A28" s="65">
        <v>16</v>
      </c>
      <c r="B28" s="66" t="s">
        <v>95</v>
      </c>
      <c r="C28" s="8">
        <v>256607</v>
      </c>
      <c r="D28" s="9">
        <v>0</v>
      </c>
      <c r="E28" s="9">
        <v>0</v>
      </c>
      <c r="F28" s="10">
        <v>256607</v>
      </c>
      <c r="G28" s="8">
        <v>0</v>
      </c>
      <c r="H28" s="9">
        <v>8767</v>
      </c>
      <c r="I28" s="9">
        <v>0</v>
      </c>
      <c r="J28" s="9">
        <v>67184</v>
      </c>
      <c r="K28" s="9">
        <v>12880</v>
      </c>
      <c r="L28" s="9">
        <v>6577</v>
      </c>
      <c r="M28" s="11">
        <v>269</v>
      </c>
      <c r="N28" s="12">
        <v>1040</v>
      </c>
      <c r="O28" s="9">
        <v>300</v>
      </c>
      <c r="P28" s="10">
        <v>1340</v>
      </c>
      <c r="Q28" s="8">
        <v>0</v>
      </c>
      <c r="R28" s="9">
        <v>600</v>
      </c>
      <c r="S28" s="9">
        <v>520</v>
      </c>
      <c r="T28" s="9">
        <v>3960</v>
      </c>
      <c r="U28" s="9">
        <v>1140</v>
      </c>
      <c r="V28" s="13">
        <v>5100</v>
      </c>
      <c r="W28" s="11">
        <v>1510</v>
      </c>
      <c r="X28" s="12">
        <v>1320</v>
      </c>
      <c r="Y28" s="9">
        <v>450</v>
      </c>
      <c r="Z28" s="9">
        <v>2660</v>
      </c>
      <c r="AA28" s="9">
        <v>2700</v>
      </c>
      <c r="AB28" s="13">
        <v>7130</v>
      </c>
      <c r="AC28" s="9">
        <v>230</v>
      </c>
      <c r="AD28" s="9">
        <v>128570</v>
      </c>
      <c r="AE28" s="10">
        <v>240677</v>
      </c>
      <c r="AF28" s="8">
        <v>15930</v>
      </c>
      <c r="AG28" s="11">
        <v>0</v>
      </c>
      <c r="AH28" s="12">
        <v>0</v>
      </c>
      <c r="AI28" s="10">
        <v>15930</v>
      </c>
      <c r="AJ28" s="8">
        <v>943</v>
      </c>
      <c r="AK28" s="9">
        <v>943</v>
      </c>
      <c r="AL28" s="14">
        <f t="shared" si="6"/>
        <v>5.9196484620213437E-2</v>
      </c>
      <c r="AM28" s="12">
        <v>2675512</v>
      </c>
      <c r="AN28" s="9">
        <v>0</v>
      </c>
      <c r="AO28" s="9">
        <v>0</v>
      </c>
      <c r="AP28" s="10">
        <v>2675512</v>
      </c>
      <c r="AQ28" s="8">
        <v>0</v>
      </c>
      <c r="AR28" s="9">
        <v>65502</v>
      </c>
      <c r="AS28" s="9">
        <v>0</v>
      </c>
      <c r="AT28" s="9">
        <v>542357</v>
      </c>
      <c r="AU28" s="9">
        <v>89337</v>
      </c>
      <c r="AV28" s="9">
        <v>48879</v>
      </c>
      <c r="AW28" s="11">
        <v>2580</v>
      </c>
      <c r="AX28" s="12">
        <v>3900</v>
      </c>
      <c r="AY28" s="9">
        <v>6300</v>
      </c>
      <c r="AZ28" s="10">
        <v>10200</v>
      </c>
      <c r="BA28" s="8">
        <v>3380</v>
      </c>
      <c r="BB28" s="9">
        <v>4200</v>
      </c>
      <c r="BC28" s="9">
        <v>0</v>
      </c>
      <c r="BD28" s="9">
        <v>32010</v>
      </c>
      <c r="BE28" s="9">
        <v>12160</v>
      </c>
      <c r="BF28" s="13">
        <v>44170</v>
      </c>
      <c r="BG28" s="11">
        <v>14300</v>
      </c>
      <c r="BH28" s="12">
        <v>32010</v>
      </c>
      <c r="BI28" s="9">
        <v>22950</v>
      </c>
      <c r="BJ28" s="9">
        <v>10260</v>
      </c>
      <c r="BK28" s="9">
        <v>16200</v>
      </c>
      <c r="BL28" s="13">
        <v>81420</v>
      </c>
      <c r="BM28" s="9">
        <v>2530</v>
      </c>
      <c r="BN28" s="9">
        <v>805820</v>
      </c>
      <c r="BO28" s="10">
        <v>1714675</v>
      </c>
      <c r="BP28" s="8">
        <v>960837</v>
      </c>
      <c r="BQ28" s="11">
        <v>0</v>
      </c>
      <c r="BR28" s="12">
        <v>0</v>
      </c>
      <c r="BS28" s="10">
        <v>960837</v>
      </c>
      <c r="BT28" s="8">
        <v>57574</v>
      </c>
      <c r="BU28" s="9">
        <v>57574</v>
      </c>
      <c r="BV28" s="14">
        <f t="shared" si="0"/>
        <v>5.9920673329607418E-2</v>
      </c>
      <c r="BW28" s="12">
        <v>3521975</v>
      </c>
      <c r="BX28" s="9">
        <v>0</v>
      </c>
      <c r="BY28" s="9">
        <v>0</v>
      </c>
      <c r="BZ28" s="10">
        <v>3521975</v>
      </c>
      <c r="CA28" s="8">
        <v>1476</v>
      </c>
      <c r="CB28" s="9">
        <v>56013</v>
      </c>
      <c r="CC28" s="9">
        <v>0</v>
      </c>
      <c r="CD28" s="9">
        <v>535726</v>
      </c>
      <c r="CE28" s="9">
        <v>90082</v>
      </c>
      <c r="CF28" s="9">
        <v>36643</v>
      </c>
      <c r="CG28" s="11">
        <v>1857</v>
      </c>
      <c r="CH28" s="12">
        <v>5460</v>
      </c>
      <c r="CI28" s="9">
        <v>3000</v>
      </c>
      <c r="CJ28" s="10">
        <v>8460</v>
      </c>
      <c r="CK28" s="8">
        <v>2080</v>
      </c>
      <c r="CL28" s="9">
        <v>4800</v>
      </c>
      <c r="CM28" s="9">
        <v>0</v>
      </c>
      <c r="CN28" s="9">
        <v>28710</v>
      </c>
      <c r="CO28" s="9">
        <v>8740</v>
      </c>
      <c r="CP28" s="13">
        <v>37450</v>
      </c>
      <c r="CQ28" s="11">
        <v>9500</v>
      </c>
      <c r="CR28" s="12">
        <v>27060</v>
      </c>
      <c r="CS28" s="9">
        <v>11250</v>
      </c>
      <c r="CT28" s="9">
        <v>5700</v>
      </c>
      <c r="CU28" s="9">
        <v>9450</v>
      </c>
      <c r="CV28" s="13">
        <v>53460</v>
      </c>
      <c r="CW28" s="9">
        <v>1150</v>
      </c>
      <c r="CX28" s="9">
        <v>606730</v>
      </c>
      <c r="CY28" s="10">
        <v>1445427</v>
      </c>
      <c r="CZ28" s="8">
        <v>2076548</v>
      </c>
      <c r="DA28" s="11">
        <v>0</v>
      </c>
      <c r="DB28" s="12">
        <v>0</v>
      </c>
      <c r="DC28" s="10">
        <v>2076548</v>
      </c>
      <c r="DD28" s="8">
        <v>124535</v>
      </c>
      <c r="DE28" s="9">
        <v>124535</v>
      </c>
      <c r="DF28" s="14">
        <f t="shared" si="1"/>
        <v>5.9972126818161678E-2</v>
      </c>
      <c r="DG28" s="12">
        <v>3329469</v>
      </c>
      <c r="DH28" s="9">
        <v>0</v>
      </c>
      <c r="DI28" s="9">
        <v>0</v>
      </c>
      <c r="DJ28" s="10">
        <v>3329469</v>
      </c>
      <c r="DK28" s="8">
        <v>0</v>
      </c>
      <c r="DL28" s="9">
        <v>43640</v>
      </c>
      <c r="DM28" s="9">
        <v>3</v>
      </c>
      <c r="DN28" s="9">
        <v>434522</v>
      </c>
      <c r="DO28" s="9">
        <v>90611</v>
      </c>
      <c r="DP28" s="9">
        <v>27394</v>
      </c>
      <c r="DQ28" s="11">
        <v>1541</v>
      </c>
      <c r="DR28" s="12">
        <v>1300</v>
      </c>
      <c r="DS28" s="9">
        <v>1800</v>
      </c>
      <c r="DT28" s="10">
        <v>3100</v>
      </c>
      <c r="DU28" s="8">
        <v>1560</v>
      </c>
      <c r="DV28" s="9">
        <v>1200</v>
      </c>
      <c r="DW28" s="9">
        <v>0</v>
      </c>
      <c r="DX28" s="9">
        <v>23650</v>
      </c>
      <c r="DY28" s="9">
        <v>3420</v>
      </c>
      <c r="DZ28" s="13">
        <v>27070</v>
      </c>
      <c r="EA28" s="11">
        <v>6090</v>
      </c>
      <c r="EB28" s="12">
        <v>15840</v>
      </c>
      <c r="EC28" s="9">
        <v>10350</v>
      </c>
      <c r="ED28" s="9">
        <v>6840</v>
      </c>
      <c r="EE28" s="9">
        <v>8550</v>
      </c>
      <c r="EF28" s="13">
        <v>41580</v>
      </c>
      <c r="EG28" s="9">
        <v>690</v>
      </c>
      <c r="EH28" s="9">
        <v>395170</v>
      </c>
      <c r="EI28" s="10">
        <v>1074168</v>
      </c>
      <c r="EJ28" s="8">
        <v>2255301</v>
      </c>
      <c r="EK28" s="11">
        <v>0</v>
      </c>
      <c r="EL28" s="12">
        <v>0</v>
      </c>
      <c r="EM28" s="10">
        <v>2255301</v>
      </c>
      <c r="EN28" s="8">
        <v>135278</v>
      </c>
      <c r="EO28" s="9">
        <v>135278</v>
      </c>
      <c r="EP28" s="14">
        <f t="shared" si="2"/>
        <v>5.9982237404231184E-2</v>
      </c>
      <c r="EQ28" s="12">
        <v>3288612</v>
      </c>
      <c r="ER28" s="9">
        <v>0</v>
      </c>
      <c r="ES28" s="9">
        <v>0</v>
      </c>
      <c r="ET28" s="10">
        <v>3288612</v>
      </c>
      <c r="EU28" s="8">
        <v>0</v>
      </c>
      <c r="EV28" s="9">
        <v>42793</v>
      </c>
      <c r="EW28" s="9">
        <v>8</v>
      </c>
      <c r="EX28" s="9">
        <v>374532</v>
      </c>
      <c r="EY28" s="9">
        <v>93481</v>
      </c>
      <c r="EZ28" s="9">
        <v>21096</v>
      </c>
      <c r="FA28" s="11">
        <v>1376</v>
      </c>
      <c r="FB28" s="12">
        <v>1820</v>
      </c>
      <c r="FC28" s="9">
        <v>2100</v>
      </c>
      <c r="FD28" s="10">
        <v>3920</v>
      </c>
      <c r="FE28" s="8">
        <v>1300</v>
      </c>
      <c r="FF28" s="9">
        <v>300</v>
      </c>
      <c r="FG28" s="9">
        <v>0</v>
      </c>
      <c r="FH28" s="9">
        <v>18700</v>
      </c>
      <c r="FI28" s="9">
        <v>4180</v>
      </c>
      <c r="FJ28" s="13">
        <v>22880</v>
      </c>
      <c r="FK28" s="11">
        <v>4790</v>
      </c>
      <c r="FL28" s="12">
        <v>14850</v>
      </c>
      <c r="FM28" s="9">
        <v>9000</v>
      </c>
      <c r="FN28" s="9">
        <v>7980</v>
      </c>
      <c r="FO28" s="9">
        <v>1800</v>
      </c>
      <c r="FP28" s="13">
        <v>33630</v>
      </c>
      <c r="FQ28" s="9">
        <v>1150</v>
      </c>
      <c r="FR28" s="9">
        <v>296270</v>
      </c>
      <c r="FS28" s="10">
        <v>897518</v>
      </c>
      <c r="FT28" s="8">
        <v>2391094</v>
      </c>
      <c r="FU28" s="11">
        <v>0</v>
      </c>
      <c r="FV28" s="12">
        <v>0</v>
      </c>
      <c r="FW28" s="10">
        <v>2391094</v>
      </c>
      <c r="FX28" s="8">
        <v>143436</v>
      </c>
      <c r="FY28" s="9">
        <v>143436</v>
      </c>
      <c r="FZ28" s="14">
        <f t="shared" si="4"/>
        <v>5.9987604000511903E-2</v>
      </c>
      <c r="GA28" s="12">
        <v>3987838</v>
      </c>
      <c r="GB28" s="9">
        <v>0</v>
      </c>
      <c r="GC28" s="9">
        <v>0</v>
      </c>
      <c r="GD28" s="10">
        <v>3987838</v>
      </c>
      <c r="GE28" s="8">
        <v>0</v>
      </c>
      <c r="GF28" s="9">
        <v>40667</v>
      </c>
      <c r="GG28" s="9">
        <v>17</v>
      </c>
      <c r="GH28" s="9">
        <v>406548</v>
      </c>
      <c r="GI28" s="9">
        <v>118744</v>
      </c>
      <c r="GJ28" s="9">
        <v>22026</v>
      </c>
      <c r="GK28" s="11">
        <v>1488</v>
      </c>
      <c r="GL28" s="12">
        <v>2340</v>
      </c>
      <c r="GM28" s="9">
        <v>1800</v>
      </c>
      <c r="GN28" s="10">
        <v>4140</v>
      </c>
      <c r="GO28" s="8">
        <v>260</v>
      </c>
      <c r="GP28" s="9">
        <v>0</v>
      </c>
      <c r="GQ28" s="9">
        <v>0</v>
      </c>
      <c r="GR28" s="9">
        <v>17600</v>
      </c>
      <c r="GS28" s="9">
        <v>1520</v>
      </c>
      <c r="GT28" s="13">
        <v>19120</v>
      </c>
      <c r="GU28" s="11">
        <v>4650</v>
      </c>
      <c r="GV28" s="12">
        <v>12870</v>
      </c>
      <c r="GW28" s="9">
        <v>5850</v>
      </c>
      <c r="GX28" s="9">
        <v>7220</v>
      </c>
      <c r="GY28" s="9">
        <v>4050</v>
      </c>
      <c r="GZ28" s="13">
        <v>29990</v>
      </c>
      <c r="HA28" s="9">
        <v>690</v>
      </c>
      <c r="HB28" s="9">
        <v>279500</v>
      </c>
      <c r="HC28" s="10">
        <v>927823</v>
      </c>
      <c r="HD28" s="8">
        <v>3060015</v>
      </c>
      <c r="HE28" s="11">
        <v>0</v>
      </c>
      <c r="HF28" s="12">
        <v>0</v>
      </c>
      <c r="HG28" s="10">
        <v>3060015</v>
      </c>
      <c r="HH28" s="8">
        <v>183571</v>
      </c>
      <c r="HI28" s="9">
        <v>183571</v>
      </c>
      <c r="HJ28" s="14">
        <f t="shared" si="5"/>
        <v>5.9990228806067941E-2</v>
      </c>
      <c r="HK28" s="8">
        <v>3026181</v>
      </c>
      <c r="HL28" s="9">
        <v>0</v>
      </c>
      <c r="HM28" s="9">
        <v>0</v>
      </c>
      <c r="HN28" s="10">
        <v>3026181</v>
      </c>
      <c r="HO28" s="8">
        <v>0</v>
      </c>
      <c r="HP28" s="9">
        <v>27475</v>
      </c>
      <c r="HQ28" s="9">
        <v>0</v>
      </c>
      <c r="HR28" s="9">
        <v>242219</v>
      </c>
      <c r="HS28" s="9">
        <v>80419</v>
      </c>
      <c r="HT28" s="9">
        <v>13040</v>
      </c>
      <c r="HU28" s="11">
        <v>992</v>
      </c>
      <c r="HV28" s="12">
        <v>1300</v>
      </c>
      <c r="HW28" s="9">
        <v>1800</v>
      </c>
      <c r="HX28" s="10">
        <v>3100</v>
      </c>
      <c r="HY28" s="8">
        <v>0</v>
      </c>
      <c r="HZ28" s="9">
        <v>0</v>
      </c>
      <c r="IA28" s="9">
        <v>0</v>
      </c>
      <c r="IB28" s="9">
        <v>8800</v>
      </c>
      <c r="IC28" s="9">
        <v>1520</v>
      </c>
      <c r="ID28" s="13">
        <v>10320</v>
      </c>
      <c r="IE28" s="11">
        <v>2470</v>
      </c>
      <c r="IF28" s="12">
        <v>9240</v>
      </c>
      <c r="IG28" s="9">
        <v>7650</v>
      </c>
      <c r="IH28" s="9">
        <v>3420</v>
      </c>
      <c r="II28" s="9">
        <v>6750</v>
      </c>
      <c r="IJ28" s="13">
        <v>27060</v>
      </c>
      <c r="IK28" s="9">
        <v>690</v>
      </c>
      <c r="IL28" s="9">
        <v>168990</v>
      </c>
      <c r="IM28" s="10">
        <v>576775</v>
      </c>
      <c r="IN28" s="8">
        <v>2449406</v>
      </c>
      <c r="IO28" s="11">
        <v>0</v>
      </c>
      <c r="IP28" s="12">
        <v>0</v>
      </c>
      <c r="IQ28" s="10">
        <v>2449406</v>
      </c>
      <c r="IR28" s="8">
        <v>146947</v>
      </c>
      <c r="IS28" s="9">
        <v>146947</v>
      </c>
      <c r="IT28" s="14">
        <f t="shared" si="3"/>
        <v>5.9992912567373477E-2</v>
      </c>
    </row>
    <row r="29" spans="1:254" s="49" customFormat="1" ht="12.6" customHeight="1" x14ac:dyDescent="0.15">
      <c r="A29" s="67">
        <v>17</v>
      </c>
      <c r="B29" s="68" t="s">
        <v>96</v>
      </c>
      <c r="C29" s="15">
        <v>277355</v>
      </c>
      <c r="D29" s="16">
        <v>0</v>
      </c>
      <c r="E29" s="16">
        <v>0</v>
      </c>
      <c r="F29" s="17">
        <v>277355</v>
      </c>
      <c r="G29" s="15">
        <v>0</v>
      </c>
      <c r="H29" s="16">
        <v>9776</v>
      </c>
      <c r="I29" s="16">
        <v>0</v>
      </c>
      <c r="J29" s="16">
        <v>77838</v>
      </c>
      <c r="K29" s="16">
        <v>17725</v>
      </c>
      <c r="L29" s="16">
        <v>8285</v>
      </c>
      <c r="M29" s="18">
        <v>265</v>
      </c>
      <c r="N29" s="19">
        <v>1040</v>
      </c>
      <c r="O29" s="16">
        <v>900</v>
      </c>
      <c r="P29" s="17">
        <v>1940</v>
      </c>
      <c r="Q29" s="15">
        <v>520</v>
      </c>
      <c r="R29" s="16">
        <v>900</v>
      </c>
      <c r="S29" s="16">
        <v>0</v>
      </c>
      <c r="T29" s="16">
        <v>3630</v>
      </c>
      <c r="U29" s="16">
        <v>3420</v>
      </c>
      <c r="V29" s="20">
        <v>7050</v>
      </c>
      <c r="W29" s="18">
        <v>1720</v>
      </c>
      <c r="X29" s="19">
        <v>5280</v>
      </c>
      <c r="Y29" s="16">
        <v>0</v>
      </c>
      <c r="Z29" s="16">
        <v>1520</v>
      </c>
      <c r="AA29" s="16">
        <v>5400</v>
      </c>
      <c r="AB29" s="20">
        <v>12200</v>
      </c>
      <c r="AC29" s="16">
        <v>230</v>
      </c>
      <c r="AD29" s="16">
        <v>123840</v>
      </c>
      <c r="AE29" s="17">
        <v>262289</v>
      </c>
      <c r="AF29" s="15">
        <v>15066</v>
      </c>
      <c r="AG29" s="18">
        <v>0</v>
      </c>
      <c r="AH29" s="19">
        <v>0</v>
      </c>
      <c r="AI29" s="17">
        <v>15066</v>
      </c>
      <c r="AJ29" s="15">
        <v>891</v>
      </c>
      <c r="AK29" s="16">
        <v>891</v>
      </c>
      <c r="AL29" s="21">
        <f t="shared" si="6"/>
        <v>5.9139784946236562E-2</v>
      </c>
      <c r="AM29" s="19">
        <v>2821356</v>
      </c>
      <c r="AN29" s="16">
        <v>0</v>
      </c>
      <c r="AO29" s="16">
        <v>0</v>
      </c>
      <c r="AP29" s="17">
        <v>2821356</v>
      </c>
      <c r="AQ29" s="15">
        <v>0</v>
      </c>
      <c r="AR29" s="16">
        <v>56979</v>
      </c>
      <c r="AS29" s="16">
        <v>101</v>
      </c>
      <c r="AT29" s="16">
        <v>590747</v>
      </c>
      <c r="AU29" s="16">
        <v>97194</v>
      </c>
      <c r="AV29" s="16">
        <v>55947</v>
      </c>
      <c r="AW29" s="18">
        <v>3098</v>
      </c>
      <c r="AX29" s="19">
        <v>9100</v>
      </c>
      <c r="AY29" s="16">
        <v>6300</v>
      </c>
      <c r="AZ29" s="17">
        <v>15400</v>
      </c>
      <c r="BA29" s="15">
        <v>3380</v>
      </c>
      <c r="BB29" s="16">
        <v>9300</v>
      </c>
      <c r="BC29" s="16">
        <v>0</v>
      </c>
      <c r="BD29" s="16">
        <v>46860</v>
      </c>
      <c r="BE29" s="16">
        <v>23180</v>
      </c>
      <c r="BF29" s="20">
        <v>70040</v>
      </c>
      <c r="BG29" s="18">
        <v>19080</v>
      </c>
      <c r="BH29" s="19">
        <v>54120</v>
      </c>
      <c r="BI29" s="16">
        <v>25650</v>
      </c>
      <c r="BJ29" s="16">
        <v>17860</v>
      </c>
      <c r="BK29" s="16">
        <v>20700</v>
      </c>
      <c r="BL29" s="20">
        <v>118330</v>
      </c>
      <c r="BM29" s="16">
        <v>3220</v>
      </c>
      <c r="BN29" s="16">
        <v>799370</v>
      </c>
      <c r="BO29" s="17">
        <v>1842085</v>
      </c>
      <c r="BP29" s="15">
        <v>979271</v>
      </c>
      <c r="BQ29" s="18">
        <v>0</v>
      </c>
      <c r="BR29" s="19">
        <v>0</v>
      </c>
      <c r="BS29" s="17">
        <v>979271</v>
      </c>
      <c r="BT29" s="15">
        <v>58680</v>
      </c>
      <c r="BU29" s="16">
        <v>58680</v>
      </c>
      <c r="BV29" s="21">
        <f t="shared" si="0"/>
        <v>5.9922125744558963E-2</v>
      </c>
      <c r="BW29" s="19">
        <v>3723924</v>
      </c>
      <c r="BX29" s="16">
        <v>0</v>
      </c>
      <c r="BY29" s="16">
        <v>0</v>
      </c>
      <c r="BZ29" s="17">
        <v>3723924</v>
      </c>
      <c r="CA29" s="15">
        <v>149</v>
      </c>
      <c r="CB29" s="16">
        <v>57019</v>
      </c>
      <c r="CC29" s="16">
        <v>15</v>
      </c>
      <c r="CD29" s="16">
        <v>601631</v>
      </c>
      <c r="CE29" s="16">
        <v>93141</v>
      </c>
      <c r="CF29" s="16">
        <v>46684</v>
      </c>
      <c r="CG29" s="18">
        <v>2497</v>
      </c>
      <c r="CH29" s="19">
        <v>5720</v>
      </c>
      <c r="CI29" s="16">
        <v>4200</v>
      </c>
      <c r="CJ29" s="17">
        <v>9920</v>
      </c>
      <c r="CK29" s="15">
        <v>1820</v>
      </c>
      <c r="CL29" s="16">
        <v>3900</v>
      </c>
      <c r="CM29" s="16">
        <v>0</v>
      </c>
      <c r="CN29" s="16">
        <v>47190</v>
      </c>
      <c r="CO29" s="16">
        <v>8360</v>
      </c>
      <c r="CP29" s="20">
        <v>55550</v>
      </c>
      <c r="CQ29" s="18">
        <v>12570</v>
      </c>
      <c r="CR29" s="19">
        <v>50820</v>
      </c>
      <c r="CS29" s="16">
        <v>24300</v>
      </c>
      <c r="CT29" s="16">
        <v>18620</v>
      </c>
      <c r="CU29" s="16">
        <v>20700</v>
      </c>
      <c r="CV29" s="20">
        <v>114440</v>
      </c>
      <c r="CW29" s="16">
        <v>1610</v>
      </c>
      <c r="CX29" s="16">
        <v>614900</v>
      </c>
      <c r="CY29" s="17">
        <v>1615831</v>
      </c>
      <c r="CZ29" s="15">
        <v>2108093</v>
      </c>
      <c r="DA29" s="18">
        <v>0</v>
      </c>
      <c r="DB29" s="19">
        <v>0</v>
      </c>
      <c r="DC29" s="17">
        <v>2108093</v>
      </c>
      <c r="DD29" s="15">
        <v>126426</v>
      </c>
      <c r="DE29" s="16">
        <v>126426</v>
      </c>
      <c r="DF29" s="21">
        <f t="shared" si="1"/>
        <v>5.9971737489759702E-2</v>
      </c>
      <c r="DG29" s="19">
        <v>3503490</v>
      </c>
      <c r="DH29" s="16">
        <v>0</v>
      </c>
      <c r="DI29" s="16">
        <v>0</v>
      </c>
      <c r="DJ29" s="17">
        <v>3503490</v>
      </c>
      <c r="DK29" s="15">
        <v>0</v>
      </c>
      <c r="DL29" s="16">
        <v>39893</v>
      </c>
      <c r="DM29" s="16">
        <v>21</v>
      </c>
      <c r="DN29" s="16">
        <v>471861</v>
      </c>
      <c r="DO29" s="16">
        <v>103710</v>
      </c>
      <c r="DP29" s="16">
        <v>30771</v>
      </c>
      <c r="DQ29" s="18">
        <v>2418</v>
      </c>
      <c r="DR29" s="19">
        <v>4420</v>
      </c>
      <c r="DS29" s="16">
        <v>3000</v>
      </c>
      <c r="DT29" s="17">
        <v>7420</v>
      </c>
      <c r="DU29" s="15">
        <v>1040</v>
      </c>
      <c r="DV29" s="16">
        <v>900</v>
      </c>
      <c r="DW29" s="16">
        <v>0</v>
      </c>
      <c r="DX29" s="16">
        <v>32010</v>
      </c>
      <c r="DY29" s="16">
        <v>6080</v>
      </c>
      <c r="DZ29" s="20">
        <v>38090</v>
      </c>
      <c r="EA29" s="18">
        <v>10450</v>
      </c>
      <c r="EB29" s="19">
        <v>36300</v>
      </c>
      <c r="EC29" s="16">
        <v>13500</v>
      </c>
      <c r="ED29" s="16">
        <v>15580</v>
      </c>
      <c r="EE29" s="16">
        <v>9450</v>
      </c>
      <c r="EF29" s="20">
        <v>74830</v>
      </c>
      <c r="EG29" s="16">
        <v>1610</v>
      </c>
      <c r="EH29" s="16">
        <v>402480</v>
      </c>
      <c r="EI29" s="17">
        <v>1185473</v>
      </c>
      <c r="EJ29" s="15">
        <v>2318017</v>
      </c>
      <c r="EK29" s="18">
        <v>0</v>
      </c>
      <c r="EL29" s="19">
        <v>0</v>
      </c>
      <c r="EM29" s="17">
        <v>2318017</v>
      </c>
      <c r="EN29" s="15">
        <v>139042</v>
      </c>
      <c r="EO29" s="16">
        <v>139042</v>
      </c>
      <c r="EP29" s="21">
        <f t="shared" si="2"/>
        <v>5.9983166646318815E-2</v>
      </c>
      <c r="EQ29" s="19">
        <v>2935854</v>
      </c>
      <c r="ER29" s="16">
        <v>0</v>
      </c>
      <c r="ES29" s="16">
        <v>0</v>
      </c>
      <c r="ET29" s="17">
        <v>2935854</v>
      </c>
      <c r="EU29" s="15">
        <v>0</v>
      </c>
      <c r="EV29" s="16">
        <v>31833</v>
      </c>
      <c r="EW29" s="16">
        <v>3</v>
      </c>
      <c r="EX29" s="16">
        <v>333618</v>
      </c>
      <c r="EY29" s="16">
        <v>90016</v>
      </c>
      <c r="EZ29" s="16">
        <v>20627</v>
      </c>
      <c r="FA29" s="18">
        <v>1554</v>
      </c>
      <c r="FB29" s="19">
        <v>2860</v>
      </c>
      <c r="FC29" s="16">
        <v>2700</v>
      </c>
      <c r="FD29" s="17">
        <v>5560</v>
      </c>
      <c r="FE29" s="15">
        <v>1040</v>
      </c>
      <c r="FF29" s="16">
        <v>900</v>
      </c>
      <c r="FG29" s="16">
        <v>0</v>
      </c>
      <c r="FH29" s="16">
        <v>18810</v>
      </c>
      <c r="FI29" s="16">
        <v>3040</v>
      </c>
      <c r="FJ29" s="20">
        <v>21850</v>
      </c>
      <c r="FK29" s="18">
        <v>4610</v>
      </c>
      <c r="FL29" s="19">
        <v>30690</v>
      </c>
      <c r="FM29" s="16">
        <v>9450</v>
      </c>
      <c r="FN29" s="16">
        <v>9120</v>
      </c>
      <c r="FO29" s="16">
        <v>5400</v>
      </c>
      <c r="FP29" s="20">
        <v>54660</v>
      </c>
      <c r="FQ29" s="16">
        <v>1150</v>
      </c>
      <c r="FR29" s="16">
        <v>262300</v>
      </c>
      <c r="FS29" s="17">
        <v>829718</v>
      </c>
      <c r="FT29" s="15">
        <v>2106136</v>
      </c>
      <c r="FU29" s="18">
        <v>0</v>
      </c>
      <c r="FV29" s="19">
        <v>0</v>
      </c>
      <c r="FW29" s="17">
        <v>2106136</v>
      </c>
      <c r="FX29" s="15">
        <v>126342</v>
      </c>
      <c r="FY29" s="16">
        <v>126342</v>
      </c>
      <c r="FZ29" s="21">
        <f t="shared" si="4"/>
        <v>5.9987579149684542E-2</v>
      </c>
      <c r="GA29" s="19">
        <v>3666803</v>
      </c>
      <c r="GB29" s="16">
        <v>0</v>
      </c>
      <c r="GC29" s="16">
        <v>0</v>
      </c>
      <c r="GD29" s="17">
        <v>3666803</v>
      </c>
      <c r="GE29" s="15">
        <v>0</v>
      </c>
      <c r="GF29" s="16">
        <v>32596</v>
      </c>
      <c r="GG29" s="16">
        <v>10</v>
      </c>
      <c r="GH29" s="16">
        <v>375128</v>
      </c>
      <c r="GI29" s="16">
        <v>115255</v>
      </c>
      <c r="GJ29" s="16">
        <v>21662</v>
      </c>
      <c r="GK29" s="18">
        <v>1590</v>
      </c>
      <c r="GL29" s="19">
        <v>3640</v>
      </c>
      <c r="GM29" s="16">
        <v>2100</v>
      </c>
      <c r="GN29" s="17">
        <v>5740</v>
      </c>
      <c r="GO29" s="15">
        <v>260</v>
      </c>
      <c r="GP29" s="16">
        <v>0</v>
      </c>
      <c r="GQ29" s="16">
        <v>0</v>
      </c>
      <c r="GR29" s="16">
        <v>19030</v>
      </c>
      <c r="GS29" s="16">
        <v>2280</v>
      </c>
      <c r="GT29" s="20">
        <v>21310</v>
      </c>
      <c r="GU29" s="18">
        <v>5440</v>
      </c>
      <c r="GV29" s="19">
        <v>22440</v>
      </c>
      <c r="GW29" s="16">
        <v>10800</v>
      </c>
      <c r="GX29" s="16">
        <v>7600</v>
      </c>
      <c r="GY29" s="16">
        <v>8100</v>
      </c>
      <c r="GZ29" s="20">
        <v>48940</v>
      </c>
      <c r="HA29" s="16">
        <v>460</v>
      </c>
      <c r="HB29" s="16">
        <v>254990</v>
      </c>
      <c r="HC29" s="17">
        <v>883371</v>
      </c>
      <c r="HD29" s="15">
        <v>2783432</v>
      </c>
      <c r="HE29" s="18">
        <v>0</v>
      </c>
      <c r="HF29" s="19">
        <v>0</v>
      </c>
      <c r="HG29" s="17">
        <v>2783432</v>
      </c>
      <c r="HH29" s="15">
        <v>166980</v>
      </c>
      <c r="HI29" s="16">
        <v>166980</v>
      </c>
      <c r="HJ29" s="21">
        <f t="shared" si="5"/>
        <v>5.9990687755260411E-2</v>
      </c>
      <c r="HK29" s="15">
        <v>2779028</v>
      </c>
      <c r="HL29" s="16">
        <v>0</v>
      </c>
      <c r="HM29" s="16">
        <v>0</v>
      </c>
      <c r="HN29" s="17">
        <v>2779028</v>
      </c>
      <c r="HO29" s="15">
        <v>0</v>
      </c>
      <c r="HP29" s="16">
        <v>31054</v>
      </c>
      <c r="HQ29" s="16">
        <v>0</v>
      </c>
      <c r="HR29" s="16">
        <v>216889</v>
      </c>
      <c r="HS29" s="16">
        <v>63872</v>
      </c>
      <c r="HT29" s="16">
        <v>13305</v>
      </c>
      <c r="HU29" s="18">
        <v>1012</v>
      </c>
      <c r="HV29" s="19">
        <v>780</v>
      </c>
      <c r="HW29" s="16">
        <v>1200</v>
      </c>
      <c r="HX29" s="17">
        <v>1980</v>
      </c>
      <c r="HY29" s="15">
        <v>0</v>
      </c>
      <c r="HZ29" s="16">
        <v>0</v>
      </c>
      <c r="IA29" s="16">
        <v>0</v>
      </c>
      <c r="IB29" s="16">
        <v>9790</v>
      </c>
      <c r="IC29" s="16">
        <v>2280</v>
      </c>
      <c r="ID29" s="20">
        <v>12070</v>
      </c>
      <c r="IE29" s="18">
        <v>3110</v>
      </c>
      <c r="IF29" s="19">
        <v>11880</v>
      </c>
      <c r="IG29" s="16">
        <v>4950</v>
      </c>
      <c r="IH29" s="16">
        <v>4560</v>
      </c>
      <c r="II29" s="16">
        <v>5400</v>
      </c>
      <c r="IJ29" s="20">
        <v>26790</v>
      </c>
      <c r="IK29" s="16">
        <v>690</v>
      </c>
      <c r="IL29" s="16">
        <v>156090</v>
      </c>
      <c r="IM29" s="17">
        <v>526862</v>
      </c>
      <c r="IN29" s="15">
        <v>2252166</v>
      </c>
      <c r="IO29" s="18">
        <v>0</v>
      </c>
      <c r="IP29" s="19">
        <v>0</v>
      </c>
      <c r="IQ29" s="17">
        <v>2252166</v>
      </c>
      <c r="IR29" s="15">
        <v>135115</v>
      </c>
      <c r="IS29" s="16">
        <v>135115</v>
      </c>
      <c r="IT29" s="21">
        <f t="shared" si="3"/>
        <v>5.9993357505619037E-2</v>
      </c>
    </row>
    <row r="30" spans="1:254" s="49" customFormat="1" ht="12.6" customHeight="1" x14ac:dyDescent="0.15">
      <c r="A30" s="65">
        <v>18</v>
      </c>
      <c r="B30" s="66" t="s">
        <v>97</v>
      </c>
      <c r="C30" s="8">
        <v>169197</v>
      </c>
      <c r="D30" s="9">
        <v>0</v>
      </c>
      <c r="E30" s="9">
        <v>0</v>
      </c>
      <c r="F30" s="10">
        <v>169197</v>
      </c>
      <c r="G30" s="8">
        <v>0</v>
      </c>
      <c r="H30" s="9">
        <v>5325</v>
      </c>
      <c r="I30" s="9">
        <v>0</v>
      </c>
      <c r="J30" s="9">
        <v>46137</v>
      </c>
      <c r="K30" s="9">
        <v>9497</v>
      </c>
      <c r="L30" s="9">
        <v>5158</v>
      </c>
      <c r="M30" s="11">
        <v>332</v>
      </c>
      <c r="N30" s="12">
        <v>260</v>
      </c>
      <c r="O30" s="9">
        <v>300</v>
      </c>
      <c r="P30" s="10">
        <v>560</v>
      </c>
      <c r="Q30" s="8">
        <v>260</v>
      </c>
      <c r="R30" s="9">
        <v>600</v>
      </c>
      <c r="S30" s="9">
        <v>0</v>
      </c>
      <c r="T30" s="9">
        <v>3300</v>
      </c>
      <c r="U30" s="9">
        <v>760</v>
      </c>
      <c r="V30" s="13">
        <v>4060</v>
      </c>
      <c r="W30" s="11">
        <v>660</v>
      </c>
      <c r="X30" s="12">
        <v>3630</v>
      </c>
      <c r="Y30" s="9">
        <v>2250</v>
      </c>
      <c r="Z30" s="9">
        <v>380</v>
      </c>
      <c r="AA30" s="9">
        <v>2250</v>
      </c>
      <c r="AB30" s="13">
        <v>8510</v>
      </c>
      <c r="AC30" s="9">
        <v>230</v>
      </c>
      <c r="AD30" s="9">
        <v>78260</v>
      </c>
      <c r="AE30" s="10">
        <v>159589</v>
      </c>
      <c r="AF30" s="8">
        <v>9608</v>
      </c>
      <c r="AG30" s="11">
        <v>0</v>
      </c>
      <c r="AH30" s="12">
        <v>0</v>
      </c>
      <c r="AI30" s="10">
        <v>9608</v>
      </c>
      <c r="AJ30" s="8">
        <v>568</v>
      </c>
      <c r="AK30" s="9">
        <v>568</v>
      </c>
      <c r="AL30" s="14">
        <f t="shared" si="6"/>
        <v>5.9117402164862616E-2</v>
      </c>
      <c r="AM30" s="12">
        <v>2046230</v>
      </c>
      <c r="AN30" s="9">
        <v>0</v>
      </c>
      <c r="AO30" s="9">
        <v>0</v>
      </c>
      <c r="AP30" s="10">
        <v>2046230</v>
      </c>
      <c r="AQ30" s="8">
        <v>0</v>
      </c>
      <c r="AR30" s="9">
        <v>44241</v>
      </c>
      <c r="AS30" s="9">
        <v>7</v>
      </c>
      <c r="AT30" s="9">
        <v>441879</v>
      </c>
      <c r="AU30" s="9">
        <v>77573</v>
      </c>
      <c r="AV30" s="9">
        <v>41000</v>
      </c>
      <c r="AW30" s="11">
        <v>2578</v>
      </c>
      <c r="AX30" s="12">
        <v>6240</v>
      </c>
      <c r="AY30" s="9">
        <v>4800</v>
      </c>
      <c r="AZ30" s="10">
        <v>11040</v>
      </c>
      <c r="BA30" s="8">
        <v>1300</v>
      </c>
      <c r="BB30" s="9">
        <v>6000</v>
      </c>
      <c r="BC30" s="9">
        <v>0</v>
      </c>
      <c r="BD30" s="9">
        <v>37510</v>
      </c>
      <c r="BE30" s="9">
        <v>12920</v>
      </c>
      <c r="BF30" s="13">
        <v>50430</v>
      </c>
      <c r="BG30" s="11">
        <v>14990</v>
      </c>
      <c r="BH30" s="12">
        <v>29040</v>
      </c>
      <c r="BI30" s="9">
        <v>22050</v>
      </c>
      <c r="BJ30" s="9">
        <v>15200</v>
      </c>
      <c r="BK30" s="9">
        <v>25650</v>
      </c>
      <c r="BL30" s="13">
        <v>91940</v>
      </c>
      <c r="BM30" s="9">
        <v>2070</v>
      </c>
      <c r="BN30" s="9">
        <v>575770</v>
      </c>
      <c r="BO30" s="10">
        <v>1360811</v>
      </c>
      <c r="BP30" s="8">
        <v>685419</v>
      </c>
      <c r="BQ30" s="11">
        <v>0</v>
      </c>
      <c r="BR30" s="12">
        <v>0</v>
      </c>
      <c r="BS30" s="10">
        <v>685419</v>
      </c>
      <c r="BT30" s="8">
        <v>41072</v>
      </c>
      <c r="BU30" s="9">
        <v>41072</v>
      </c>
      <c r="BV30" s="14">
        <f t="shared" si="0"/>
        <v>5.9922470780646581E-2</v>
      </c>
      <c r="BW30" s="12">
        <v>2718150</v>
      </c>
      <c r="BX30" s="9">
        <v>0</v>
      </c>
      <c r="BY30" s="9">
        <v>0</v>
      </c>
      <c r="BZ30" s="10">
        <v>2718150</v>
      </c>
      <c r="CA30" s="8">
        <v>0</v>
      </c>
      <c r="CB30" s="9">
        <v>42097</v>
      </c>
      <c r="CC30" s="9">
        <v>67</v>
      </c>
      <c r="CD30" s="9">
        <v>438343</v>
      </c>
      <c r="CE30" s="9">
        <v>78760</v>
      </c>
      <c r="CF30" s="9">
        <v>33408</v>
      </c>
      <c r="CG30" s="11">
        <v>2255</v>
      </c>
      <c r="CH30" s="12">
        <v>4420</v>
      </c>
      <c r="CI30" s="9">
        <v>2700</v>
      </c>
      <c r="CJ30" s="10">
        <v>7120</v>
      </c>
      <c r="CK30" s="8">
        <v>2340</v>
      </c>
      <c r="CL30" s="9">
        <v>3900</v>
      </c>
      <c r="CM30" s="9">
        <v>0</v>
      </c>
      <c r="CN30" s="9">
        <v>32670</v>
      </c>
      <c r="CO30" s="9">
        <v>4940</v>
      </c>
      <c r="CP30" s="13">
        <v>37610</v>
      </c>
      <c r="CQ30" s="11">
        <v>11860</v>
      </c>
      <c r="CR30" s="12">
        <v>31020</v>
      </c>
      <c r="CS30" s="9">
        <v>13950</v>
      </c>
      <c r="CT30" s="9">
        <v>12160</v>
      </c>
      <c r="CU30" s="9">
        <v>18900</v>
      </c>
      <c r="CV30" s="13">
        <v>76030</v>
      </c>
      <c r="CW30" s="9">
        <v>1610</v>
      </c>
      <c r="CX30" s="9">
        <v>446340</v>
      </c>
      <c r="CY30" s="10">
        <v>1181673</v>
      </c>
      <c r="CZ30" s="8">
        <v>1536477</v>
      </c>
      <c r="DA30" s="11">
        <v>0</v>
      </c>
      <c r="DB30" s="12">
        <v>0</v>
      </c>
      <c r="DC30" s="10">
        <v>1536477</v>
      </c>
      <c r="DD30" s="8">
        <v>92143</v>
      </c>
      <c r="DE30" s="9">
        <v>92143</v>
      </c>
      <c r="DF30" s="14">
        <f t="shared" si="1"/>
        <v>5.9970308699707188E-2</v>
      </c>
      <c r="DG30" s="12">
        <v>2405882</v>
      </c>
      <c r="DH30" s="9">
        <v>0</v>
      </c>
      <c r="DI30" s="9">
        <v>0</v>
      </c>
      <c r="DJ30" s="10">
        <v>2405882</v>
      </c>
      <c r="DK30" s="8">
        <v>6</v>
      </c>
      <c r="DL30" s="9">
        <v>26181</v>
      </c>
      <c r="DM30" s="9">
        <v>3</v>
      </c>
      <c r="DN30" s="9">
        <v>320569</v>
      </c>
      <c r="DO30" s="9">
        <v>70424</v>
      </c>
      <c r="DP30" s="9">
        <v>22694</v>
      </c>
      <c r="DQ30" s="11">
        <v>1685</v>
      </c>
      <c r="DR30" s="12">
        <v>2860</v>
      </c>
      <c r="DS30" s="9">
        <v>3000</v>
      </c>
      <c r="DT30" s="10">
        <v>5860</v>
      </c>
      <c r="DU30" s="8">
        <v>260</v>
      </c>
      <c r="DV30" s="9">
        <v>1500</v>
      </c>
      <c r="DW30" s="9">
        <v>0</v>
      </c>
      <c r="DX30" s="9">
        <v>21780</v>
      </c>
      <c r="DY30" s="9">
        <v>4180</v>
      </c>
      <c r="DZ30" s="13">
        <v>25960</v>
      </c>
      <c r="EA30" s="11">
        <v>8740</v>
      </c>
      <c r="EB30" s="12">
        <v>25410</v>
      </c>
      <c r="EC30" s="9">
        <v>9000</v>
      </c>
      <c r="ED30" s="9">
        <v>11020</v>
      </c>
      <c r="EE30" s="9">
        <v>11700</v>
      </c>
      <c r="EF30" s="13">
        <v>57130</v>
      </c>
      <c r="EG30" s="9">
        <v>1380</v>
      </c>
      <c r="EH30" s="9">
        <v>278640</v>
      </c>
      <c r="EI30" s="10">
        <v>821029</v>
      </c>
      <c r="EJ30" s="8">
        <v>1584853</v>
      </c>
      <c r="EK30" s="11">
        <v>0</v>
      </c>
      <c r="EL30" s="12">
        <v>0</v>
      </c>
      <c r="EM30" s="10">
        <v>1584853</v>
      </c>
      <c r="EN30" s="8">
        <v>95063</v>
      </c>
      <c r="EO30" s="9">
        <v>95063</v>
      </c>
      <c r="EP30" s="14">
        <f t="shared" si="2"/>
        <v>5.9982219171115556E-2</v>
      </c>
      <c r="EQ30" s="12">
        <v>2033857</v>
      </c>
      <c r="ER30" s="9">
        <v>0</v>
      </c>
      <c r="ES30" s="9">
        <v>0</v>
      </c>
      <c r="ET30" s="10">
        <v>2033857</v>
      </c>
      <c r="EU30" s="8">
        <v>0</v>
      </c>
      <c r="EV30" s="9">
        <v>23324</v>
      </c>
      <c r="EW30" s="9">
        <v>0</v>
      </c>
      <c r="EX30" s="9">
        <v>238956</v>
      </c>
      <c r="EY30" s="9">
        <v>50109</v>
      </c>
      <c r="EZ30" s="9">
        <v>14463</v>
      </c>
      <c r="FA30" s="11">
        <v>1223</v>
      </c>
      <c r="FB30" s="12">
        <v>1300</v>
      </c>
      <c r="FC30" s="9">
        <v>1800</v>
      </c>
      <c r="FD30" s="10">
        <v>3100</v>
      </c>
      <c r="FE30" s="8">
        <v>780</v>
      </c>
      <c r="FF30" s="9">
        <v>1200</v>
      </c>
      <c r="FG30" s="9">
        <v>0</v>
      </c>
      <c r="FH30" s="9">
        <v>16170</v>
      </c>
      <c r="FI30" s="9">
        <v>760</v>
      </c>
      <c r="FJ30" s="13">
        <v>16930</v>
      </c>
      <c r="FK30" s="11">
        <v>5280</v>
      </c>
      <c r="FL30" s="12">
        <v>15840</v>
      </c>
      <c r="FM30" s="9">
        <v>7650</v>
      </c>
      <c r="FN30" s="9">
        <v>9880</v>
      </c>
      <c r="FO30" s="9">
        <v>5850</v>
      </c>
      <c r="FP30" s="13">
        <v>39220</v>
      </c>
      <c r="FQ30" s="9">
        <v>690</v>
      </c>
      <c r="FR30" s="9">
        <v>181460</v>
      </c>
      <c r="FS30" s="10">
        <v>576735</v>
      </c>
      <c r="FT30" s="8">
        <v>1457122</v>
      </c>
      <c r="FU30" s="11">
        <v>0</v>
      </c>
      <c r="FV30" s="12">
        <v>0</v>
      </c>
      <c r="FW30" s="10">
        <v>1457122</v>
      </c>
      <c r="FX30" s="8">
        <v>87408</v>
      </c>
      <c r="FY30" s="9">
        <v>87408</v>
      </c>
      <c r="FZ30" s="14">
        <f t="shared" si="4"/>
        <v>5.998674098668471E-2</v>
      </c>
      <c r="GA30" s="12">
        <v>2466557</v>
      </c>
      <c r="GB30" s="9">
        <v>0</v>
      </c>
      <c r="GC30" s="9">
        <v>0</v>
      </c>
      <c r="GD30" s="10">
        <v>2466557</v>
      </c>
      <c r="GE30" s="8">
        <v>0</v>
      </c>
      <c r="GF30" s="9">
        <v>21299</v>
      </c>
      <c r="GG30" s="9">
        <v>27</v>
      </c>
      <c r="GH30" s="9">
        <v>242533</v>
      </c>
      <c r="GI30" s="9">
        <v>65354</v>
      </c>
      <c r="GJ30" s="9">
        <v>15034</v>
      </c>
      <c r="GK30" s="11">
        <v>1271</v>
      </c>
      <c r="GL30" s="12">
        <v>2600</v>
      </c>
      <c r="GM30" s="9">
        <v>1800</v>
      </c>
      <c r="GN30" s="10">
        <v>4400</v>
      </c>
      <c r="GO30" s="8">
        <v>0</v>
      </c>
      <c r="GP30" s="9">
        <v>300</v>
      </c>
      <c r="GQ30" s="9">
        <v>0</v>
      </c>
      <c r="GR30" s="9">
        <v>15180</v>
      </c>
      <c r="GS30" s="9">
        <v>2660</v>
      </c>
      <c r="GT30" s="13">
        <v>17840</v>
      </c>
      <c r="GU30" s="11">
        <v>2840</v>
      </c>
      <c r="GV30" s="12">
        <v>15180</v>
      </c>
      <c r="GW30" s="9">
        <v>9450</v>
      </c>
      <c r="GX30" s="9">
        <v>5320</v>
      </c>
      <c r="GY30" s="9">
        <v>7650</v>
      </c>
      <c r="GZ30" s="13">
        <v>37600</v>
      </c>
      <c r="HA30" s="9">
        <v>1150</v>
      </c>
      <c r="HB30" s="9">
        <v>172430</v>
      </c>
      <c r="HC30" s="10">
        <v>582051</v>
      </c>
      <c r="HD30" s="8">
        <v>1884506</v>
      </c>
      <c r="HE30" s="11">
        <v>0</v>
      </c>
      <c r="HF30" s="12">
        <v>0</v>
      </c>
      <c r="HG30" s="10">
        <v>1884506</v>
      </c>
      <c r="HH30" s="8">
        <v>113054</v>
      </c>
      <c r="HI30" s="9">
        <v>113054</v>
      </c>
      <c r="HJ30" s="14">
        <f t="shared" si="5"/>
        <v>5.9991318679802556E-2</v>
      </c>
      <c r="HK30" s="8">
        <v>1996975</v>
      </c>
      <c r="HL30" s="9">
        <v>0</v>
      </c>
      <c r="HM30" s="9">
        <v>0</v>
      </c>
      <c r="HN30" s="10">
        <v>1996975</v>
      </c>
      <c r="HO30" s="8">
        <v>0</v>
      </c>
      <c r="HP30" s="9">
        <v>14457</v>
      </c>
      <c r="HQ30" s="9">
        <v>0</v>
      </c>
      <c r="HR30" s="9">
        <v>139395</v>
      </c>
      <c r="HS30" s="9">
        <v>39900</v>
      </c>
      <c r="HT30" s="9">
        <v>9752</v>
      </c>
      <c r="HU30" s="11">
        <v>864</v>
      </c>
      <c r="HV30" s="12">
        <v>780</v>
      </c>
      <c r="HW30" s="9">
        <v>2400</v>
      </c>
      <c r="HX30" s="10">
        <v>3180</v>
      </c>
      <c r="HY30" s="8">
        <v>0</v>
      </c>
      <c r="HZ30" s="9">
        <v>0</v>
      </c>
      <c r="IA30" s="9">
        <v>0</v>
      </c>
      <c r="IB30" s="9">
        <v>5060</v>
      </c>
      <c r="IC30" s="9">
        <v>1650</v>
      </c>
      <c r="ID30" s="13">
        <v>6710</v>
      </c>
      <c r="IE30" s="11">
        <v>2180</v>
      </c>
      <c r="IF30" s="12">
        <v>10230</v>
      </c>
      <c r="IG30" s="9">
        <v>5850</v>
      </c>
      <c r="IH30" s="9">
        <v>3040</v>
      </c>
      <c r="II30" s="9">
        <v>4500</v>
      </c>
      <c r="IJ30" s="13">
        <v>23620</v>
      </c>
      <c r="IK30" s="9">
        <v>920</v>
      </c>
      <c r="IL30" s="9">
        <v>113090</v>
      </c>
      <c r="IM30" s="10">
        <v>354068</v>
      </c>
      <c r="IN30" s="8">
        <v>1642907</v>
      </c>
      <c r="IO30" s="11">
        <v>0</v>
      </c>
      <c r="IP30" s="12">
        <v>0</v>
      </c>
      <c r="IQ30" s="10">
        <v>1642907</v>
      </c>
      <c r="IR30" s="8">
        <v>98562</v>
      </c>
      <c r="IS30" s="9">
        <v>98562</v>
      </c>
      <c r="IT30" s="14">
        <f t="shared" si="3"/>
        <v>5.99924402294226E-2</v>
      </c>
    </row>
    <row r="31" spans="1:254" s="49" customFormat="1" ht="12.6" customHeight="1" x14ac:dyDescent="0.15">
      <c r="A31" s="67">
        <v>19</v>
      </c>
      <c r="B31" s="68" t="s">
        <v>98</v>
      </c>
      <c r="C31" s="15">
        <v>437344</v>
      </c>
      <c r="D31" s="16">
        <v>0</v>
      </c>
      <c r="E31" s="16">
        <v>0</v>
      </c>
      <c r="F31" s="17">
        <v>437344</v>
      </c>
      <c r="G31" s="15">
        <v>421</v>
      </c>
      <c r="H31" s="16">
        <v>12451</v>
      </c>
      <c r="I31" s="16">
        <v>10</v>
      </c>
      <c r="J31" s="16">
        <v>114004</v>
      </c>
      <c r="K31" s="16">
        <v>17109</v>
      </c>
      <c r="L31" s="16">
        <v>12185</v>
      </c>
      <c r="M31" s="18">
        <v>487</v>
      </c>
      <c r="N31" s="19">
        <v>1820</v>
      </c>
      <c r="O31" s="16">
        <v>2400</v>
      </c>
      <c r="P31" s="17">
        <v>4220</v>
      </c>
      <c r="Q31" s="15">
        <v>260</v>
      </c>
      <c r="R31" s="16">
        <v>1800</v>
      </c>
      <c r="S31" s="16">
        <v>260</v>
      </c>
      <c r="T31" s="16">
        <v>6930</v>
      </c>
      <c r="U31" s="16">
        <v>3420</v>
      </c>
      <c r="V31" s="20">
        <v>10350</v>
      </c>
      <c r="W31" s="18">
        <v>4410</v>
      </c>
      <c r="X31" s="19">
        <v>6600</v>
      </c>
      <c r="Y31" s="16">
        <v>5850</v>
      </c>
      <c r="Z31" s="16">
        <v>2280</v>
      </c>
      <c r="AA31" s="16">
        <v>4500</v>
      </c>
      <c r="AB31" s="20">
        <v>19230</v>
      </c>
      <c r="AC31" s="16">
        <v>920</v>
      </c>
      <c r="AD31" s="16">
        <v>214140</v>
      </c>
      <c r="AE31" s="17">
        <v>412247</v>
      </c>
      <c r="AF31" s="15">
        <v>25097</v>
      </c>
      <c r="AG31" s="18">
        <v>0</v>
      </c>
      <c r="AH31" s="19">
        <v>0</v>
      </c>
      <c r="AI31" s="17">
        <v>25097</v>
      </c>
      <c r="AJ31" s="15">
        <v>1485</v>
      </c>
      <c r="AK31" s="16">
        <v>1485</v>
      </c>
      <c r="AL31" s="21">
        <f t="shared" si="6"/>
        <v>5.917041877515241E-2</v>
      </c>
      <c r="AM31" s="19">
        <v>5264788</v>
      </c>
      <c r="AN31" s="16">
        <v>0</v>
      </c>
      <c r="AO31" s="16">
        <v>0</v>
      </c>
      <c r="AP31" s="17">
        <v>5264788</v>
      </c>
      <c r="AQ31" s="15">
        <v>3911</v>
      </c>
      <c r="AR31" s="16">
        <v>101937</v>
      </c>
      <c r="AS31" s="16">
        <v>119</v>
      </c>
      <c r="AT31" s="16">
        <v>1129172</v>
      </c>
      <c r="AU31" s="16">
        <v>172892</v>
      </c>
      <c r="AV31" s="16">
        <v>108089</v>
      </c>
      <c r="AW31" s="18">
        <v>5527</v>
      </c>
      <c r="AX31" s="19">
        <v>18980</v>
      </c>
      <c r="AY31" s="16">
        <v>12900</v>
      </c>
      <c r="AZ31" s="17">
        <v>31880</v>
      </c>
      <c r="BA31" s="15">
        <v>3900</v>
      </c>
      <c r="BB31" s="16">
        <v>16200</v>
      </c>
      <c r="BC31" s="16">
        <v>0</v>
      </c>
      <c r="BD31" s="16">
        <v>97020</v>
      </c>
      <c r="BE31" s="16">
        <v>35340</v>
      </c>
      <c r="BF31" s="20">
        <v>132360</v>
      </c>
      <c r="BG31" s="18">
        <v>42390</v>
      </c>
      <c r="BH31" s="19">
        <v>89430</v>
      </c>
      <c r="BI31" s="16">
        <v>55350</v>
      </c>
      <c r="BJ31" s="16">
        <v>20140</v>
      </c>
      <c r="BK31" s="16">
        <v>35100</v>
      </c>
      <c r="BL31" s="20">
        <v>200020</v>
      </c>
      <c r="BM31" s="16">
        <v>4600</v>
      </c>
      <c r="BN31" s="16">
        <v>1498980</v>
      </c>
      <c r="BO31" s="17">
        <v>3451858</v>
      </c>
      <c r="BP31" s="15">
        <v>1812930</v>
      </c>
      <c r="BQ31" s="18">
        <v>0</v>
      </c>
      <c r="BR31" s="19">
        <v>0</v>
      </c>
      <c r="BS31" s="17">
        <v>1812930</v>
      </c>
      <c r="BT31" s="15">
        <v>108633</v>
      </c>
      <c r="BU31" s="16">
        <v>108633</v>
      </c>
      <c r="BV31" s="21">
        <f t="shared" si="0"/>
        <v>5.9921232480018537E-2</v>
      </c>
      <c r="BW31" s="19">
        <v>6826600</v>
      </c>
      <c r="BX31" s="16">
        <v>0</v>
      </c>
      <c r="BY31" s="16">
        <v>0</v>
      </c>
      <c r="BZ31" s="17">
        <v>6826600</v>
      </c>
      <c r="CA31" s="15">
        <v>968</v>
      </c>
      <c r="CB31" s="16">
        <v>94493</v>
      </c>
      <c r="CC31" s="16">
        <v>216</v>
      </c>
      <c r="CD31" s="16">
        <v>1131727</v>
      </c>
      <c r="CE31" s="16">
        <v>156024</v>
      </c>
      <c r="CF31" s="16">
        <v>83362</v>
      </c>
      <c r="CG31" s="18">
        <v>5296</v>
      </c>
      <c r="CH31" s="19">
        <v>14040</v>
      </c>
      <c r="CI31" s="16">
        <v>10800</v>
      </c>
      <c r="CJ31" s="17">
        <v>24840</v>
      </c>
      <c r="CK31" s="15">
        <v>2860</v>
      </c>
      <c r="CL31" s="16">
        <v>7800</v>
      </c>
      <c r="CM31" s="16">
        <v>0</v>
      </c>
      <c r="CN31" s="16">
        <v>92070</v>
      </c>
      <c r="CO31" s="16">
        <v>19760</v>
      </c>
      <c r="CP31" s="20">
        <v>111830</v>
      </c>
      <c r="CQ31" s="18">
        <v>28000</v>
      </c>
      <c r="CR31" s="19">
        <v>72270</v>
      </c>
      <c r="CS31" s="16">
        <v>58050</v>
      </c>
      <c r="CT31" s="16">
        <v>20140</v>
      </c>
      <c r="CU31" s="16">
        <v>31950</v>
      </c>
      <c r="CV31" s="20">
        <v>182410</v>
      </c>
      <c r="CW31" s="16">
        <v>3680</v>
      </c>
      <c r="CX31" s="16">
        <v>1132190</v>
      </c>
      <c r="CY31" s="17">
        <v>2965480</v>
      </c>
      <c r="CZ31" s="15">
        <v>3861120</v>
      </c>
      <c r="DA31" s="18">
        <v>0</v>
      </c>
      <c r="DB31" s="19">
        <v>0</v>
      </c>
      <c r="DC31" s="17">
        <v>3861120</v>
      </c>
      <c r="DD31" s="15">
        <v>231558</v>
      </c>
      <c r="DE31" s="16">
        <v>231558</v>
      </c>
      <c r="DF31" s="21">
        <f t="shared" si="1"/>
        <v>5.9971718050721032E-2</v>
      </c>
      <c r="DG31" s="19">
        <v>6271752</v>
      </c>
      <c r="DH31" s="16">
        <v>0</v>
      </c>
      <c r="DI31" s="16">
        <v>0</v>
      </c>
      <c r="DJ31" s="17">
        <v>6271752</v>
      </c>
      <c r="DK31" s="15">
        <v>0</v>
      </c>
      <c r="DL31" s="16">
        <v>62454</v>
      </c>
      <c r="DM31" s="16">
        <v>19</v>
      </c>
      <c r="DN31" s="16">
        <v>865842</v>
      </c>
      <c r="DO31" s="16">
        <v>144402</v>
      </c>
      <c r="DP31" s="16">
        <v>58318</v>
      </c>
      <c r="DQ31" s="18">
        <v>3732</v>
      </c>
      <c r="DR31" s="19">
        <v>6760</v>
      </c>
      <c r="DS31" s="16">
        <v>4500</v>
      </c>
      <c r="DT31" s="17">
        <v>11260</v>
      </c>
      <c r="DU31" s="15">
        <v>1820</v>
      </c>
      <c r="DV31" s="16">
        <v>3000</v>
      </c>
      <c r="DW31" s="16">
        <v>0</v>
      </c>
      <c r="DX31" s="16">
        <v>61710</v>
      </c>
      <c r="DY31" s="16">
        <v>10640</v>
      </c>
      <c r="DZ31" s="20">
        <v>72350</v>
      </c>
      <c r="EA31" s="18">
        <v>21820</v>
      </c>
      <c r="EB31" s="19">
        <v>50820</v>
      </c>
      <c r="EC31" s="16">
        <v>26550</v>
      </c>
      <c r="ED31" s="16">
        <v>15580</v>
      </c>
      <c r="EE31" s="16">
        <v>12150</v>
      </c>
      <c r="EF31" s="20">
        <v>105100</v>
      </c>
      <c r="EG31" s="16">
        <v>1610</v>
      </c>
      <c r="EH31" s="16">
        <v>730570</v>
      </c>
      <c r="EI31" s="17">
        <v>2082278</v>
      </c>
      <c r="EJ31" s="15">
        <v>4189474</v>
      </c>
      <c r="EK31" s="18">
        <v>0</v>
      </c>
      <c r="EL31" s="19">
        <v>0</v>
      </c>
      <c r="EM31" s="17">
        <v>4189474</v>
      </c>
      <c r="EN31" s="15">
        <v>251295</v>
      </c>
      <c r="EO31" s="16">
        <v>251295</v>
      </c>
      <c r="EP31" s="21">
        <f t="shared" si="2"/>
        <v>5.9982470353080124E-2</v>
      </c>
      <c r="EQ31" s="19">
        <v>5109253</v>
      </c>
      <c r="ER31" s="16">
        <v>0</v>
      </c>
      <c r="ES31" s="16">
        <v>0</v>
      </c>
      <c r="ET31" s="17">
        <v>5109253</v>
      </c>
      <c r="EU31" s="15">
        <v>0</v>
      </c>
      <c r="EV31" s="16">
        <v>47385</v>
      </c>
      <c r="EW31" s="16">
        <v>5</v>
      </c>
      <c r="EX31" s="16">
        <v>632456</v>
      </c>
      <c r="EY31" s="16">
        <v>117786</v>
      </c>
      <c r="EZ31" s="16">
        <v>38665</v>
      </c>
      <c r="FA31" s="18">
        <v>2606</v>
      </c>
      <c r="FB31" s="19">
        <v>2860</v>
      </c>
      <c r="FC31" s="16">
        <v>1800</v>
      </c>
      <c r="FD31" s="17">
        <v>4660</v>
      </c>
      <c r="FE31" s="15">
        <v>520</v>
      </c>
      <c r="FF31" s="16">
        <v>1200</v>
      </c>
      <c r="FG31" s="16">
        <v>0</v>
      </c>
      <c r="FH31" s="16">
        <v>38610</v>
      </c>
      <c r="FI31" s="16">
        <v>4180</v>
      </c>
      <c r="FJ31" s="20">
        <v>42790</v>
      </c>
      <c r="FK31" s="18">
        <v>12070</v>
      </c>
      <c r="FL31" s="19">
        <v>32670</v>
      </c>
      <c r="FM31" s="16">
        <v>18900</v>
      </c>
      <c r="FN31" s="16">
        <v>14440</v>
      </c>
      <c r="FO31" s="16">
        <v>12600</v>
      </c>
      <c r="FP31" s="20">
        <v>78610</v>
      </c>
      <c r="FQ31" s="16">
        <v>690</v>
      </c>
      <c r="FR31" s="16">
        <v>456230</v>
      </c>
      <c r="FS31" s="17">
        <v>1435668</v>
      </c>
      <c r="FT31" s="15">
        <v>3673585</v>
      </c>
      <c r="FU31" s="18">
        <v>0</v>
      </c>
      <c r="FV31" s="19">
        <v>0</v>
      </c>
      <c r="FW31" s="17">
        <v>3673585</v>
      </c>
      <c r="FX31" s="15">
        <v>220369</v>
      </c>
      <c r="FY31" s="16">
        <v>220369</v>
      </c>
      <c r="FZ31" s="21">
        <f t="shared" si="4"/>
        <v>5.9987450950502029E-2</v>
      </c>
      <c r="GA31" s="19">
        <v>5573622</v>
      </c>
      <c r="GB31" s="16">
        <v>0</v>
      </c>
      <c r="GC31" s="16">
        <v>0</v>
      </c>
      <c r="GD31" s="17">
        <v>5573622</v>
      </c>
      <c r="GE31" s="15">
        <v>0</v>
      </c>
      <c r="GF31" s="16">
        <v>57319</v>
      </c>
      <c r="GG31" s="16">
        <v>0</v>
      </c>
      <c r="GH31" s="16">
        <v>572880</v>
      </c>
      <c r="GI31" s="16">
        <v>142275</v>
      </c>
      <c r="GJ31" s="16">
        <v>32542</v>
      </c>
      <c r="GK31" s="18">
        <v>2802</v>
      </c>
      <c r="GL31" s="19">
        <v>4680</v>
      </c>
      <c r="GM31" s="16">
        <v>3900</v>
      </c>
      <c r="GN31" s="17">
        <v>8580</v>
      </c>
      <c r="GO31" s="15">
        <v>520</v>
      </c>
      <c r="GP31" s="16">
        <v>0</v>
      </c>
      <c r="GQ31" s="16">
        <v>0</v>
      </c>
      <c r="GR31" s="16">
        <v>39820</v>
      </c>
      <c r="GS31" s="16">
        <v>3040</v>
      </c>
      <c r="GT31" s="20">
        <v>42860</v>
      </c>
      <c r="GU31" s="18">
        <v>7710</v>
      </c>
      <c r="GV31" s="19">
        <v>26730</v>
      </c>
      <c r="GW31" s="16">
        <v>21150</v>
      </c>
      <c r="GX31" s="16">
        <v>15960</v>
      </c>
      <c r="GY31" s="16">
        <v>9900</v>
      </c>
      <c r="GZ31" s="20">
        <v>73740</v>
      </c>
      <c r="HA31" s="16">
        <v>1150</v>
      </c>
      <c r="HB31" s="16">
        <v>389150</v>
      </c>
      <c r="HC31" s="17">
        <v>1331528</v>
      </c>
      <c r="HD31" s="15">
        <v>4242094</v>
      </c>
      <c r="HE31" s="18">
        <v>0</v>
      </c>
      <c r="HF31" s="19">
        <v>0</v>
      </c>
      <c r="HG31" s="17">
        <v>4242094</v>
      </c>
      <c r="HH31" s="15">
        <v>254488</v>
      </c>
      <c r="HI31" s="16">
        <v>254488</v>
      </c>
      <c r="HJ31" s="21">
        <f t="shared" si="5"/>
        <v>5.999112702358788E-2</v>
      </c>
      <c r="HK31" s="15">
        <v>4376273</v>
      </c>
      <c r="HL31" s="16">
        <v>0</v>
      </c>
      <c r="HM31" s="16">
        <v>0</v>
      </c>
      <c r="HN31" s="17">
        <v>4376273</v>
      </c>
      <c r="HO31" s="15">
        <v>0</v>
      </c>
      <c r="HP31" s="16">
        <v>32076</v>
      </c>
      <c r="HQ31" s="16">
        <v>38</v>
      </c>
      <c r="HR31" s="16">
        <v>352572</v>
      </c>
      <c r="HS31" s="16">
        <v>110299</v>
      </c>
      <c r="HT31" s="16">
        <v>21685</v>
      </c>
      <c r="HU31" s="18">
        <v>1641</v>
      </c>
      <c r="HV31" s="19">
        <v>1560</v>
      </c>
      <c r="HW31" s="16">
        <v>3300</v>
      </c>
      <c r="HX31" s="17">
        <v>4860</v>
      </c>
      <c r="HY31" s="15">
        <v>0</v>
      </c>
      <c r="HZ31" s="16">
        <v>0</v>
      </c>
      <c r="IA31" s="16">
        <v>0</v>
      </c>
      <c r="IB31" s="16">
        <v>19580</v>
      </c>
      <c r="IC31" s="16">
        <v>3680</v>
      </c>
      <c r="ID31" s="20">
        <v>23260</v>
      </c>
      <c r="IE31" s="18">
        <v>5330</v>
      </c>
      <c r="IF31" s="19">
        <v>19800</v>
      </c>
      <c r="IG31" s="16">
        <v>13500</v>
      </c>
      <c r="IH31" s="16">
        <v>8360</v>
      </c>
      <c r="II31" s="16">
        <v>5850</v>
      </c>
      <c r="IJ31" s="20">
        <v>47510</v>
      </c>
      <c r="IK31" s="16">
        <v>1380</v>
      </c>
      <c r="IL31" s="16">
        <v>243380</v>
      </c>
      <c r="IM31" s="17">
        <v>843993</v>
      </c>
      <c r="IN31" s="15">
        <v>3532280</v>
      </c>
      <c r="IO31" s="18">
        <v>0</v>
      </c>
      <c r="IP31" s="19">
        <v>0</v>
      </c>
      <c r="IQ31" s="17">
        <v>3532280</v>
      </c>
      <c r="IR31" s="15">
        <v>211913</v>
      </c>
      <c r="IS31" s="16">
        <v>211913</v>
      </c>
      <c r="IT31" s="21">
        <f t="shared" si="3"/>
        <v>5.9993262142299025E-2</v>
      </c>
    </row>
    <row r="32" spans="1:254" s="49" customFormat="1" ht="12.6" customHeight="1" x14ac:dyDescent="0.15">
      <c r="A32" s="65">
        <v>20</v>
      </c>
      <c r="B32" s="66" t="s">
        <v>99</v>
      </c>
      <c r="C32" s="8">
        <v>671547</v>
      </c>
      <c r="D32" s="9">
        <v>0</v>
      </c>
      <c r="E32" s="9">
        <v>0</v>
      </c>
      <c r="F32" s="10">
        <v>671547</v>
      </c>
      <c r="G32" s="8">
        <v>14</v>
      </c>
      <c r="H32" s="9">
        <v>20160</v>
      </c>
      <c r="I32" s="9">
        <v>66</v>
      </c>
      <c r="J32" s="9">
        <v>179403</v>
      </c>
      <c r="K32" s="9">
        <v>31519</v>
      </c>
      <c r="L32" s="9">
        <v>20108</v>
      </c>
      <c r="M32" s="11">
        <v>802</v>
      </c>
      <c r="N32" s="12">
        <v>1040</v>
      </c>
      <c r="O32" s="9">
        <v>1500</v>
      </c>
      <c r="P32" s="10">
        <v>2540</v>
      </c>
      <c r="Q32" s="8">
        <v>1560</v>
      </c>
      <c r="R32" s="9">
        <v>1500</v>
      </c>
      <c r="S32" s="9">
        <v>260</v>
      </c>
      <c r="T32" s="9">
        <v>12210</v>
      </c>
      <c r="U32" s="9">
        <v>7600</v>
      </c>
      <c r="V32" s="13">
        <v>19810</v>
      </c>
      <c r="W32" s="11">
        <v>9600</v>
      </c>
      <c r="X32" s="12">
        <v>7590</v>
      </c>
      <c r="Y32" s="9">
        <v>9450</v>
      </c>
      <c r="Z32" s="9">
        <v>1900</v>
      </c>
      <c r="AA32" s="9">
        <v>5400</v>
      </c>
      <c r="AB32" s="13">
        <v>24340</v>
      </c>
      <c r="AC32" s="9">
        <v>920</v>
      </c>
      <c r="AD32" s="9">
        <v>320350</v>
      </c>
      <c r="AE32" s="10">
        <v>632886</v>
      </c>
      <c r="AF32" s="8">
        <v>38661</v>
      </c>
      <c r="AG32" s="11">
        <v>0</v>
      </c>
      <c r="AH32" s="12">
        <v>0</v>
      </c>
      <c r="AI32" s="10">
        <v>38661</v>
      </c>
      <c r="AJ32" s="8">
        <v>2288</v>
      </c>
      <c r="AK32" s="9">
        <v>2288</v>
      </c>
      <c r="AL32" s="14">
        <f t="shared" si="6"/>
        <v>5.9181086883422572E-2</v>
      </c>
      <c r="AM32" s="12">
        <v>7700865</v>
      </c>
      <c r="AN32" s="9">
        <v>0</v>
      </c>
      <c r="AO32" s="9">
        <v>0</v>
      </c>
      <c r="AP32" s="10">
        <v>7700865</v>
      </c>
      <c r="AQ32" s="8">
        <v>6</v>
      </c>
      <c r="AR32" s="9">
        <v>163014</v>
      </c>
      <c r="AS32" s="9">
        <v>171</v>
      </c>
      <c r="AT32" s="9">
        <v>1709687</v>
      </c>
      <c r="AU32" s="9">
        <v>275642</v>
      </c>
      <c r="AV32" s="9">
        <v>153539</v>
      </c>
      <c r="AW32" s="11">
        <v>7569</v>
      </c>
      <c r="AX32" s="12">
        <v>18720</v>
      </c>
      <c r="AY32" s="9">
        <v>16200</v>
      </c>
      <c r="AZ32" s="10">
        <v>34920</v>
      </c>
      <c r="BA32" s="8">
        <v>6760</v>
      </c>
      <c r="BB32" s="9">
        <v>19800</v>
      </c>
      <c r="BC32" s="9">
        <v>0</v>
      </c>
      <c r="BD32" s="9">
        <v>153450</v>
      </c>
      <c r="BE32" s="9">
        <v>54340</v>
      </c>
      <c r="BF32" s="13">
        <v>207790</v>
      </c>
      <c r="BG32" s="11">
        <v>57570</v>
      </c>
      <c r="BH32" s="12">
        <v>103950</v>
      </c>
      <c r="BI32" s="9">
        <v>93150</v>
      </c>
      <c r="BJ32" s="9">
        <v>28500</v>
      </c>
      <c r="BK32" s="9">
        <v>60750</v>
      </c>
      <c r="BL32" s="13">
        <v>286350</v>
      </c>
      <c r="BM32" s="9">
        <v>7590</v>
      </c>
      <c r="BN32" s="9">
        <v>2160750</v>
      </c>
      <c r="BO32" s="10">
        <v>5090987</v>
      </c>
      <c r="BP32" s="8">
        <v>2609878</v>
      </c>
      <c r="BQ32" s="11">
        <v>0</v>
      </c>
      <c r="BR32" s="12">
        <v>0</v>
      </c>
      <c r="BS32" s="10">
        <v>2609878</v>
      </c>
      <c r="BT32" s="8">
        <v>156389</v>
      </c>
      <c r="BU32" s="9">
        <v>156389</v>
      </c>
      <c r="BV32" s="14">
        <f t="shared" si="0"/>
        <v>5.9921958037885296E-2</v>
      </c>
      <c r="BW32" s="12">
        <v>9580625</v>
      </c>
      <c r="BX32" s="9">
        <v>0</v>
      </c>
      <c r="BY32" s="9">
        <v>0</v>
      </c>
      <c r="BZ32" s="10">
        <v>9580625</v>
      </c>
      <c r="CA32" s="8">
        <v>0</v>
      </c>
      <c r="CB32" s="9">
        <v>133033</v>
      </c>
      <c r="CC32" s="9">
        <v>157</v>
      </c>
      <c r="CD32" s="9">
        <v>1606928</v>
      </c>
      <c r="CE32" s="9">
        <v>240913</v>
      </c>
      <c r="CF32" s="9">
        <v>119820</v>
      </c>
      <c r="CG32" s="11">
        <v>7361</v>
      </c>
      <c r="CH32" s="12">
        <v>15080</v>
      </c>
      <c r="CI32" s="9">
        <v>11400</v>
      </c>
      <c r="CJ32" s="10">
        <v>26480</v>
      </c>
      <c r="CK32" s="8">
        <v>3900</v>
      </c>
      <c r="CL32" s="9">
        <v>7800</v>
      </c>
      <c r="CM32" s="9">
        <v>0</v>
      </c>
      <c r="CN32" s="9">
        <v>129360</v>
      </c>
      <c r="CO32" s="9">
        <v>20900</v>
      </c>
      <c r="CP32" s="13">
        <v>150260</v>
      </c>
      <c r="CQ32" s="11">
        <v>46550</v>
      </c>
      <c r="CR32" s="12">
        <v>85800</v>
      </c>
      <c r="CS32" s="9">
        <v>69750</v>
      </c>
      <c r="CT32" s="9">
        <v>18620</v>
      </c>
      <c r="CU32" s="9">
        <v>44550</v>
      </c>
      <c r="CV32" s="13">
        <v>218720</v>
      </c>
      <c r="CW32" s="9">
        <v>4370</v>
      </c>
      <c r="CX32" s="9">
        <v>1592290</v>
      </c>
      <c r="CY32" s="10">
        <v>4158425</v>
      </c>
      <c r="CZ32" s="8">
        <v>5422200</v>
      </c>
      <c r="DA32" s="11">
        <v>0</v>
      </c>
      <c r="DB32" s="12">
        <v>0</v>
      </c>
      <c r="DC32" s="10">
        <v>5422200</v>
      </c>
      <c r="DD32" s="8">
        <v>325179</v>
      </c>
      <c r="DE32" s="9">
        <v>325179</v>
      </c>
      <c r="DF32" s="14">
        <f t="shared" si="1"/>
        <v>5.9971782671240453E-2</v>
      </c>
      <c r="DG32" s="12">
        <v>8932671</v>
      </c>
      <c r="DH32" s="9">
        <v>0</v>
      </c>
      <c r="DI32" s="9">
        <v>0</v>
      </c>
      <c r="DJ32" s="10">
        <v>8932671</v>
      </c>
      <c r="DK32" s="8">
        <v>616</v>
      </c>
      <c r="DL32" s="9">
        <v>93947</v>
      </c>
      <c r="DM32" s="9">
        <v>103</v>
      </c>
      <c r="DN32" s="9">
        <v>1287746</v>
      </c>
      <c r="DO32" s="9">
        <v>222881</v>
      </c>
      <c r="DP32" s="9">
        <v>81842</v>
      </c>
      <c r="DQ32" s="11">
        <v>5537</v>
      </c>
      <c r="DR32" s="12">
        <v>11960</v>
      </c>
      <c r="DS32" s="9">
        <v>7200</v>
      </c>
      <c r="DT32" s="10">
        <v>19160</v>
      </c>
      <c r="DU32" s="8">
        <v>520</v>
      </c>
      <c r="DV32" s="9">
        <v>6000</v>
      </c>
      <c r="DW32" s="9">
        <v>0</v>
      </c>
      <c r="DX32" s="9">
        <v>98670</v>
      </c>
      <c r="DY32" s="9">
        <v>12540</v>
      </c>
      <c r="DZ32" s="13">
        <v>111210</v>
      </c>
      <c r="EA32" s="11">
        <v>23680</v>
      </c>
      <c r="EB32" s="12">
        <v>73590</v>
      </c>
      <c r="EC32" s="9">
        <v>59850</v>
      </c>
      <c r="ED32" s="9">
        <v>25080</v>
      </c>
      <c r="EE32" s="9">
        <v>27450</v>
      </c>
      <c r="EF32" s="13">
        <v>185970</v>
      </c>
      <c r="EG32" s="9">
        <v>2530</v>
      </c>
      <c r="EH32" s="9">
        <v>1022690</v>
      </c>
      <c r="EI32" s="10">
        <v>3064329</v>
      </c>
      <c r="EJ32" s="8">
        <v>5868342</v>
      </c>
      <c r="EK32" s="11">
        <v>0</v>
      </c>
      <c r="EL32" s="12">
        <v>0</v>
      </c>
      <c r="EM32" s="10">
        <v>5868342</v>
      </c>
      <c r="EN32" s="8">
        <v>352003</v>
      </c>
      <c r="EO32" s="9">
        <v>352003</v>
      </c>
      <c r="EP32" s="14">
        <f t="shared" si="2"/>
        <v>5.9983382018294097E-2</v>
      </c>
      <c r="EQ32" s="12">
        <v>6820220</v>
      </c>
      <c r="ER32" s="9">
        <v>0</v>
      </c>
      <c r="ES32" s="9">
        <v>0</v>
      </c>
      <c r="ET32" s="10">
        <v>6820220</v>
      </c>
      <c r="EU32" s="8">
        <v>0</v>
      </c>
      <c r="EV32" s="9">
        <v>58624</v>
      </c>
      <c r="EW32" s="9">
        <v>101</v>
      </c>
      <c r="EX32" s="9">
        <v>856210</v>
      </c>
      <c r="EY32" s="9">
        <v>164673</v>
      </c>
      <c r="EZ32" s="9">
        <v>48746</v>
      </c>
      <c r="FA32" s="11">
        <v>3861</v>
      </c>
      <c r="FB32" s="12">
        <v>6240</v>
      </c>
      <c r="FC32" s="9">
        <v>3900</v>
      </c>
      <c r="FD32" s="10">
        <v>10140</v>
      </c>
      <c r="FE32" s="8">
        <v>520</v>
      </c>
      <c r="FF32" s="9">
        <v>2100</v>
      </c>
      <c r="FG32" s="9">
        <v>0</v>
      </c>
      <c r="FH32" s="9">
        <v>60060</v>
      </c>
      <c r="FI32" s="9">
        <v>7600</v>
      </c>
      <c r="FJ32" s="13">
        <v>67660</v>
      </c>
      <c r="FK32" s="11">
        <v>16970</v>
      </c>
      <c r="FL32" s="12">
        <v>40590</v>
      </c>
      <c r="FM32" s="9">
        <v>32400</v>
      </c>
      <c r="FN32" s="9">
        <v>15580</v>
      </c>
      <c r="FO32" s="9">
        <v>13950</v>
      </c>
      <c r="FP32" s="13">
        <v>102520</v>
      </c>
      <c r="FQ32" s="9">
        <v>1150</v>
      </c>
      <c r="FR32" s="9">
        <v>606730</v>
      </c>
      <c r="FS32" s="10">
        <v>1939904</v>
      </c>
      <c r="FT32" s="8">
        <v>4880316</v>
      </c>
      <c r="FU32" s="11">
        <v>0</v>
      </c>
      <c r="FV32" s="12">
        <v>0</v>
      </c>
      <c r="FW32" s="10">
        <v>4880316</v>
      </c>
      <c r="FX32" s="8">
        <v>292759</v>
      </c>
      <c r="FY32" s="9">
        <v>292759</v>
      </c>
      <c r="FZ32" s="14">
        <f t="shared" si="4"/>
        <v>5.9987713910328755E-2</v>
      </c>
      <c r="GA32" s="12">
        <v>7758551</v>
      </c>
      <c r="GB32" s="9">
        <v>0</v>
      </c>
      <c r="GC32" s="9">
        <v>0</v>
      </c>
      <c r="GD32" s="10">
        <v>7758551</v>
      </c>
      <c r="GE32" s="8">
        <v>0</v>
      </c>
      <c r="GF32" s="9">
        <v>81716</v>
      </c>
      <c r="GG32" s="9">
        <v>6</v>
      </c>
      <c r="GH32" s="9">
        <v>827617</v>
      </c>
      <c r="GI32" s="9">
        <v>197797</v>
      </c>
      <c r="GJ32" s="9">
        <v>45237</v>
      </c>
      <c r="GK32" s="11">
        <v>4321</v>
      </c>
      <c r="GL32" s="12">
        <v>4420</v>
      </c>
      <c r="GM32" s="9">
        <v>4800</v>
      </c>
      <c r="GN32" s="10">
        <v>9220</v>
      </c>
      <c r="GO32" s="8">
        <v>0</v>
      </c>
      <c r="GP32" s="9">
        <v>0</v>
      </c>
      <c r="GQ32" s="9">
        <v>0</v>
      </c>
      <c r="GR32" s="9">
        <v>47630</v>
      </c>
      <c r="GS32" s="9">
        <v>5320</v>
      </c>
      <c r="GT32" s="13">
        <v>52950</v>
      </c>
      <c r="GU32" s="11">
        <v>16410</v>
      </c>
      <c r="GV32" s="12">
        <v>37290</v>
      </c>
      <c r="GW32" s="9">
        <v>26550</v>
      </c>
      <c r="GX32" s="9">
        <v>16720</v>
      </c>
      <c r="GY32" s="9">
        <v>11700</v>
      </c>
      <c r="GZ32" s="13">
        <v>92260</v>
      </c>
      <c r="HA32" s="9">
        <v>1380</v>
      </c>
      <c r="HB32" s="9">
        <v>540940</v>
      </c>
      <c r="HC32" s="10">
        <v>1869848</v>
      </c>
      <c r="HD32" s="8">
        <v>5888703</v>
      </c>
      <c r="HE32" s="11">
        <v>0</v>
      </c>
      <c r="HF32" s="12">
        <v>0</v>
      </c>
      <c r="HG32" s="10">
        <v>5888703</v>
      </c>
      <c r="HH32" s="8">
        <v>353269</v>
      </c>
      <c r="HI32" s="9">
        <v>353269</v>
      </c>
      <c r="HJ32" s="14">
        <f t="shared" si="5"/>
        <v>5.9990969148894076E-2</v>
      </c>
      <c r="HK32" s="8">
        <v>5974212</v>
      </c>
      <c r="HL32" s="9">
        <v>0</v>
      </c>
      <c r="HM32" s="9">
        <v>0</v>
      </c>
      <c r="HN32" s="10">
        <v>5974212</v>
      </c>
      <c r="HO32" s="8">
        <v>0</v>
      </c>
      <c r="HP32" s="9">
        <v>54124</v>
      </c>
      <c r="HQ32" s="9">
        <v>66</v>
      </c>
      <c r="HR32" s="9">
        <v>535169</v>
      </c>
      <c r="HS32" s="9">
        <v>140325</v>
      </c>
      <c r="HT32" s="9">
        <v>29534</v>
      </c>
      <c r="HU32" s="11">
        <v>2691</v>
      </c>
      <c r="HV32" s="12">
        <v>3380</v>
      </c>
      <c r="HW32" s="9">
        <v>3300</v>
      </c>
      <c r="HX32" s="10">
        <v>6680</v>
      </c>
      <c r="HY32" s="8">
        <v>0</v>
      </c>
      <c r="HZ32" s="9">
        <v>0</v>
      </c>
      <c r="IA32" s="9">
        <v>0</v>
      </c>
      <c r="IB32" s="9">
        <v>32120</v>
      </c>
      <c r="IC32" s="9">
        <v>5070</v>
      </c>
      <c r="ID32" s="13">
        <v>37190</v>
      </c>
      <c r="IE32" s="11">
        <v>9920</v>
      </c>
      <c r="IF32" s="12">
        <v>24420</v>
      </c>
      <c r="IG32" s="9">
        <v>24300</v>
      </c>
      <c r="IH32" s="9">
        <v>8360</v>
      </c>
      <c r="II32" s="9">
        <v>6750</v>
      </c>
      <c r="IJ32" s="13">
        <v>63830</v>
      </c>
      <c r="IK32" s="9">
        <v>1150</v>
      </c>
      <c r="IL32" s="9">
        <v>330670</v>
      </c>
      <c r="IM32" s="10">
        <v>1211283</v>
      </c>
      <c r="IN32" s="8">
        <v>4762929</v>
      </c>
      <c r="IO32" s="11">
        <v>0</v>
      </c>
      <c r="IP32" s="12">
        <v>0</v>
      </c>
      <c r="IQ32" s="10">
        <v>4762929</v>
      </c>
      <c r="IR32" s="8">
        <v>285744</v>
      </c>
      <c r="IS32" s="9">
        <v>285744</v>
      </c>
      <c r="IT32" s="14">
        <f t="shared" si="3"/>
        <v>5.9993336033352586E-2</v>
      </c>
    </row>
    <row r="33" spans="1:254" s="49" customFormat="1" ht="12.6" customHeight="1" x14ac:dyDescent="0.15">
      <c r="A33" s="67">
        <v>21</v>
      </c>
      <c r="B33" s="68" t="s">
        <v>100</v>
      </c>
      <c r="C33" s="15">
        <v>675041</v>
      </c>
      <c r="D33" s="16">
        <v>0</v>
      </c>
      <c r="E33" s="16">
        <v>0</v>
      </c>
      <c r="F33" s="17">
        <v>675041</v>
      </c>
      <c r="G33" s="15">
        <v>0</v>
      </c>
      <c r="H33" s="16">
        <v>18515</v>
      </c>
      <c r="I33" s="16">
        <v>42</v>
      </c>
      <c r="J33" s="16">
        <v>193025</v>
      </c>
      <c r="K33" s="16">
        <v>39347</v>
      </c>
      <c r="L33" s="16">
        <v>21720</v>
      </c>
      <c r="M33" s="18">
        <v>1245</v>
      </c>
      <c r="N33" s="19">
        <v>2080</v>
      </c>
      <c r="O33" s="16">
        <v>3000</v>
      </c>
      <c r="P33" s="17">
        <v>5080</v>
      </c>
      <c r="Q33" s="15">
        <v>520</v>
      </c>
      <c r="R33" s="16">
        <v>2100</v>
      </c>
      <c r="S33" s="16">
        <v>0</v>
      </c>
      <c r="T33" s="16">
        <v>13530</v>
      </c>
      <c r="U33" s="16">
        <v>5700</v>
      </c>
      <c r="V33" s="20">
        <v>19230</v>
      </c>
      <c r="W33" s="18">
        <v>6870</v>
      </c>
      <c r="X33" s="19">
        <v>10230</v>
      </c>
      <c r="Y33" s="16">
        <v>8550</v>
      </c>
      <c r="Z33" s="16">
        <v>3800</v>
      </c>
      <c r="AA33" s="16">
        <v>11700</v>
      </c>
      <c r="AB33" s="20">
        <v>34280</v>
      </c>
      <c r="AC33" s="16">
        <v>1840</v>
      </c>
      <c r="AD33" s="16">
        <v>294120</v>
      </c>
      <c r="AE33" s="17">
        <v>637892</v>
      </c>
      <c r="AF33" s="15">
        <v>37149</v>
      </c>
      <c r="AG33" s="18">
        <v>0</v>
      </c>
      <c r="AH33" s="19">
        <v>0</v>
      </c>
      <c r="AI33" s="17">
        <v>37149</v>
      </c>
      <c r="AJ33" s="15">
        <v>2200</v>
      </c>
      <c r="AK33" s="16">
        <v>2200</v>
      </c>
      <c r="AL33" s="21">
        <f t="shared" si="6"/>
        <v>5.9220974992597375E-2</v>
      </c>
      <c r="AM33" s="19">
        <v>7716455</v>
      </c>
      <c r="AN33" s="16">
        <v>0</v>
      </c>
      <c r="AO33" s="16">
        <v>0</v>
      </c>
      <c r="AP33" s="17">
        <v>7716455</v>
      </c>
      <c r="AQ33" s="15">
        <v>36</v>
      </c>
      <c r="AR33" s="16">
        <v>153883</v>
      </c>
      <c r="AS33" s="16">
        <v>104</v>
      </c>
      <c r="AT33" s="16">
        <v>1691661</v>
      </c>
      <c r="AU33" s="16">
        <v>300862</v>
      </c>
      <c r="AV33" s="16">
        <v>164005</v>
      </c>
      <c r="AW33" s="18">
        <v>11209</v>
      </c>
      <c r="AX33" s="19">
        <v>26520</v>
      </c>
      <c r="AY33" s="16">
        <v>24900</v>
      </c>
      <c r="AZ33" s="17">
        <v>51420</v>
      </c>
      <c r="BA33" s="15">
        <v>5720</v>
      </c>
      <c r="BB33" s="16">
        <v>18000</v>
      </c>
      <c r="BC33" s="16">
        <v>0</v>
      </c>
      <c r="BD33" s="16">
        <v>191400</v>
      </c>
      <c r="BE33" s="16">
        <v>67640</v>
      </c>
      <c r="BF33" s="20">
        <v>259040</v>
      </c>
      <c r="BG33" s="18">
        <v>69840</v>
      </c>
      <c r="BH33" s="19">
        <v>130680</v>
      </c>
      <c r="BI33" s="16">
        <v>70650</v>
      </c>
      <c r="BJ33" s="16">
        <v>39520</v>
      </c>
      <c r="BK33" s="16">
        <v>85050</v>
      </c>
      <c r="BL33" s="20">
        <v>325900</v>
      </c>
      <c r="BM33" s="16">
        <v>10350</v>
      </c>
      <c r="BN33" s="16">
        <v>2082920</v>
      </c>
      <c r="BO33" s="17">
        <v>5144846</v>
      </c>
      <c r="BP33" s="15">
        <v>2571609</v>
      </c>
      <c r="BQ33" s="18">
        <v>0</v>
      </c>
      <c r="BR33" s="19">
        <v>0</v>
      </c>
      <c r="BS33" s="17">
        <v>2571609</v>
      </c>
      <c r="BT33" s="15">
        <v>154099</v>
      </c>
      <c r="BU33" s="16">
        <v>154099</v>
      </c>
      <c r="BV33" s="21">
        <f t="shared" si="0"/>
        <v>5.9923184278791994E-2</v>
      </c>
      <c r="BW33" s="19">
        <v>9661281</v>
      </c>
      <c r="BX33" s="16">
        <v>0</v>
      </c>
      <c r="BY33" s="16">
        <v>0</v>
      </c>
      <c r="BZ33" s="17">
        <v>9661281</v>
      </c>
      <c r="CA33" s="15">
        <v>0</v>
      </c>
      <c r="CB33" s="16">
        <v>116316</v>
      </c>
      <c r="CC33" s="16">
        <v>130</v>
      </c>
      <c r="CD33" s="16">
        <v>1592972</v>
      </c>
      <c r="CE33" s="16">
        <v>257465</v>
      </c>
      <c r="CF33" s="16">
        <v>129576</v>
      </c>
      <c r="CG33" s="18">
        <v>9481</v>
      </c>
      <c r="CH33" s="19">
        <v>19760</v>
      </c>
      <c r="CI33" s="16">
        <v>14700</v>
      </c>
      <c r="CJ33" s="17">
        <v>34460</v>
      </c>
      <c r="CK33" s="15">
        <v>4160</v>
      </c>
      <c r="CL33" s="16">
        <v>12300</v>
      </c>
      <c r="CM33" s="16">
        <v>0</v>
      </c>
      <c r="CN33" s="16">
        <v>179850</v>
      </c>
      <c r="CO33" s="16">
        <v>30020</v>
      </c>
      <c r="CP33" s="20">
        <v>209870</v>
      </c>
      <c r="CQ33" s="18">
        <v>55080</v>
      </c>
      <c r="CR33" s="19">
        <v>125400</v>
      </c>
      <c r="CS33" s="16">
        <v>74250</v>
      </c>
      <c r="CT33" s="16">
        <v>32300</v>
      </c>
      <c r="CU33" s="16">
        <v>63450</v>
      </c>
      <c r="CV33" s="20">
        <v>295400</v>
      </c>
      <c r="CW33" s="16">
        <v>7590</v>
      </c>
      <c r="CX33" s="16">
        <v>1574660</v>
      </c>
      <c r="CY33" s="17">
        <v>4299330</v>
      </c>
      <c r="CZ33" s="15">
        <v>5361951</v>
      </c>
      <c r="DA33" s="18">
        <v>0</v>
      </c>
      <c r="DB33" s="19">
        <v>0</v>
      </c>
      <c r="DC33" s="17">
        <v>5361951</v>
      </c>
      <c r="DD33" s="15">
        <v>321564</v>
      </c>
      <c r="DE33" s="16">
        <v>321564</v>
      </c>
      <c r="DF33" s="21">
        <f t="shared" si="1"/>
        <v>5.9971454420228755E-2</v>
      </c>
      <c r="DG33" s="19">
        <v>8289995</v>
      </c>
      <c r="DH33" s="16">
        <v>0</v>
      </c>
      <c r="DI33" s="16">
        <v>0</v>
      </c>
      <c r="DJ33" s="17">
        <v>8289995</v>
      </c>
      <c r="DK33" s="15">
        <v>0</v>
      </c>
      <c r="DL33" s="16">
        <v>73367</v>
      </c>
      <c r="DM33" s="16">
        <v>37</v>
      </c>
      <c r="DN33" s="16">
        <v>1155135</v>
      </c>
      <c r="DO33" s="16">
        <v>200890</v>
      </c>
      <c r="DP33" s="16">
        <v>80085</v>
      </c>
      <c r="DQ33" s="18">
        <v>6658</v>
      </c>
      <c r="DR33" s="19">
        <v>13000</v>
      </c>
      <c r="DS33" s="16">
        <v>9600</v>
      </c>
      <c r="DT33" s="17">
        <v>22600</v>
      </c>
      <c r="DU33" s="15">
        <v>3120</v>
      </c>
      <c r="DV33" s="16">
        <v>8700</v>
      </c>
      <c r="DW33" s="16">
        <v>0</v>
      </c>
      <c r="DX33" s="16">
        <v>103290</v>
      </c>
      <c r="DY33" s="16">
        <v>11020</v>
      </c>
      <c r="DZ33" s="20">
        <v>114310</v>
      </c>
      <c r="EA33" s="18">
        <v>35010</v>
      </c>
      <c r="EB33" s="19">
        <v>94710</v>
      </c>
      <c r="EC33" s="16">
        <v>53100</v>
      </c>
      <c r="ED33" s="16">
        <v>31160</v>
      </c>
      <c r="EE33" s="16">
        <v>41850</v>
      </c>
      <c r="EF33" s="20">
        <v>220820</v>
      </c>
      <c r="EG33" s="16">
        <v>3220</v>
      </c>
      <c r="EH33" s="16">
        <v>949440</v>
      </c>
      <c r="EI33" s="17">
        <v>2873355</v>
      </c>
      <c r="EJ33" s="15">
        <v>5416640</v>
      </c>
      <c r="EK33" s="18">
        <v>0</v>
      </c>
      <c r="EL33" s="19">
        <v>0</v>
      </c>
      <c r="EM33" s="17">
        <v>5416640</v>
      </c>
      <c r="EN33" s="15">
        <v>324906</v>
      </c>
      <c r="EO33" s="16">
        <v>324906</v>
      </c>
      <c r="EP33" s="21">
        <f t="shared" si="2"/>
        <v>5.9982941454481006E-2</v>
      </c>
      <c r="EQ33" s="19">
        <v>6225915</v>
      </c>
      <c r="ER33" s="16">
        <v>0</v>
      </c>
      <c r="ES33" s="16">
        <v>0</v>
      </c>
      <c r="ET33" s="17">
        <v>6225915</v>
      </c>
      <c r="EU33" s="15">
        <v>0</v>
      </c>
      <c r="EV33" s="16">
        <v>61334</v>
      </c>
      <c r="EW33" s="16">
        <v>0</v>
      </c>
      <c r="EX33" s="16">
        <v>748330</v>
      </c>
      <c r="EY33" s="16">
        <v>151450</v>
      </c>
      <c r="EZ33" s="16">
        <v>49548</v>
      </c>
      <c r="FA33" s="18">
        <v>4666</v>
      </c>
      <c r="FB33" s="19">
        <v>3120</v>
      </c>
      <c r="FC33" s="16">
        <v>4800</v>
      </c>
      <c r="FD33" s="17">
        <v>7920</v>
      </c>
      <c r="FE33" s="15">
        <v>520</v>
      </c>
      <c r="FF33" s="16">
        <v>1200</v>
      </c>
      <c r="FG33" s="16">
        <v>0</v>
      </c>
      <c r="FH33" s="16">
        <v>59070</v>
      </c>
      <c r="FI33" s="16">
        <v>4180</v>
      </c>
      <c r="FJ33" s="20">
        <v>63250</v>
      </c>
      <c r="FK33" s="18">
        <v>21570</v>
      </c>
      <c r="FL33" s="19">
        <v>49500</v>
      </c>
      <c r="FM33" s="16">
        <v>28800</v>
      </c>
      <c r="FN33" s="16">
        <v>16720</v>
      </c>
      <c r="FO33" s="16">
        <v>22050</v>
      </c>
      <c r="FP33" s="20">
        <v>117070</v>
      </c>
      <c r="FQ33" s="16">
        <v>1380</v>
      </c>
      <c r="FR33" s="16">
        <v>555560</v>
      </c>
      <c r="FS33" s="17">
        <v>1783798</v>
      </c>
      <c r="FT33" s="15">
        <v>4442117</v>
      </c>
      <c r="FU33" s="18">
        <v>0</v>
      </c>
      <c r="FV33" s="19">
        <v>0</v>
      </c>
      <c r="FW33" s="17">
        <v>4442117</v>
      </c>
      <c r="FX33" s="15">
        <v>266472</v>
      </c>
      <c r="FY33" s="16">
        <v>266472</v>
      </c>
      <c r="FZ33" s="21">
        <f t="shared" si="4"/>
        <v>5.9987614013768661E-2</v>
      </c>
      <c r="GA33" s="19">
        <v>6582738</v>
      </c>
      <c r="GB33" s="16">
        <v>0</v>
      </c>
      <c r="GC33" s="16">
        <v>0</v>
      </c>
      <c r="GD33" s="17">
        <v>6582738</v>
      </c>
      <c r="GE33" s="15">
        <v>0</v>
      </c>
      <c r="GF33" s="16">
        <v>49610</v>
      </c>
      <c r="GG33" s="16">
        <v>35</v>
      </c>
      <c r="GH33" s="16">
        <v>641717</v>
      </c>
      <c r="GI33" s="16">
        <v>186129</v>
      </c>
      <c r="GJ33" s="16">
        <v>41595</v>
      </c>
      <c r="GK33" s="18">
        <v>3610</v>
      </c>
      <c r="GL33" s="19">
        <v>6760</v>
      </c>
      <c r="GM33" s="16">
        <v>4200</v>
      </c>
      <c r="GN33" s="17">
        <v>10960</v>
      </c>
      <c r="GO33" s="15">
        <v>0</v>
      </c>
      <c r="GP33" s="16">
        <v>0</v>
      </c>
      <c r="GQ33" s="16">
        <v>0</v>
      </c>
      <c r="GR33" s="16">
        <v>45320</v>
      </c>
      <c r="GS33" s="16">
        <v>3420</v>
      </c>
      <c r="GT33" s="20">
        <v>48740</v>
      </c>
      <c r="GU33" s="18">
        <v>9670</v>
      </c>
      <c r="GV33" s="19">
        <v>33990</v>
      </c>
      <c r="GW33" s="16">
        <v>28350</v>
      </c>
      <c r="GX33" s="16">
        <v>14060</v>
      </c>
      <c r="GY33" s="16">
        <v>17100</v>
      </c>
      <c r="GZ33" s="20">
        <v>93500</v>
      </c>
      <c r="HA33" s="16">
        <v>1840</v>
      </c>
      <c r="HB33" s="16">
        <v>461820</v>
      </c>
      <c r="HC33" s="17">
        <v>1549191</v>
      </c>
      <c r="HD33" s="15">
        <v>5033547</v>
      </c>
      <c r="HE33" s="18">
        <v>0</v>
      </c>
      <c r="HF33" s="19">
        <v>0</v>
      </c>
      <c r="HG33" s="17">
        <v>5033547</v>
      </c>
      <c r="HH33" s="15">
        <v>301968</v>
      </c>
      <c r="HI33" s="16">
        <v>301968</v>
      </c>
      <c r="HJ33" s="21">
        <f t="shared" si="5"/>
        <v>5.99910957422271E-2</v>
      </c>
      <c r="HK33" s="15">
        <v>5185824</v>
      </c>
      <c r="HL33" s="16">
        <v>0</v>
      </c>
      <c r="HM33" s="16">
        <v>0</v>
      </c>
      <c r="HN33" s="17">
        <v>5185824</v>
      </c>
      <c r="HO33" s="15">
        <v>0</v>
      </c>
      <c r="HP33" s="16">
        <v>39983</v>
      </c>
      <c r="HQ33" s="16">
        <v>0</v>
      </c>
      <c r="HR33" s="16">
        <v>404677</v>
      </c>
      <c r="HS33" s="16">
        <v>127909</v>
      </c>
      <c r="HT33" s="16">
        <v>27652</v>
      </c>
      <c r="HU33" s="18">
        <v>2178</v>
      </c>
      <c r="HV33" s="19">
        <v>2860</v>
      </c>
      <c r="HW33" s="16">
        <v>4200</v>
      </c>
      <c r="HX33" s="17">
        <v>7060</v>
      </c>
      <c r="HY33" s="15">
        <v>0</v>
      </c>
      <c r="HZ33" s="16">
        <v>0</v>
      </c>
      <c r="IA33" s="16">
        <v>0</v>
      </c>
      <c r="IB33" s="16">
        <v>20240</v>
      </c>
      <c r="IC33" s="16">
        <v>3040</v>
      </c>
      <c r="ID33" s="20">
        <v>23280</v>
      </c>
      <c r="IE33" s="18">
        <v>7430</v>
      </c>
      <c r="IF33" s="19">
        <v>28710</v>
      </c>
      <c r="IG33" s="16">
        <v>18000</v>
      </c>
      <c r="IH33" s="16">
        <v>7600</v>
      </c>
      <c r="II33" s="16">
        <v>12600</v>
      </c>
      <c r="IJ33" s="20">
        <v>66910</v>
      </c>
      <c r="IK33" s="16">
        <v>1840</v>
      </c>
      <c r="IL33" s="16">
        <v>289820</v>
      </c>
      <c r="IM33" s="17">
        <v>998739</v>
      </c>
      <c r="IN33" s="15">
        <v>4187085</v>
      </c>
      <c r="IO33" s="18">
        <v>0</v>
      </c>
      <c r="IP33" s="19">
        <v>0</v>
      </c>
      <c r="IQ33" s="17">
        <v>4187085</v>
      </c>
      <c r="IR33" s="15">
        <v>251196</v>
      </c>
      <c r="IS33" s="16">
        <v>251196</v>
      </c>
      <c r="IT33" s="21">
        <f t="shared" si="3"/>
        <v>5.9993050057498234E-2</v>
      </c>
    </row>
    <row r="34" spans="1:254" s="49" customFormat="1" ht="12.6" customHeight="1" x14ac:dyDescent="0.15">
      <c r="A34" s="65">
        <v>22</v>
      </c>
      <c r="B34" s="66" t="s">
        <v>101</v>
      </c>
      <c r="C34" s="8">
        <v>426810</v>
      </c>
      <c r="D34" s="9">
        <v>0</v>
      </c>
      <c r="E34" s="9">
        <v>0</v>
      </c>
      <c r="F34" s="10">
        <v>426810</v>
      </c>
      <c r="G34" s="8">
        <v>0</v>
      </c>
      <c r="H34" s="9">
        <v>15032</v>
      </c>
      <c r="I34" s="9">
        <v>146</v>
      </c>
      <c r="J34" s="9">
        <v>121805</v>
      </c>
      <c r="K34" s="9">
        <v>24123</v>
      </c>
      <c r="L34" s="9">
        <v>13001</v>
      </c>
      <c r="M34" s="11">
        <v>851</v>
      </c>
      <c r="N34" s="12">
        <v>2080</v>
      </c>
      <c r="O34" s="9">
        <v>1800</v>
      </c>
      <c r="P34" s="10">
        <v>3880</v>
      </c>
      <c r="Q34" s="8">
        <v>260</v>
      </c>
      <c r="R34" s="9">
        <v>900</v>
      </c>
      <c r="S34" s="9">
        <v>0</v>
      </c>
      <c r="T34" s="9">
        <v>11880</v>
      </c>
      <c r="U34" s="9">
        <v>4940</v>
      </c>
      <c r="V34" s="13">
        <v>16820</v>
      </c>
      <c r="W34" s="11">
        <v>2470</v>
      </c>
      <c r="X34" s="12">
        <v>6600</v>
      </c>
      <c r="Y34" s="9">
        <v>4050</v>
      </c>
      <c r="Z34" s="9">
        <v>2660</v>
      </c>
      <c r="AA34" s="9">
        <v>4050</v>
      </c>
      <c r="AB34" s="13">
        <v>17360</v>
      </c>
      <c r="AC34" s="9">
        <v>690</v>
      </c>
      <c r="AD34" s="9">
        <v>187050</v>
      </c>
      <c r="AE34" s="10">
        <v>404242</v>
      </c>
      <c r="AF34" s="8">
        <v>22568</v>
      </c>
      <c r="AG34" s="11">
        <v>0</v>
      </c>
      <c r="AH34" s="12">
        <v>0</v>
      </c>
      <c r="AI34" s="10">
        <v>22568</v>
      </c>
      <c r="AJ34" s="8">
        <v>1335</v>
      </c>
      <c r="AK34" s="9">
        <v>1335</v>
      </c>
      <c r="AL34" s="14">
        <f t="shared" si="6"/>
        <v>5.9154555122297059E-2</v>
      </c>
      <c r="AM34" s="12">
        <v>4446326</v>
      </c>
      <c r="AN34" s="9">
        <v>0</v>
      </c>
      <c r="AO34" s="9">
        <v>0</v>
      </c>
      <c r="AP34" s="10">
        <v>4446326</v>
      </c>
      <c r="AQ34" s="8">
        <v>2873</v>
      </c>
      <c r="AR34" s="9">
        <v>93351</v>
      </c>
      <c r="AS34" s="9">
        <v>31</v>
      </c>
      <c r="AT34" s="9">
        <v>993083</v>
      </c>
      <c r="AU34" s="9">
        <v>164869</v>
      </c>
      <c r="AV34" s="9">
        <v>94290</v>
      </c>
      <c r="AW34" s="11">
        <v>6634</v>
      </c>
      <c r="AX34" s="12">
        <v>11700</v>
      </c>
      <c r="AY34" s="9">
        <v>15000</v>
      </c>
      <c r="AZ34" s="10">
        <v>26700</v>
      </c>
      <c r="BA34" s="8">
        <v>3900</v>
      </c>
      <c r="BB34" s="9">
        <v>10200</v>
      </c>
      <c r="BC34" s="9">
        <v>0</v>
      </c>
      <c r="BD34" s="9">
        <v>97680</v>
      </c>
      <c r="BE34" s="9">
        <v>36480</v>
      </c>
      <c r="BF34" s="13">
        <v>134160</v>
      </c>
      <c r="BG34" s="11">
        <v>40770</v>
      </c>
      <c r="BH34" s="12">
        <v>73590</v>
      </c>
      <c r="BI34" s="9">
        <v>56250</v>
      </c>
      <c r="BJ34" s="9">
        <v>20520</v>
      </c>
      <c r="BK34" s="9">
        <v>56700</v>
      </c>
      <c r="BL34" s="13">
        <v>207060</v>
      </c>
      <c r="BM34" s="9">
        <v>6440</v>
      </c>
      <c r="BN34" s="9">
        <v>1206150</v>
      </c>
      <c r="BO34" s="10">
        <v>2990480</v>
      </c>
      <c r="BP34" s="8">
        <v>1455846</v>
      </c>
      <c r="BQ34" s="11">
        <v>0</v>
      </c>
      <c r="BR34" s="12">
        <v>0</v>
      </c>
      <c r="BS34" s="10">
        <v>1455846</v>
      </c>
      <c r="BT34" s="8">
        <v>87240</v>
      </c>
      <c r="BU34" s="9">
        <v>87240</v>
      </c>
      <c r="BV34" s="14">
        <f t="shared" si="0"/>
        <v>5.9923920524560977E-2</v>
      </c>
      <c r="BW34" s="12">
        <v>5443789</v>
      </c>
      <c r="BX34" s="9">
        <v>0</v>
      </c>
      <c r="BY34" s="9">
        <v>0</v>
      </c>
      <c r="BZ34" s="10">
        <v>5443789</v>
      </c>
      <c r="CA34" s="8">
        <v>151</v>
      </c>
      <c r="CB34" s="9">
        <v>70006</v>
      </c>
      <c r="CC34" s="9">
        <v>98</v>
      </c>
      <c r="CD34" s="9">
        <v>913499</v>
      </c>
      <c r="CE34" s="9">
        <v>142931</v>
      </c>
      <c r="CF34" s="9">
        <v>72254</v>
      </c>
      <c r="CG34" s="11">
        <v>5208</v>
      </c>
      <c r="CH34" s="12">
        <v>9620</v>
      </c>
      <c r="CI34" s="9">
        <v>7200</v>
      </c>
      <c r="CJ34" s="10">
        <v>16820</v>
      </c>
      <c r="CK34" s="8">
        <v>3380</v>
      </c>
      <c r="CL34" s="9">
        <v>8100</v>
      </c>
      <c r="CM34" s="9">
        <v>0</v>
      </c>
      <c r="CN34" s="9">
        <v>79530</v>
      </c>
      <c r="CO34" s="9">
        <v>17100</v>
      </c>
      <c r="CP34" s="13">
        <v>96630</v>
      </c>
      <c r="CQ34" s="11">
        <v>30200</v>
      </c>
      <c r="CR34" s="12">
        <v>70290</v>
      </c>
      <c r="CS34" s="9">
        <v>50850</v>
      </c>
      <c r="CT34" s="9">
        <v>18620</v>
      </c>
      <c r="CU34" s="9">
        <v>42750</v>
      </c>
      <c r="CV34" s="13">
        <v>182510</v>
      </c>
      <c r="CW34" s="9">
        <v>2530</v>
      </c>
      <c r="CX34" s="9">
        <v>885800</v>
      </c>
      <c r="CY34" s="10">
        <v>2430019</v>
      </c>
      <c r="CZ34" s="8">
        <v>3013770</v>
      </c>
      <c r="DA34" s="11">
        <v>0</v>
      </c>
      <c r="DB34" s="12">
        <v>0</v>
      </c>
      <c r="DC34" s="10">
        <v>3013770</v>
      </c>
      <c r="DD34" s="8">
        <v>180740</v>
      </c>
      <c r="DE34" s="9">
        <v>180740</v>
      </c>
      <c r="DF34" s="14">
        <f t="shared" si="1"/>
        <v>5.9971397950075819E-2</v>
      </c>
      <c r="DG34" s="12">
        <v>4749765</v>
      </c>
      <c r="DH34" s="9">
        <v>0</v>
      </c>
      <c r="DI34" s="9">
        <v>0</v>
      </c>
      <c r="DJ34" s="10">
        <v>4749765</v>
      </c>
      <c r="DK34" s="8">
        <v>840</v>
      </c>
      <c r="DL34" s="9">
        <v>58395</v>
      </c>
      <c r="DM34" s="9">
        <v>74</v>
      </c>
      <c r="DN34" s="9">
        <v>661072</v>
      </c>
      <c r="DO34" s="9">
        <v>118969</v>
      </c>
      <c r="DP34" s="9">
        <v>46366</v>
      </c>
      <c r="DQ34" s="11">
        <v>3867</v>
      </c>
      <c r="DR34" s="12">
        <v>6760</v>
      </c>
      <c r="DS34" s="9">
        <v>3900</v>
      </c>
      <c r="DT34" s="10">
        <v>10660</v>
      </c>
      <c r="DU34" s="8">
        <v>1300</v>
      </c>
      <c r="DV34" s="9">
        <v>3600</v>
      </c>
      <c r="DW34" s="9">
        <v>0</v>
      </c>
      <c r="DX34" s="9">
        <v>49170</v>
      </c>
      <c r="DY34" s="9">
        <v>6840</v>
      </c>
      <c r="DZ34" s="13">
        <v>56010</v>
      </c>
      <c r="EA34" s="11">
        <v>19420</v>
      </c>
      <c r="EB34" s="12">
        <v>54120</v>
      </c>
      <c r="EC34" s="9">
        <v>30600</v>
      </c>
      <c r="ED34" s="9">
        <v>16720</v>
      </c>
      <c r="EE34" s="9">
        <v>21150</v>
      </c>
      <c r="EF34" s="13">
        <v>122590</v>
      </c>
      <c r="EG34" s="9">
        <v>1380</v>
      </c>
      <c r="EH34" s="9">
        <v>540510</v>
      </c>
      <c r="EI34" s="10">
        <v>1644979</v>
      </c>
      <c r="EJ34" s="8">
        <v>3104786</v>
      </c>
      <c r="EK34" s="11">
        <v>0</v>
      </c>
      <c r="EL34" s="12">
        <v>0</v>
      </c>
      <c r="EM34" s="10">
        <v>3104786</v>
      </c>
      <c r="EN34" s="8">
        <v>186238</v>
      </c>
      <c r="EO34" s="9">
        <v>186238</v>
      </c>
      <c r="EP34" s="14">
        <f t="shared" si="2"/>
        <v>5.9984166380549257E-2</v>
      </c>
      <c r="EQ34" s="12">
        <v>3859804</v>
      </c>
      <c r="ER34" s="9">
        <v>0</v>
      </c>
      <c r="ES34" s="9">
        <v>0</v>
      </c>
      <c r="ET34" s="10">
        <v>3859804</v>
      </c>
      <c r="EU34" s="8">
        <v>0</v>
      </c>
      <c r="EV34" s="9">
        <v>34416</v>
      </c>
      <c r="EW34" s="9">
        <v>38</v>
      </c>
      <c r="EX34" s="9">
        <v>457890</v>
      </c>
      <c r="EY34" s="9">
        <v>103774</v>
      </c>
      <c r="EZ34" s="9">
        <v>29350</v>
      </c>
      <c r="FA34" s="11">
        <v>2509</v>
      </c>
      <c r="FB34" s="12">
        <v>5200</v>
      </c>
      <c r="FC34" s="9">
        <v>3900</v>
      </c>
      <c r="FD34" s="10">
        <v>9100</v>
      </c>
      <c r="FE34" s="8">
        <v>0</v>
      </c>
      <c r="FF34" s="9">
        <v>900</v>
      </c>
      <c r="FG34" s="9">
        <v>0</v>
      </c>
      <c r="FH34" s="9">
        <v>35310</v>
      </c>
      <c r="FI34" s="9">
        <v>6080</v>
      </c>
      <c r="FJ34" s="13">
        <v>41390</v>
      </c>
      <c r="FK34" s="11">
        <v>7440</v>
      </c>
      <c r="FL34" s="12">
        <v>39930</v>
      </c>
      <c r="FM34" s="9">
        <v>20250</v>
      </c>
      <c r="FN34" s="9">
        <v>14440</v>
      </c>
      <c r="FO34" s="9">
        <v>15750</v>
      </c>
      <c r="FP34" s="13">
        <v>90370</v>
      </c>
      <c r="FQ34" s="9">
        <v>1840</v>
      </c>
      <c r="FR34" s="9">
        <v>340130</v>
      </c>
      <c r="FS34" s="10">
        <v>1119109</v>
      </c>
      <c r="FT34" s="8">
        <v>2740695</v>
      </c>
      <c r="FU34" s="11">
        <v>0</v>
      </c>
      <c r="FV34" s="12">
        <v>0</v>
      </c>
      <c r="FW34" s="10">
        <v>2740695</v>
      </c>
      <c r="FX34" s="8">
        <v>164407</v>
      </c>
      <c r="FY34" s="9">
        <v>164407</v>
      </c>
      <c r="FZ34" s="14">
        <f t="shared" si="4"/>
        <v>5.9987338977886995E-2</v>
      </c>
      <c r="GA34" s="12">
        <v>4267289</v>
      </c>
      <c r="GB34" s="9">
        <v>0</v>
      </c>
      <c r="GC34" s="9">
        <v>0</v>
      </c>
      <c r="GD34" s="10">
        <v>4267289</v>
      </c>
      <c r="GE34" s="8">
        <v>0</v>
      </c>
      <c r="GF34" s="9">
        <v>44297</v>
      </c>
      <c r="GG34" s="9">
        <v>17</v>
      </c>
      <c r="GH34" s="9">
        <v>437889</v>
      </c>
      <c r="GI34" s="9">
        <v>108502</v>
      </c>
      <c r="GJ34" s="9">
        <v>27376</v>
      </c>
      <c r="GK34" s="11">
        <v>2635</v>
      </c>
      <c r="GL34" s="12">
        <v>4160</v>
      </c>
      <c r="GM34" s="9">
        <v>900</v>
      </c>
      <c r="GN34" s="10">
        <v>5060</v>
      </c>
      <c r="GO34" s="8">
        <v>0</v>
      </c>
      <c r="GP34" s="9">
        <v>0</v>
      </c>
      <c r="GQ34" s="9">
        <v>0</v>
      </c>
      <c r="GR34" s="9">
        <v>30250</v>
      </c>
      <c r="GS34" s="9">
        <v>3800</v>
      </c>
      <c r="GT34" s="13">
        <v>34050</v>
      </c>
      <c r="GU34" s="11">
        <v>11770</v>
      </c>
      <c r="GV34" s="12">
        <v>28710</v>
      </c>
      <c r="GW34" s="9">
        <v>22050</v>
      </c>
      <c r="GX34" s="9">
        <v>10260</v>
      </c>
      <c r="GY34" s="9">
        <v>9450</v>
      </c>
      <c r="GZ34" s="13">
        <v>70470</v>
      </c>
      <c r="HA34" s="9">
        <v>460</v>
      </c>
      <c r="HB34" s="9">
        <v>298420</v>
      </c>
      <c r="HC34" s="10">
        <v>1040929</v>
      </c>
      <c r="HD34" s="8">
        <v>3226360</v>
      </c>
      <c r="HE34" s="11">
        <v>0</v>
      </c>
      <c r="HF34" s="12">
        <v>0</v>
      </c>
      <c r="HG34" s="10">
        <v>3226360</v>
      </c>
      <c r="HH34" s="8">
        <v>193551</v>
      </c>
      <c r="HI34" s="9">
        <v>193551</v>
      </c>
      <c r="HJ34" s="14">
        <f t="shared" si="5"/>
        <v>5.9990515627518316E-2</v>
      </c>
      <c r="HK34" s="8">
        <v>3381317</v>
      </c>
      <c r="HL34" s="9">
        <v>0</v>
      </c>
      <c r="HM34" s="9">
        <v>0</v>
      </c>
      <c r="HN34" s="10">
        <v>3381317</v>
      </c>
      <c r="HO34" s="8">
        <v>0</v>
      </c>
      <c r="HP34" s="9">
        <v>29153</v>
      </c>
      <c r="HQ34" s="9">
        <v>0</v>
      </c>
      <c r="HR34" s="9">
        <v>272800</v>
      </c>
      <c r="HS34" s="9">
        <v>85853</v>
      </c>
      <c r="HT34" s="9">
        <v>17716</v>
      </c>
      <c r="HU34" s="11">
        <v>1664</v>
      </c>
      <c r="HV34" s="12">
        <v>1300</v>
      </c>
      <c r="HW34" s="9">
        <v>1800</v>
      </c>
      <c r="HX34" s="10">
        <v>3100</v>
      </c>
      <c r="HY34" s="8">
        <v>0</v>
      </c>
      <c r="HZ34" s="9">
        <v>0</v>
      </c>
      <c r="IA34" s="9">
        <v>0</v>
      </c>
      <c r="IB34" s="9">
        <v>13420</v>
      </c>
      <c r="IC34" s="9">
        <v>1520</v>
      </c>
      <c r="ID34" s="13">
        <v>14940</v>
      </c>
      <c r="IE34" s="11">
        <v>6230</v>
      </c>
      <c r="IF34" s="12">
        <v>20130</v>
      </c>
      <c r="IG34" s="9">
        <v>12600</v>
      </c>
      <c r="IH34" s="9">
        <v>5700</v>
      </c>
      <c r="II34" s="9">
        <v>4500</v>
      </c>
      <c r="IJ34" s="13">
        <v>42930</v>
      </c>
      <c r="IK34" s="9">
        <v>920</v>
      </c>
      <c r="IL34" s="9">
        <v>187480</v>
      </c>
      <c r="IM34" s="10">
        <v>662786</v>
      </c>
      <c r="IN34" s="8">
        <v>2718531</v>
      </c>
      <c r="IO34" s="11">
        <v>0</v>
      </c>
      <c r="IP34" s="12">
        <v>0</v>
      </c>
      <c r="IQ34" s="10">
        <v>2718531</v>
      </c>
      <c r="IR34" s="8">
        <v>163092</v>
      </c>
      <c r="IS34" s="9">
        <v>163092</v>
      </c>
      <c r="IT34" s="14">
        <f t="shared" si="3"/>
        <v>5.9992694583949936E-2</v>
      </c>
    </row>
    <row r="35" spans="1:254" s="49" customFormat="1" ht="12.6" customHeight="1" x14ac:dyDescent="0.15">
      <c r="A35" s="67">
        <v>23</v>
      </c>
      <c r="B35" s="68" t="s">
        <v>102</v>
      </c>
      <c r="C35" s="15">
        <v>587439</v>
      </c>
      <c r="D35" s="16">
        <v>0</v>
      </c>
      <c r="E35" s="16">
        <v>0</v>
      </c>
      <c r="F35" s="17">
        <v>587439</v>
      </c>
      <c r="G35" s="15">
        <v>0</v>
      </c>
      <c r="H35" s="16">
        <v>19486</v>
      </c>
      <c r="I35" s="16">
        <v>0</v>
      </c>
      <c r="J35" s="16">
        <v>168553</v>
      </c>
      <c r="K35" s="16">
        <v>27431</v>
      </c>
      <c r="L35" s="16">
        <v>18886</v>
      </c>
      <c r="M35" s="18">
        <v>1071</v>
      </c>
      <c r="N35" s="19">
        <v>780</v>
      </c>
      <c r="O35" s="16">
        <v>2700</v>
      </c>
      <c r="P35" s="17">
        <v>3480</v>
      </c>
      <c r="Q35" s="15">
        <v>780</v>
      </c>
      <c r="R35" s="16">
        <v>2400</v>
      </c>
      <c r="S35" s="16">
        <v>0</v>
      </c>
      <c r="T35" s="16">
        <v>10560</v>
      </c>
      <c r="U35" s="16">
        <v>5700</v>
      </c>
      <c r="V35" s="20">
        <v>16260</v>
      </c>
      <c r="W35" s="18">
        <v>5200</v>
      </c>
      <c r="X35" s="19">
        <v>10230</v>
      </c>
      <c r="Y35" s="16">
        <v>7650</v>
      </c>
      <c r="Z35" s="16">
        <v>2280</v>
      </c>
      <c r="AA35" s="16">
        <v>4950</v>
      </c>
      <c r="AB35" s="20">
        <v>25110</v>
      </c>
      <c r="AC35" s="16">
        <v>1380</v>
      </c>
      <c r="AD35" s="16">
        <v>264450</v>
      </c>
      <c r="AE35" s="17">
        <v>554487</v>
      </c>
      <c r="AF35" s="15">
        <v>32952</v>
      </c>
      <c r="AG35" s="18">
        <v>0</v>
      </c>
      <c r="AH35" s="19">
        <v>0</v>
      </c>
      <c r="AI35" s="17">
        <v>32952</v>
      </c>
      <c r="AJ35" s="15">
        <v>1951</v>
      </c>
      <c r="AK35" s="16">
        <v>1951</v>
      </c>
      <c r="AL35" s="21">
        <f t="shared" si="6"/>
        <v>5.9207331876669093E-2</v>
      </c>
      <c r="AM35" s="19">
        <v>6972339</v>
      </c>
      <c r="AN35" s="16">
        <v>0</v>
      </c>
      <c r="AO35" s="16">
        <v>0</v>
      </c>
      <c r="AP35" s="17">
        <v>6972339</v>
      </c>
      <c r="AQ35" s="15">
        <v>704</v>
      </c>
      <c r="AR35" s="16">
        <v>144975</v>
      </c>
      <c r="AS35" s="16">
        <v>3</v>
      </c>
      <c r="AT35" s="16">
        <v>1558486</v>
      </c>
      <c r="AU35" s="16">
        <v>242817</v>
      </c>
      <c r="AV35" s="16">
        <v>144889</v>
      </c>
      <c r="AW35" s="18">
        <v>9063</v>
      </c>
      <c r="AX35" s="19">
        <v>24440</v>
      </c>
      <c r="AY35" s="16">
        <v>22200</v>
      </c>
      <c r="AZ35" s="17">
        <v>46640</v>
      </c>
      <c r="BA35" s="15">
        <v>4940</v>
      </c>
      <c r="BB35" s="16">
        <v>22500</v>
      </c>
      <c r="BC35" s="16">
        <v>0</v>
      </c>
      <c r="BD35" s="16">
        <v>156090</v>
      </c>
      <c r="BE35" s="16">
        <v>58520</v>
      </c>
      <c r="BF35" s="20">
        <v>214610</v>
      </c>
      <c r="BG35" s="18">
        <v>61000</v>
      </c>
      <c r="BH35" s="19">
        <v>126390</v>
      </c>
      <c r="BI35" s="16">
        <v>86400</v>
      </c>
      <c r="BJ35" s="16">
        <v>36100</v>
      </c>
      <c r="BK35" s="16">
        <v>73350</v>
      </c>
      <c r="BL35" s="20">
        <v>322240</v>
      </c>
      <c r="BM35" s="16">
        <v>9200</v>
      </c>
      <c r="BN35" s="16">
        <v>1894580</v>
      </c>
      <c r="BO35" s="17">
        <v>4676644</v>
      </c>
      <c r="BP35" s="15">
        <v>2295695</v>
      </c>
      <c r="BQ35" s="18">
        <v>0</v>
      </c>
      <c r="BR35" s="19">
        <v>0</v>
      </c>
      <c r="BS35" s="17">
        <v>2295695</v>
      </c>
      <c r="BT35" s="15">
        <v>137560</v>
      </c>
      <c r="BU35" s="16">
        <v>137560</v>
      </c>
      <c r="BV35" s="21">
        <f t="shared" si="0"/>
        <v>5.9920851855320499E-2</v>
      </c>
      <c r="BW35" s="19">
        <v>8416366</v>
      </c>
      <c r="BX35" s="16">
        <v>0</v>
      </c>
      <c r="BY35" s="16">
        <v>0</v>
      </c>
      <c r="BZ35" s="17">
        <v>8416366</v>
      </c>
      <c r="CA35" s="15">
        <v>0</v>
      </c>
      <c r="CB35" s="16">
        <v>101107</v>
      </c>
      <c r="CC35" s="16">
        <v>135</v>
      </c>
      <c r="CD35" s="16">
        <v>1434972</v>
      </c>
      <c r="CE35" s="16">
        <v>204046</v>
      </c>
      <c r="CF35" s="16">
        <v>108642</v>
      </c>
      <c r="CG35" s="18">
        <v>7912</v>
      </c>
      <c r="CH35" s="19">
        <v>15860</v>
      </c>
      <c r="CI35" s="16">
        <v>12600</v>
      </c>
      <c r="CJ35" s="17">
        <v>28460</v>
      </c>
      <c r="CK35" s="15">
        <v>5980</v>
      </c>
      <c r="CL35" s="16">
        <v>12900</v>
      </c>
      <c r="CM35" s="16">
        <v>0</v>
      </c>
      <c r="CN35" s="16">
        <v>146190</v>
      </c>
      <c r="CO35" s="16">
        <v>30780</v>
      </c>
      <c r="CP35" s="20">
        <v>176970</v>
      </c>
      <c r="CQ35" s="18">
        <v>54020</v>
      </c>
      <c r="CR35" s="19">
        <v>121110</v>
      </c>
      <c r="CS35" s="16">
        <v>75150</v>
      </c>
      <c r="CT35" s="16">
        <v>33440</v>
      </c>
      <c r="CU35" s="16">
        <v>52200</v>
      </c>
      <c r="CV35" s="20">
        <v>281900</v>
      </c>
      <c r="CW35" s="16">
        <v>5520</v>
      </c>
      <c r="CX35" s="16">
        <v>1364820</v>
      </c>
      <c r="CY35" s="17">
        <v>3787249</v>
      </c>
      <c r="CZ35" s="15">
        <v>4629117</v>
      </c>
      <c r="DA35" s="18">
        <v>0</v>
      </c>
      <c r="DB35" s="19">
        <v>0</v>
      </c>
      <c r="DC35" s="17">
        <v>4629117</v>
      </c>
      <c r="DD35" s="15">
        <v>277615</v>
      </c>
      <c r="DE35" s="16">
        <v>277615</v>
      </c>
      <c r="DF35" s="21">
        <f t="shared" si="1"/>
        <v>5.997148052209525E-2</v>
      </c>
      <c r="DG35" s="19">
        <v>7767563</v>
      </c>
      <c r="DH35" s="16">
        <v>0</v>
      </c>
      <c r="DI35" s="16">
        <v>0</v>
      </c>
      <c r="DJ35" s="17">
        <v>7767563</v>
      </c>
      <c r="DK35" s="15">
        <v>349</v>
      </c>
      <c r="DL35" s="16">
        <v>80237</v>
      </c>
      <c r="DM35" s="16">
        <v>5</v>
      </c>
      <c r="DN35" s="16">
        <v>1129058</v>
      </c>
      <c r="DO35" s="16">
        <v>167008</v>
      </c>
      <c r="DP35" s="16">
        <v>73420</v>
      </c>
      <c r="DQ35" s="18">
        <v>5542</v>
      </c>
      <c r="DR35" s="19">
        <v>7280</v>
      </c>
      <c r="DS35" s="16">
        <v>9600</v>
      </c>
      <c r="DT35" s="17">
        <v>16880</v>
      </c>
      <c r="DU35" s="15">
        <v>1820</v>
      </c>
      <c r="DV35" s="16">
        <v>5700</v>
      </c>
      <c r="DW35" s="16">
        <v>0</v>
      </c>
      <c r="DX35" s="16">
        <v>91740</v>
      </c>
      <c r="DY35" s="16">
        <v>11400</v>
      </c>
      <c r="DZ35" s="20">
        <v>103140</v>
      </c>
      <c r="EA35" s="18">
        <v>30320</v>
      </c>
      <c r="EB35" s="19">
        <v>88440</v>
      </c>
      <c r="EC35" s="16">
        <v>54450</v>
      </c>
      <c r="ED35" s="16">
        <v>21280</v>
      </c>
      <c r="EE35" s="16">
        <v>35550</v>
      </c>
      <c r="EF35" s="20">
        <v>199720</v>
      </c>
      <c r="EG35" s="16">
        <v>3910</v>
      </c>
      <c r="EH35" s="16">
        <v>887950</v>
      </c>
      <c r="EI35" s="17">
        <v>2705054</v>
      </c>
      <c r="EJ35" s="15">
        <v>5062509</v>
      </c>
      <c r="EK35" s="18">
        <v>0</v>
      </c>
      <c r="EL35" s="19">
        <v>0</v>
      </c>
      <c r="EM35" s="17">
        <v>5062509</v>
      </c>
      <c r="EN35" s="15">
        <v>303660</v>
      </c>
      <c r="EO35" s="16">
        <v>303660</v>
      </c>
      <c r="EP35" s="21">
        <f t="shared" si="2"/>
        <v>5.9982115587350067E-2</v>
      </c>
      <c r="EQ35" s="19">
        <v>6007674</v>
      </c>
      <c r="ER35" s="16">
        <v>0</v>
      </c>
      <c r="ES35" s="16">
        <v>0</v>
      </c>
      <c r="ET35" s="17">
        <v>6007674</v>
      </c>
      <c r="EU35" s="15">
        <v>0</v>
      </c>
      <c r="EV35" s="16">
        <v>52316</v>
      </c>
      <c r="EW35" s="16">
        <v>56</v>
      </c>
      <c r="EX35" s="16">
        <v>717425</v>
      </c>
      <c r="EY35" s="16">
        <v>137863</v>
      </c>
      <c r="EZ35" s="16">
        <v>45068</v>
      </c>
      <c r="FA35" s="18">
        <v>3764</v>
      </c>
      <c r="FB35" s="19">
        <v>6760</v>
      </c>
      <c r="FC35" s="16">
        <v>3600</v>
      </c>
      <c r="FD35" s="17">
        <v>10360</v>
      </c>
      <c r="FE35" s="15">
        <v>1560</v>
      </c>
      <c r="FF35" s="16">
        <v>1200</v>
      </c>
      <c r="FG35" s="16">
        <v>0</v>
      </c>
      <c r="FH35" s="16">
        <v>59400</v>
      </c>
      <c r="FI35" s="16">
        <v>5700</v>
      </c>
      <c r="FJ35" s="20">
        <v>65100</v>
      </c>
      <c r="FK35" s="18">
        <v>21260</v>
      </c>
      <c r="FL35" s="19">
        <v>58080</v>
      </c>
      <c r="FM35" s="16">
        <v>34200</v>
      </c>
      <c r="FN35" s="16">
        <v>23180</v>
      </c>
      <c r="FO35" s="16">
        <v>14400</v>
      </c>
      <c r="FP35" s="20">
        <v>129860</v>
      </c>
      <c r="FQ35" s="16">
        <v>1610</v>
      </c>
      <c r="FR35" s="16">
        <v>531050</v>
      </c>
      <c r="FS35" s="17">
        <v>1718436</v>
      </c>
      <c r="FT35" s="15">
        <v>4289238</v>
      </c>
      <c r="FU35" s="18">
        <v>0</v>
      </c>
      <c r="FV35" s="19">
        <v>0</v>
      </c>
      <c r="FW35" s="17">
        <v>4289238</v>
      </c>
      <c r="FX35" s="15">
        <v>257302</v>
      </c>
      <c r="FY35" s="16">
        <v>257302</v>
      </c>
      <c r="FZ35" s="21">
        <f t="shared" si="4"/>
        <v>5.9987811354837384E-2</v>
      </c>
      <c r="GA35" s="19">
        <v>5876771</v>
      </c>
      <c r="GB35" s="16">
        <v>0</v>
      </c>
      <c r="GC35" s="16">
        <v>0</v>
      </c>
      <c r="GD35" s="17">
        <v>5876771</v>
      </c>
      <c r="GE35" s="15">
        <v>0</v>
      </c>
      <c r="GF35" s="16">
        <v>50945</v>
      </c>
      <c r="GG35" s="16">
        <v>92</v>
      </c>
      <c r="GH35" s="16">
        <v>611130</v>
      </c>
      <c r="GI35" s="16">
        <v>134798</v>
      </c>
      <c r="GJ35" s="16">
        <v>36695</v>
      </c>
      <c r="GK35" s="18">
        <v>2970</v>
      </c>
      <c r="GL35" s="19">
        <v>5460</v>
      </c>
      <c r="GM35" s="16">
        <v>2400</v>
      </c>
      <c r="GN35" s="17">
        <v>7860</v>
      </c>
      <c r="GO35" s="15">
        <v>260</v>
      </c>
      <c r="GP35" s="16">
        <v>0</v>
      </c>
      <c r="GQ35" s="16">
        <v>0</v>
      </c>
      <c r="GR35" s="16">
        <v>41910</v>
      </c>
      <c r="GS35" s="16">
        <v>7980</v>
      </c>
      <c r="GT35" s="20">
        <v>49890</v>
      </c>
      <c r="GU35" s="18">
        <v>10330</v>
      </c>
      <c r="GV35" s="19">
        <v>48840</v>
      </c>
      <c r="GW35" s="16">
        <v>25650</v>
      </c>
      <c r="GX35" s="16">
        <v>14060</v>
      </c>
      <c r="GY35" s="16">
        <v>13050</v>
      </c>
      <c r="GZ35" s="20">
        <v>101600</v>
      </c>
      <c r="HA35" s="16">
        <v>1150</v>
      </c>
      <c r="HB35" s="16">
        <v>411510</v>
      </c>
      <c r="HC35" s="17">
        <v>1419138</v>
      </c>
      <c r="HD35" s="15">
        <v>4457633</v>
      </c>
      <c r="HE35" s="18">
        <v>0</v>
      </c>
      <c r="HF35" s="19">
        <v>0</v>
      </c>
      <c r="HG35" s="17">
        <v>4457633</v>
      </c>
      <c r="HH35" s="15">
        <v>267418</v>
      </c>
      <c r="HI35" s="16">
        <v>267418</v>
      </c>
      <c r="HJ35" s="21">
        <f t="shared" si="5"/>
        <v>5.9991031114495066E-2</v>
      </c>
      <c r="HK35" s="15">
        <v>4672098</v>
      </c>
      <c r="HL35" s="16">
        <v>0</v>
      </c>
      <c r="HM35" s="16">
        <v>0</v>
      </c>
      <c r="HN35" s="17">
        <v>4672098</v>
      </c>
      <c r="HO35" s="15">
        <v>0</v>
      </c>
      <c r="HP35" s="16">
        <v>34890</v>
      </c>
      <c r="HQ35" s="16">
        <v>25</v>
      </c>
      <c r="HR35" s="16">
        <v>373822</v>
      </c>
      <c r="HS35" s="16">
        <v>108954</v>
      </c>
      <c r="HT35" s="16">
        <v>23799</v>
      </c>
      <c r="HU35" s="18">
        <v>2305</v>
      </c>
      <c r="HV35" s="19">
        <v>5200</v>
      </c>
      <c r="HW35" s="16">
        <v>4200</v>
      </c>
      <c r="HX35" s="17">
        <v>9400</v>
      </c>
      <c r="HY35" s="15">
        <v>0</v>
      </c>
      <c r="HZ35" s="16">
        <v>0</v>
      </c>
      <c r="IA35" s="16">
        <v>0</v>
      </c>
      <c r="IB35" s="16">
        <v>22990</v>
      </c>
      <c r="IC35" s="16">
        <v>2660</v>
      </c>
      <c r="ID35" s="20">
        <v>25650</v>
      </c>
      <c r="IE35" s="18">
        <v>6720</v>
      </c>
      <c r="IF35" s="19">
        <v>25080</v>
      </c>
      <c r="IG35" s="16">
        <v>17100</v>
      </c>
      <c r="IH35" s="16">
        <v>6080</v>
      </c>
      <c r="II35" s="16">
        <v>9000</v>
      </c>
      <c r="IJ35" s="20">
        <v>57260</v>
      </c>
      <c r="IK35" s="16">
        <v>1840</v>
      </c>
      <c r="IL35" s="16">
        <v>261440</v>
      </c>
      <c r="IM35" s="17">
        <v>906080</v>
      </c>
      <c r="IN35" s="15">
        <v>3766018</v>
      </c>
      <c r="IO35" s="18">
        <v>0</v>
      </c>
      <c r="IP35" s="19">
        <v>0</v>
      </c>
      <c r="IQ35" s="17">
        <v>3766018</v>
      </c>
      <c r="IR35" s="15">
        <v>225935</v>
      </c>
      <c r="IS35" s="16">
        <v>225935</v>
      </c>
      <c r="IT35" s="21">
        <f t="shared" si="3"/>
        <v>5.9993074913609015E-2</v>
      </c>
    </row>
    <row r="36" spans="1:254" s="49" customFormat="1" ht="12.6" customHeight="1" x14ac:dyDescent="0.15">
      <c r="A36" s="65">
        <v>24</v>
      </c>
      <c r="B36" s="66" t="s">
        <v>103</v>
      </c>
      <c r="C36" s="8">
        <f>SUM(C13:C35)</f>
        <v>8372266</v>
      </c>
      <c r="D36" s="9">
        <f t="shared" ref="D36:AK36" si="7">SUM(D13:D35)</f>
        <v>0</v>
      </c>
      <c r="E36" s="9">
        <f t="shared" si="7"/>
        <v>0</v>
      </c>
      <c r="F36" s="10">
        <f t="shared" si="7"/>
        <v>8372266</v>
      </c>
      <c r="G36" s="8">
        <f t="shared" si="7"/>
        <v>2135</v>
      </c>
      <c r="H36" s="9">
        <f t="shared" si="7"/>
        <v>287498</v>
      </c>
      <c r="I36" s="13">
        <f t="shared" si="7"/>
        <v>434</v>
      </c>
      <c r="J36" s="9">
        <f t="shared" si="7"/>
        <v>2202108</v>
      </c>
      <c r="K36" s="9">
        <f t="shared" si="7"/>
        <v>382593</v>
      </c>
      <c r="L36" s="9">
        <f t="shared" si="7"/>
        <v>239465</v>
      </c>
      <c r="M36" s="11">
        <f t="shared" si="7"/>
        <v>11002</v>
      </c>
      <c r="N36" s="12">
        <f t="shared" si="7"/>
        <v>17940</v>
      </c>
      <c r="O36" s="9">
        <f t="shared" si="7"/>
        <v>24000</v>
      </c>
      <c r="P36" s="10">
        <f t="shared" si="7"/>
        <v>41940</v>
      </c>
      <c r="Q36" s="8">
        <f>SUM(Q13:Q35)</f>
        <v>6500</v>
      </c>
      <c r="R36" s="9">
        <f>SUM(R13:R35)</f>
        <v>23100</v>
      </c>
      <c r="S36" s="9">
        <f t="shared" si="7"/>
        <v>1820</v>
      </c>
      <c r="T36" s="9">
        <f t="shared" si="7"/>
        <v>116490</v>
      </c>
      <c r="U36" s="9">
        <f t="shared" si="7"/>
        <v>52060</v>
      </c>
      <c r="V36" s="13">
        <f t="shared" si="7"/>
        <v>168550</v>
      </c>
      <c r="W36" s="11">
        <f t="shared" si="7"/>
        <v>57870</v>
      </c>
      <c r="X36" s="12">
        <f t="shared" si="7"/>
        <v>89760</v>
      </c>
      <c r="Y36" s="9">
        <f t="shared" si="7"/>
        <v>70650</v>
      </c>
      <c r="Z36" s="9">
        <f t="shared" si="7"/>
        <v>34200</v>
      </c>
      <c r="AA36" s="9">
        <f t="shared" si="7"/>
        <v>71550</v>
      </c>
      <c r="AB36" s="13">
        <f t="shared" si="7"/>
        <v>266160</v>
      </c>
      <c r="AC36" s="9">
        <f t="shared" si="7"/>
        <v>11270</v>
      </c>
      <c r="AD36" s="9">
        <f t="shared" si="7"/>
        <v>4153800</v>
      </c>
      <c r="AE36" s="10">
        <f t="shared" si="7"/>
        <v>7855811</v>
      </c>
      <c r="AF36" s="8">
        <f t="shared" si="7"/>
        <v>516455</v>
      </c>
      <c r="AG36" s="11">
        <f t="shared" si="7"/>
        <v>0</v>
      </c>
      <c r="AH36" s="12">
        <f t="shared" si="7"/>
        <v>0</v>
      </c>
      <c r="AI36" s="10">
        <f t="shared" si="7"/>
        <v>516455</v>
      </c>
      <c r="AJ36" s="8">
        <f t="shared" si="7"/>
        <v>30597</v>
      </c>
      <c r="AK36" s="9">
        <f t="shared" si="7"/>
        <v>30597</v>
      </c>
      <c r="AL36" s="14">
        <f>AJ36/AI36</f>
        <v>5.9244271040071253E-2</v>
      </c>
      <c r="AM36" s="12">
        <f t="shared" ref="AM36:BU36" si="8">SUM(AM13:AM35)</f>
        <v>90573039</v>
      </c>
      <c r="AN36" s="9">
        <f t="shared" si="8"/>
        <v>0</v>
      </c>
      <c r="AO36" s="9">
        <f t="shared" si="8"/>
        <v>0</v>
      </c>
      <c r="AP36" s="10">
        <f t="shared" si="8"/>
        <v>90573039</v>
      </c>
      <c r="AQ36" s="8">
        <f t="shared" si="8"/>
        <v>14797</v>
      </c>
      <c r="AR36" s="9">
        <f t="shared" si="8"/>
        <v>2187436</v>
      </c>
      <c r="AS36" s="13">
        <f t="shared" si="8"/>
        <v>1601</v>
      </c>
      <c r="AT36" s="9">
        <f t="shared" si="8"/>
        <v>19181153</v>
      </c>
      <c r="AU36" s="9">
        <f t="shared" si="8"/>
        <v>3236006</v>
      </c>
      <c r="AV36" s="9">
        <f t="shared" si="8"/>
        <v>1768376</v>
      </c>
      <c r="AW36" s="11">
        <f t="shared" si="8"/>
        <v>91997</v>
      </c>
      <c r="AX36" s="12">
        <f t="shared" si="8"/>
        <v>226980</v>
      </c>
      <c r="AY36" s="9">
        <f t="shared" si="8"/>
        <v>202800</v>
      </c>
      <c r="AZ36" s="10">
        <f t="shared" si="8"/>
        <v>429780</v>
      </c>
      <c r="BA36" s="8">
        <f>SUM(BA13:BA35)</f>
        <v>90740</v>
      </c>
      <c r="BB36" s="9">
        <f>SUM(BB13:BB35)</f>
        <v>217200</v>
      </c>
      <c r="BC36" s="9">
        <f t="shared" si="8"/>
        <v>0</v>
      </c>
      <c r="BD36" s="9">
        <f t="shared" si="8"/>
        <v>1486540</v>
      </c>
      <c r="BE36" s="9">
        <f t="shared" si="8"/>
        <v>519840</v>
      </c>
      <c r="BF36" s="13">
        <f t="shared" si="8"/>
        <v>2006380</v>
      </c>
      <c r="BG36" s="11">
        <f t="shared" si="8"/>
        <v>539670</v>
      </c>
      <c r="BH36" s="12">
        <f t="shared" si="8"/>
        <v>1139160</v>
      </c>
      <c r="BI36" s="9">
        <f t="shared" si="8"/>
        <v>774000</v>
      </c>
      <c r="BJ36" s="9">
        <f t="shared" si="8"/>
        <v>399380</v>
      </c>
      <c r="BK36" s="9">
        <f t="shared" si="8"/>
        <v>677250</v>
      </c>
      <c r="BL36" s="13">
        <f t="shared" si="8"/>
        <v>2989790</v>
      </c>
      <c r="BM36" s="9">
        <f t="shared" si="8"/>
        <v>80960</v>
      </c>
      <c r="BN36" s="9">
        <f t="shared" si="8"/>
        <v>26256660</v>
      </c>
      <c r="BO36" s="10">
        <f t="shared" si="8"/>
        <v>59090945</v>
      </c>
      <c r="BP36" s="8">
        <f t="shared" si="8"/>
        <v>31482094</v>
      </c>
      <c r="BQ36" s="11">
        <f t="shared" si="8"/>
        <v>0</v>
      </c>
      <c r="BR36" s="12">
        <f t="shared" si="8"/>
        <v>0</v>
      </c>
      <c r="BS36" s="10">
        <f t="shared" si="8"/>
        <v>31482094</v>
      </c>
      <c r="BT36" s="8">
        <f t="shared" si="8"/>
        <v>1886470</v>
      </c>
      <c r="BU36" s="9">
        <f t="shared" si="8"/>
        <v>1886470</v>
      </c>
      <c r="BV36" s="14">
        <f>BT36/BS36</f>
        <v>5.9921998835274423E-2</v>
      </c>
      <c r="BW36" s="12">
        <f t="shared" ref="BW36:DE36" si="9">SUM(BW13:BW35)</f>
        <v>115857499</v>
      </c>
      <c r="BX36" s="9">
        <f t="shared" si="9"/>
        <v>0</v>
      </c>
      <c r="BY36" s="9">
        <f t="shared" si="9"/>
        <v>0</v>
      </c>
      <c r="BZ36" s="10">
        <f t="shared" si="9"/>
        <v>115857499</v>
      </c>
      <c r="CA36" s="8">
        <f t="shared" si="9"/>
        <v>7342</v>
      </c>
      <c r="CB36" s="9">
        <f t="shared" si="9"/>
        <v>1821031</v>
      </c>
      <c r="CC36" s="9">
        <f t="shared" si="9"/>
        <v>1705</v>
      </c>
      <c r="CD36" s="9">
        <f t="shared" si="9"/>
        <v>18750841</v>
      </c>
      <c r="CE36" s="9">
        <f t="shared" si="9"/>
        <v>3184076</v>
      </c>
      <c r="CF36" s="9">
        <f t="shared" si="9"/>
        <v>1400521</v>
      </c>
      <c r="CG36" s="11">
        <f t="shared" si="9"/>
        <v>83463</v>
      </c>
      <c r="CH36" s="12">
        <f t="shared" si="9"/>
        <v>182260</v>
      </c>
      <c r="CI36" s="9">
        <f t="shared" si="9"/>
        <v>126900</v>
      </c>
      <c r="CJ36" s="10">
        <f t="shared" si="9"/>
        <v>309160</v>
      </c>
      <c r="CK36" s="8">
        <f t="shared" si="9"/>
        <v>66560</v>
      </c>
      <c r="CL36" s="9">
        <f t="shared" si="9"/>
        <v>132300</v>
      </c>
      <c r="CM36" s="9">
        <f t="shared" si="9"/>
        <v>0</v>
      </c>
      <c r="CN36" s="9">
        <f t="shared" si="9"/>
        <v>1347720</v>
      </c>
      <c r="CO36" s="9">
        <f t="shared" si="9"/>
        <v>280060</v>
      </c>
      <c r="CP36" s="13">
        <f t="shared" si="9"/>
        <v>1627780</v>
      </c>
      <c r="CQ36" s="11">
        <f t="shared" si="9"/>
        <v>428440</v>
      </c>
      <c r="CR36" s="12">
        <f t="shared" si="9"/>
        <v>1066230</v>
      </c>
      <c r="CS36" s="9">
        <f t="shared" si="9"/>
        <v>675000</v>
      </c>
      <c r="CT36" s="9">
        <f t="shared" si="9"/>
        <v>372400</v>
      </c>
      <c r="CU36" s="9">
        <f t="shared" si="9"/>
        <v>495450</v>
      </c>
      <c r="CV36" s="13">
        <f t="shared" si="9"/>
        <v>2609080</v>
      </c>
      <c r="CW36" s="9">
        <f t="shared" si="9"/>
        <v>48530</v>
      </c>
      <c r="CX36" s="9">
        <f t="shared" si="9"/>
        <v>19352150</v>
      </c>
      <c r="CY36" s="10">
        <f t="shared" si="9"/>
        <v>49821274</v>
      </c>
      <c r="CZ36" s="8">
        <f t="shared" si="9"/>
        <v>66036225</v>
      </c>
      <c r="DA36" s="11">
        <f t="shared" si="9"/>
        <v>0</v>
      </c>
      <c r="DB36" s="12">
        <f t="shared" si="9"/>
        <v>0</v>
      </c>
      <c r="DC36" s="10">
        <f t="shared" si="9"/>
        <v>66036225</v>
      </c>
      <c r="DD36" s="8">
        <f t="shared" si="9"/>
        <v>3960306</v>
      </c>
      <c r="DE36" s="9">
        <f t="shared" si="9"/>
        <v>3960306</v>
      </c>
      <c r="DF36" s="14">
        <f>DD36/DC36</f>
        <v>5.9971720067281256E-2</v>
      </c>
      <c r="DG36" s="12">
        <f t="shared" ref="DG36:EO36" si="10">SUM(DG13:DG35)</f>
        <v>110476278</v>
      </c>
      <c r="DH36" s="9">
        <f t="shared" si="10"/>
        <v>0</v>
      </c>
      <c r="DI36" s="9">
        <f t="shared" si="10"/>
        <v>0</v>
      </c>
      <c r="DJ36" s="10">
        <f t="shared" si="10"/>
        <v>110476278</v>
      </c>
      <c r="DK36" s="8">
        <f t="shared" si="10"/>
        <v>2205</v>
      </c>
      <c r="DL36" s="9">
        <f t="shared" si="10"/>
        <v>1395785</v>
      </c>
      <c r="DM36" s="9">
        <f t="shared" si="10"/>
        <v>1322</v>
      </c>
      <c r="DN36" s="9">
        <f t="shared" si="10"/>
        <v>15037667</v>
      </c>
      <c r="DO36" s="9">
        <f t="shared" si="10"/>
        <v>2892564</v>
      </c>
      <c r="DP36" s="9">
        <f t="shared" si="10"/>
        <v>972526</v>
      </c>
      <c r="DQ36" s="11">
        <f t="shared" si="10"/>
        <v>63409</v>
      </c>
      <c r="DR36" s="12">
        <f t="shared" si="10"/>
        <v>120380</v>
      </c>
      <c r="DS36" s="9">
        <f t="shared" si="10"/>
        <v>91200</v>
      </c>
      <c r="DT36" s="10">
        <f t="shared" si="10"/>
        <v>211580</v>
      </c>
      <c r="DU36" s="8">
        <f t="shared" si="10"/>
        <v>35880</v>
      </c>
      <c r="DV36" s="9">
        <f t="shared" si="10"/>
        <v>75600</v>
      </c>
      <c r="DW36" s="9">
        <f t="shared" si="10"/>
        <v>0</v>
      </c>
      <c r="DX36" s="9">
        <f t="shared" si="10"/>
        <v>947650</v>
      </c>
      <c r="DY36" s="9">
        <f t="shared" si="10"/>
        <v>132620</v>
      </c>
      <c r="DZ36" s="13">
        <f t="shared" si="10"/>
        <v>1080270</v>
      </c>
      <c r="EA36" s="11">
        <f t="shared" si="10"/>
        <v>282620</v>
      </c>
      <c r="EB36" s="12">
        <f t="shared" si="10"/>
        <v>829290</v>
      </c>
      <c r="EC36" s="9">
        <f t="shared" si="10"/>
        <v>495900</v>
      </c>
      <c r="ED36" s="9">
        <f t="shared" si="10"/>
        <v>314640</v>
      </c>
      <c r="EE36" s="9">
        <f t="shared" si="10"/>
        <v>311400</v>
      </c>
      <c r="EF36" s="13">
        <f t="shared" si="10"/>
        <v>1951230</v>
      </c>
      <c r="EG36" s="9">
        <f t="shared" si="10"/>
        <v>31510</v>
      </c>
      <c r="EH36" s="9">
        <f t="shared" si="10"/>
        <v>12847690</v>
      </c>
      <c r="EI36" s="10">
        <f t="shared" si="10"/>
        <v>36880536</v>
      </c>
      <c r="EJ36" s="8">
        <f t="shared" si="10"/>
        <v>73595742</v>
      </c>
      <c r="EK36" s="11">
        <f t="shared" si="10"/>
        <v>0</v>
      </c>
      <c r="EL36" s="12">
        <f t="shared" si="10"/>
        <v>0</v>
      </c>
      <c r="EM36" s="10">
        <f t="shared" si="10"/>
        <v>73595742</v>
      </c>
      <c r="EN36" s="8">
        <f t="shared" si="10"/>
        <v>4414484</v>
      </c>
      <c r="EO36" s="9">
        <f t="shared" si="10"/>
        <v>4414484</v>
      </c>
      <c r="EP36" s="14">
        <f>EN36/EM36</f>
        <v>5.9982872378676472E-2</v>
      </c>
      <c r="EQ36" s="12">
        <f t="shared" ref="EQ36:FY36" si="11">SUM(EQ13:EQ35)</f>
        <v>94691331</v>
      </c>
      <c r="ER36" s="9">
        <f t="shared" si="11"/>
        <v>0</v>
      </c>
      <c r="ES36" s="9">
        <f t="shared" si="11"/>
        <v>0</v>
      </c>
      <c r="ET36" s="10">
        <f t="shared" si="11"/>
        <v>94691331</v>
      </c>
      <c r="EU36" s="8">
        <f t="shared" si="11"/>
        <v>677</v>
      </c>
      <c r="EV36" s="9">
        <f t="shared" si="11"/>
        <v>1157622</v>
      </c>
      <c r="EW36" s="9">
        <f t="shared" si="11"/>
        <v>836</v>
      </c>
      <c r="EX36" s="9">
        <f t="shared" si="11"/>
        <v>11187805</v>
      </c>
      <c r="EY36" s="9">
        <f t="shared" si="11"/>
        <v>2557057</v>
      </c>
      <c r="EZ36" s="9">
        <f t="shared" si="11"/>
        <v>663165</v>
      </c>
      <c r="FA36" s="11">
        <f t="shared" si="11"/>
        <v>47295</v>
      </c>
      <c r="FB36" s="12">
        <f t="shared" si="11"/>
        <v>72280</v>
      </c>
      <c r="FC36" s="9">
        <f t="shared" si="11"/>
        <v>64500</v>
      </c>
      <c r="FD36" s="10">
        <f t="shared" si="11"/>
        <v>136780</v>
      </c>
      <c r="FE36" s="8">
        <f t="shared" si="11"/>
        <v>15080</v>
      </c>
      <c r="FF36" s="9">
        <f t="shared" si="11"/>
        <v>21300</v>
      </c>
      <c r="FG36" s="9">
        <f t="shared" si="11"/>
        <v>0</v>
      </c>
      <c r="FH36" s="9">
        <f t="shared" si="11"/>
        <v>645370</v>
      </c>
      <c r="FI36" s="9">
        <f t="shared" si="11"/>
        <v>81700</v>
      </c>
      <c r="FJ36" s="13">
        <f t="shared" si="11"/>
        <v>727070</v>
      </c>
      <c r="FK36" s="11">
        <f t="shared" si="11"/>
        <v>190430</v>
      </c>
      <c r="FL36" s="12">
        <f t="shared" si="11"/>
        <v>547470</v>
      </c>
      <c r="FM36" s="9">
        <f t="shared" si="11"/>
        <v>337050</v>
      </c>
      <c r="FN36" s="9">
        <f t="shared" si="11"/>
        <v>253080</v>
      </c>
      <c r="FO36" s="9">
        <f t="shared" si="11"/>
        <v>185850</v>
      </c>
      <c r="FP36" s="13">
        <f t="shared" si="11"/>
        <v>1323450</v>
      </c>
      <c r="FQ36" s="9">
        <f t="shared" si="11"/>
        <v>21390</v>
      </c>
      <c r="FR36" s="9">
        <f t="shared" si="11"/>
        <v>8462830</v>
      </c>
      <c r="FS36" s="10">
        <f t="shared" si="11"/>
        <v>26511951</v>
      </c>
      <c r="FT36" s="8">
        <f t="shared" si="11"/>
        <v>68179380</v>
      </c>
      <c r="FU36" s="11">
        <f t="shared" si="11"/>
        <v>0</v>
      </c>
      <c r="FV36" s="12">
        <f t="shared" si="11"/>
        <v>0</v>
      </c>
      <c r="FW36" s="10">
        <f t="shared" si="11"/>
        <v>68179380</v>
      </c>
      <c r="FX36" s="8">
        <f t="shared" si="11"/>
        <v>4089926</v>
      </c>
      <c r="FY36" s="9">
        <f t="shared" si="11"/>
        <v>4089926</v>
      </c>
      <c r="FZ36" s="14">
        <f>FX36/FW36</f>
        <v>5.9987726494432778E-2</v>
      </c>
      <c r="GA36" s="12">
        <f t="shared" ref="GA36:HI36" si="12">SUM(GA13:GA35)</f>
        <v>114412818</v>
      </c>
      <c r="GB36" s="9">
        <f t="shared" si="12"/>
        <v>0</v>
      </c>
      <c r="GC36" s="9">
        <f t="shared" si="12"/>
        <v>0</v>
      </c>
      <c r="GD36" s="10">
        <f t="shared" si="12"/>
        <v>114412818</v>
      </c>
      <c r="GE36" s="8">
        <f t="shared" si="12"/>
        <v>43</v>
      </c>
      <c r="GF36" s="9">
        <f t="shared" si="12"/>
        <v>1269640</v>
      </c>
      <c r="GG36" s="9">
        <f t="shared" si="12"/>
        <v>715</v>
      </c>
      <c r="GH36" s="9">
        <f t="shared" si="12"/>
        <v>11660927</v>
      </c>
      <c r="GI36" s="9">
        <f t="shared" si="12"/>
        <v>3182910</v>
      </c>
      <c r="GJ36" s="9">
        <f t="shared" si="12"/>
        <v>655673</v>
      </c>
      <c r="GK36" s="11">
        <f t="shared" si="12"/>
        <v>50293</v>
      </c>
      <c r="GL36" s="12">
        <f t="shared" si="12"/>
        <v>77480</v>
      </c>
      <c r="GM36" s="9">
        <f t="shared" si="12"/>
        <v>66600</v>
      </c>
      <c r="GN36" s="10">
        <f t="shared" si="12"/>
        <v>144080</v>
      </c>
      <c r="GO36" s="8">
        <f t="shared" si="12"/>
        <v>2860</v>
      </c>
      <c r="GP36" s="9">
        <f t="shared" si="12"/>
        <v>300</v>
      </c>
      <c r="GQ36" s="9">
        <f t="shared" si="12"/>
        <v>0</v>
      </c>
      <c r="GR36" s="9">
        <f t="shared" si="12"/>
        <v>603130</v>
      </c>
      <c r="GS36" s="9">
        <f t="shared" si="12"/>
        <v>78790</v>
      </c>
      <c r="GT36" s="13">
        <f t="shared" si="12"/>
        <v>681920</v>
      </c>
      <c r="GU36" s="11">
        <f t="shared" si="12"/>
        <v>146360</v>
      </c>
      <c r="GV36" s="12">
        <f t="shared" si="12"/>
        <v>525690</v>
      </c>
      <c r="GW36" s="9">
        <f t="shared" si="12"/>
        <v>341100</v>
      </c>
      <c r="GX36" s="9">
        <f t="shared" si="12"/>
        <v>224580</v>
      </c>
      <c r="GY36" s="9">
        <f t="shared" si="12"/>
        <v>177300</v>
      </c>
      <c r="GZ36" s="13">
        <f t="shared" si="12"/>
        <v>1268670</v>
      </c>
      <c r="HA36" s="9">
        <f t="shared" si="12"/>
        <v>23230</v>
      </c>
      <c r="HB36" s="9">
        <f t="shared" si="12"/>
        <v>7996280</v>
      </c>
      <c r="HC36" s="10">
        <f t="shared" si="12"/>
        <v>27083186</v>
      </c>
      <c r="HD36" s="8">
        <f t="shared" si="12"/>
        <v>87329632</v>
      </c>
      <c r="HE36" s="11">
        <f t="shared" si="12"/>
        <v>0</v>
      </c>
      <c r="HF36" s="12">
        <f t="shared" si="12"/>
        <v>0</v>
      </c>
      <c r="HG36" s="10">
        <f t="shared" si="12"/>
        <v>87329632</v>
      </c>
      <c r="HH36" s="8">
        <f t="shared" si="12"/>
        <v>5238974</v>
      </c>
      <c r="HI36" s="9">
        <f t="shared" si="12"/>
        <v>5238974</v>
      </c>
      <c r="HJ36" s="14">
        <f>HH36/HG36</f>
        <v>5.9990794419012325E-2</v>
      </c>
      <c r="HK36" s="8">
        <f t="shared" ref="HK36:IS36" si="13">SUM(HK13:HK35)</f>
        <v>96989658</v>
      </c>
      <c r="HL36" s="9">
        <f t="shared" si="13"/>
        <v>0</v>
      </c>
      <c r="HM36" s="9">
        <f t="shared" si="13"/>
        <v>0</v>
      </c>
      <c r="HN36" s="10">
        <f t="shared" si="13"/>
        <v>96989658</v>
      </c>
      <c r="HO36" s="8">
        <f t="shared" si="13"/>
        <v>4682</v>
      </c>
      <c r="HP36" s="9">
        <f t="shared" si="13"/>
        <v>1058341</v>
      </c>
      <c r="HQ36" s="9">
        <f t="shared" si="13"/>
        <v>566</v>
      </c>
      <c r="HR36" s="9">
        <f t="shared" si="13"/>
        <v>7773851</v>
      </c>
      <c r="HS36" s="9">
        <f t="shared" si="13"/>
        <v>2444315</v>
      </c>
      <c r="HT36" s="9">
        <f t="shared" si="13"/>
        <v>458733</v>
      </c>
      <c r="HU36" s="11">
        <f t="shared" si="13"/>
        <v>35682</v>
      </c>
      <c r="HV36" s="12">
        <f t="shared" si="13"/>
        <v>50700</v>
      </c>
      <c r="HW36" s="9">
        <f t="shared" si="13"/>
        <v>56700</v>
      </c>
      <c r="HX36" s="10">
        <f t="shared" si="13"/>
        <v>107400</v>
      </c>
      <c r="HY36" s="8">
        <f t="shared" si="13"/>
        <v>0</v>
      </c>
      <c r="HZ36" s="9">
        <f t="shared" si="13"/>
        <v>0</v>
      </c>
      <c r="IA36" s="9">
        <f t="shared" si="13"/>
        <v>0</v>
      </c>
      <c r="IB36" s="9">
        <f t="shared" si="13"/>
        <v>346280</v>
      </c>
      <c r="IC36" s="9">
        <f t="shared" si="13"/>
        <v>55290</v>
      </c>
      <c r="ID36" s="13">
        <f t="shared" si="13"/>
        <v>401570</v>
      </c>
      <c r="IE36" s="11">
        <f t="shared" si="13"/>
        <v>93940</v>
      </c>
      <c r="IF36" s="12">
        <f t="shared" si="13"/>
        <v>347490</v>
      </c>
      <c r="IG36" s="9">
        <f t="shared" si="13"/>
        <v>249300</v>
      </c>
      <c r="IH36" s="9">
        <f t="shared" si="13"/>
        <v>148960</v>
      </c>
      <c r="II36" s="9">
        <f t="shared" si="13"/>
        <v>121500</v>
      </c>
      <c r="IJ36" s="13">
        <f t="shared" si="13"/>
        <v>867250</v>
      </c>
      <c r="IK36" s="9">
        <f t="shared" si="13"/>
        <v>19090</v>
      </c>
      <c r="IL36" s="9">
        <f t="shared" si="13"/>
        <v>5413270</v>
      </c>
      <c r="IM36" s="10">
        <f t="shared" si="13"/>
        <v>18678124</v>
      </c>
      <c r="IN36" s="8">
        <f t="shared" si="13"/>
        <v>78311534</v>
      </c>
      <c r="IO36" s="11">
        <f t="shared" si="13"/>
        <v>0</v>
      </c>
      <c r="IP36" s="12">
        <f t="shared" si="13"/>
        <v>0</v>
      </c>
      <c r="IQ36" s="10">
        <f t="shared" si="13"/>
        <v>78311534</v>
      </c>
      <c r="IR36" s="8">
        <f t="shared" si="13"/>
        <v>4698132</v>
      </c>
      <c r="IS36" s="9">
        <f t="shared" si="13"/>
        <v>4698132</v>
      </c>
      <c r="IT36" s="14">
        <f t="shared" si="3"/>
        <v>5.9992848563022658E-2</v>
      </c>
    </row>
    <row r="37" spans="1:254" s="49" customFormat="1" ht="12.6" customHeight="1" x14ac:dyDescent="0.15">
      <c r="A37" s="67">
        <v>25</v>
      </c>
      <c r="B37" s="68" t="s">
        <v>104</v>
      </c>
      <c r="C37" s="15">
        <v>3082310</v>
      </c>
      <c r="D37" s="16">
        <v>0</v>
      </c>
      <c r="E37" s="16">
        <v>0</v>
      </c>
      <c r="F37" s="17">
        <v>3082310</v>
      </c>
      <c r="G37" s="15">
        <v>430</v>
      </c>
      <c r="H37" s="16">
        <v>109513</v>
      </c>
      <c r="I37" s="16">
        <v>156</v>
      </c>
      <c r="J37" s="16">
        <v>772140</v>
      </c>
      <c r="K37" s="16">
        <v>130219</v>
      </c>
      <c r="L37" s="16">
        <v>97656</v>
      </c>
      <c r="M37" s="18">
        <v>4590</v>
      </c>
      <c r="N37" s="19">
        <v>12220</v>
      </c>
      <c r="O37" s="16">
        <v>14400</v>
      </c>
      <c r="P37" s="17">
        <v>26620</v>
      </c>
      <c r="Q37" s="15">
        <v>2860</v>
      </c>
      <c r="R37" s="16">
        <v>11400</v>
      </c>
      <c r="S37" s="16">
        <v>1820</v>
      </c>
      <c r="T37" s="16">
        <v>47850</v>
      </c>
      <c r="U37" s="16">
        <v>23940</v>
      </c>
      <c r="V37" s="20">
        <v>71790</v>
      </c>
      <c r="W37" s="18">
        <v>27770</v>
      </c>
      <c r="X37" s="19">
        <v>52470</v>
      </c>
      <c r="Y37" s="16">
        <v>35100</v>
      </c>
      <c r="Z37" s="16">
        <v>14440</v>
      </c>
      <c r="AA37" s="16">
        <v>35550</v>
      </c>
      <c r="AB37" s="20">
        <v>137560</v>
      </c>
      <c r="AC37" s="16">
        <v>6670</v>
      </c>
      <c r="AD37" s="16">
        <v>1498980</v>
      </c>
      <c r="AE37" s="17">
        <v>2900018</v>
      </c>
      <c r="AF37" s="15">
        <v>182292</v>
      </c>
      <c r="AG37" s="18">
        <v>0</v>
      </c>
      <c r="AH37" s="19">
        <v>0</v>
      </c>
      <c r="AI37" s="17">
        <v>182292</v>
      </c>
      <c r="AJ37" s="15">
        <v>10794</v>
      </c>
      <c r="AK37" s="16">
        <v>10794</v>
      </c>
      <c r="AL37" s="22">
        <f>AJ37/AI37</f>
        <v>5.9212691725363704E-2</v>
      </c>
      <c r="AM37" s="19">
        <v>37130553</v>
      </c>
      <c r="AN37" s="16">
        <v>0</v>
      </c>
      <c r="AO37" s="16">
        <v>0</v>
      </c>
      <c r="AP37" s="17">
        <v>37130553</v>
      </c>
      <c r="AQ37" s="15">
        <v>10560</v>
      </c>
      <c r="AR37" s="16">
        <v>784498</v>
      </c>
      <c r="AS37" s="16">
        <v>760</v>
      </c>
      <c r="AT37" s="16">
        <v>7711423</v>
      </c>
      <c r="AU37" s="16">
        <v>1195248</v>
      </c>
      <c r="AV37" s="16">
        <v>776285</v>
      </c>
      <c r="AW37" s="18">
        <v>46108</v>
      </c>
      <c r="AX37" s="19">
        <v>130780</v>
      </c>
      <c r="AY37" s="16">
        <v>104400</v>
      </c>
      <c r="AZ37" s="17">
        <v>235180</v>
      </c>
      <c r="BA37" s="15">
        <v>37700</v>
      </c>
      <c r="BB37" s="16">
        <v>109500</v>
      </c>
      <c r="BC37" s="16">
        <v>0</v>
      </c>
      <c r="BD37" s="16">
        <v>784960</v>
      </c>
      <c r="BE37" s="16">
        <v>248140</v>
      </c>
      <c r="BF37" s="20">
        <v>1033100</v>
      </c>
      <c r="BG37" s="18">
        <v>298440</v>
      </c>
      <c r="BH37" s="19">
        <v>610500</v>
      </c>
      <c r="BI37" s="16">
        <v>468900</v>
      </c>
      <c r="BJ37" s="16">
        <v>137940</v>
      </c>
      <c r="BK37" s="16">
        <v>350550</v>
      </c>
      <c r="BL37" s="20">
        <v>1567890</v>
      </c>
      <c r="BM37" s="16">
        <v>46460</v>
      </c>
      <c r="BN37" s="16">
        <v>10488990</v>
      </c>
      <c r="BO37" s="17">
        <v>24341382</v>
      </c>
      <c r="BP37" s="15">
        <v>12789171</v>
      </c>
      <c r="BQ37" s="18">
        <v>0</v>
      </c>
      <c r="BR37" s="19">
        <v>0</v>
      </c>
      <c r="BS37" s="17">
        <v>12789171</v>
      </c>
      <c r="BT37" s="15">
        <v>766368</v>
      </c>
      <c r="BU37" s="16">
        <v>766368</v>
      </c>
      <c r="BV37" s="22">
        <f>BT37/BS37</f>
        <v>5.9923195960082165E-2</v>
      </c>
      <c r="BW37" s="19">
        <v>49551684</v>
      </c>
      <c r="BX37" s="16">
        <v>0</v>
      </c>
      <c r="BY37" s="16">
        <v>0</v>
      </c>
      <c r="BZ37" s="17">
        <v>49551684</v>
      </c>
      <c r="CA37" s="15">
        <v>2809</v>
      </c>
      <c r="CB37" s="16">
        <v>652112</v>
      </c>
      <c r="CC37" s="16">
        <v>569</v>
      </c>
      <c r="CD37" s="16">
        <v>7902307</v>
      </c>
      <c r="CE37" s="16">
        <v>1240042</v>
      </c>
      <c r="CF37" s="16">
        <v>665673</v>
      </c>
      <c r="CG37" s="18">
        <v>47153</v>
      </c>
      <c r="CH37" s="19">
        <v>88400</v>
      </c>
      <c r="CI37" s="16">
        <v>67800</v>
      </c>
      <c r="CJ37" s="17">
        <v>156200</v>
      </c>
      <c r="CK37" s="15">
        <v>29900</v>
      </c>
      <c r="CL37" s="16">
        <v>71700</v>
      </c>
      <c r="CM37" s="16">
        <v>0</v>
      </c>
      <c r="CN37" s="16">
        <v>794970</v>
      </c>
      <c r="CO37" s="16">
        <v>157320</v>
      </c>
      <c r="CP37" s="20">
        <v>952290</v>
      </c>
      <c r="CQ37" s="18">
        <v>266460</v>
      </c>
      <c r="CR37" s="19">
        <v>523380</v>
      </c>
      <c r="CS37" s="16">
        <v>423900</v>
      </c>
      <c r="CT37" s="16">
        <v>107160</v>
      </c>
      <c r="CU37" s="16">
        <v>248400</v>
      </c>
      <c r="CV37" s="20">
        <v>1302840</v>
      </c>
      <c r="CW37" s="16">
        <v>27600</v>
      </c>
      <c r="CX37" s="16">
        <v>8198250</v>
      </c>
      <c r="CY37" s="17">
        <v>21515336</v>
      </c>
      <c r="CZ37" s="15">
        <v>28036348</v>
      </c>
      <c r="DA37" s="18">
        <v>0</v>
      </c>
      <c r="DB37" s="19">
        <v>0</v>
      </c>
      <c r="DC37" s="17">
        <v>28036348</v>
      </c>
      <c r="DD37" s="15">
        <v>1681411</v>
      </c>
      <c r="DE37" s="16">
        <v>1681411</v>
      </c>
      <c r="DF37" s="22">
        <f>DD37/DC37</f>
        <v>5.9972539932804374E-2</v>
      </c>
      <c r="DG37" s="19">
        <v>45836953</v>
      </c>
      <c r="DH37" s="16">
        <v>0</v>
      </c>
      <c r="DI37" s="16">
        <v>0</v>
      </c>
      <c r="DJ37" s="17">
        <v>45836953</v>
      </c>
      <c r="DK37" s="15">
        <v>5844</v>
      </c>
      <c r="DL37" s="16">
        <v>473026</v>
      </c>
      <c r="DM37" s="16">
        <v>476</v>
      </c>
      <c r="DN37" s="16">
        <v>6155078</v>
      </c>
      <c r="DO37" s="16">
        <v>1106854</v>
      </c>
      <c r="DP37" s="16">
        <v>460674</v>
      </c>
      <c r="DQ37" s="18">
        <v>37059</v>
      </c>
      <c r="DR37" s="19">
        <v>61100</v>
      </c>
      <c r="DS37" s="16">
        <v>52800</v>
      </c>
      <c r="DT37" s="17">
        <v>113900</v>
      </c>
      <c r="DU37" s="15">
        <v>13780</v>
      </c>
      <c r="DV37" s="16">
        <v>33300</v>
      </c>
      <c r="DW37" s="16">
        <v>0</v>
      </c>
      <c r="DX37" s="16">
        <v>548790</v>
      </c>
      <c r="DY37" s="16">
        <v>85500</v>
      </c>
      <c r="DZ37" s="20">
        <v>634290</v>
      </c>
      <c r="EA37" s="18">
        <v>198000</v>
      </c>
      <c r="EB37" s="19">
        <v>407550</v>
      </c>
      <c r="EC37" s="16">
        <v>295650</v>
      </c>
      <c r="ED37" s="16">
        <v>95000</v>
      </c>
      <c r="EE37" s="16">
        <v>157500</v>
      </c>
      <c r="EF37" s="20">
        <v>955700</v>
      </c>
      <c r="EG37" s="16">
        <v>23690</v>
      </c>
      <c r="EH37" s="16">
        <v>5305770</v>
      </c>
      <c r="EI37" s="17">
        <v>15516965</v>
      </c>
      <c r="EJ37" s="15">
        <v>30319988</v>
      </c>
      <c r="EK37" s="18">
        <v>0</v>
      </c>
      <c r="EL37" s="19">
        <v>0</v>
      </c>
      <c r="EM37" s="17">
        <v>30319988</v>
      </c>
      <c r="EN37" s="15">
        <v>1818704</v>
      </c>
      <c r="EO37" s="16">
        <v>1818704</v>
      </c>
      <c r="EP37" s="22">
        <f>EN37/EM37</f>
        <v>5.9983664901186638E-2</v>
      </c>
      <c r="EQ37" s="19">
        <v>36131759</v>
      </c>
      <c r="ER37" s="16">
        <v>0</v>
      </c>
      <c r="ES37" s="16">
        <v>0</v>
      </c>
      <c r="ET37" s="17">
        <v>36131759</v>
      </c>
      <c r="EU37" s="15">
        <v>60</v>
      </c>
      <c r="EV37" s="16">
        <v>331406</v>
      </c>
      <c r="EW37" s="16">
        <v>284</v>
      </c>
      <c r="EX37" s="16">
        <v>4229333</v>
      </c>
      <c r="EY37" s="16">
        <v>961199</v>
      </c>
      <c r="EZ37" s="16">
        <v>290130</v>
      </c>
      <c r="FA37" s="18">
        <v>25083</v>
      </c>
      <c r="FB37" s="19">
        <v>33800</v>
      </c>
      <c r="FC37" s="16">
        <v>31200</v>
      </c>
      <c r="FD37" s="17">
        <v>65000</v>
      </c>
      <c r="FE37" s="15">
        <v>5720</v>
      </c>
      <c r="FF37" s="16">
        <v>7500</v>
      </c>
      <c r="FG37" s="16">
        <v>0</v>
      </c>
      <c r="FH37" s="16">
        <v>355520</v>
      </c>
      <c r="FI37" s="16">
        <v>42560</v>
      </c>
      <c r="FJ37" s="20">
        <v>398080</v>
      </c>
      <c r="FK37" s="18">
        <v>114880</v>
      </c>
      <c r="FL37" s="19">
        <v>256080</v>
      </c>
      <c r="FM37" s="16">
        <v>181350</v>
      </c>
      <c r="FN37" s="16">
        <v>74100</v>
      </c>
      <c r="FO37" s="16">
        <v>103050</v>
      </c>
      <c r="FP37" s="20">
        <v>614580</v>
      </c>
      <c r="FQ37" s="16">
        <v>12650</v>
      </c>
      <c r="FR37" s="16">
        <v>3213820</v>
      </c>
      <c r="FS37" s="17">
        <v>10269441</v>
      </c>
      <c r="FT37" s="15">
        <v>25862318</v>
      </c>
      <c r="FU37" s="18">
        <v>0</v>
      </c>
      <c r="FV37" s="19">
        <v>0</v>
      </c>
      <c r="FW37" s="17">
        <v>25862318</v>
      </c>
      <c r="FX37" s="15">
        <v>1551435</v>
      </c>
      <c r="FY37" s="16">
        <v>1551435</v>
      </c>
      <c r="FZ37" s="22">
        <f>FX37/FW37</f>
        <v>5.9988242353218299E-2</v>
      </c>
      <c r="GA37" s="19">
        <v>39646046</v>
      </c>
      <c r="GB37" s="16">
        <v>0</v>
      </c>
      <c r="GC37" s="16">
        <v>0</v>
      </c>
      <c r="GD37" s="17">
        <v>39646046</v>
      </c>
      <c r="GE37" s="15">
        <v>0</v>
      </c>
      <c r="GF37" s="16">
        <v>368445</v>
      </c>
      <c r="GG37" s="16">
        <v>466</v>
      </c>
      <c r="GH37" s="16">
        <v>4024219</v>
      </c>
      <c r="GI37" s="16">
        <v>1071833</v>
      </c>
      <c r="GJ37" s="16">
        <v>256769</v>
      </c>
      <c r="GK37" s="18">
        <v>23620</v>
      </c>
      <c r="GL37" s="19">
        <v>30940</v>
      </c>
      <c r="GM37" s="16">
        <v>23400</v>
      </c>
      <c r="GN37" s="17">
        <v>54340</v>
      </c>
      <c r="GO37" s="15">
        <v>0</v>
      </c>
      <c r="GP37" s="16">
        <v>0</v>
      </c>
      <c r="GQ37" s="16">
        <v>0</v>
      </c>
      <c r="GR37" s="16">
        <v>309320</v>
      </c>
      <c r="GS37" s="16">
        <v>43580</v>
      </c>
      <c r="GT37" s="20">
        <v>352900</v>
      </c>
      <c r="GU37" s="18">
        <v>96100</v>
      </c>
      <c r="GV37" s="19">
        <v>199320</v>
      </c>
      <c r="GW37" s="16">
        <v>175500</v>
      </c>
      <c r="GX37" s="16">
        <v>60800</v>
      </c>
      <c r="GY37" s="16">
        <v>71550</v>
      </c>
      <c r="GZ37" s="20">
        <v>507170</v>
      </c>
      <c r="HA37" s="16">
        <v>9200</v>
      </c>
      <c r="HB37" s="16">
        <v>2771780</v>
      </c>
      <c r="HC37" s="17">
        <v>9536376</v>
      </c>
      <c r="HD37" s="15">
        <v>30109670</v>
      </c>
      <c r="HE37" s="18">
        <v>0</v>
      </c>
      <c r="HF37" s="19">
        <v>0</v>
      </c>
      <c r="HG37" s="17">
        <v>30109670</v>
      </c>
      <c r="HH37" s="15">
        <v>1806306</v>
      </c>
      <c r="HI37" s="16">
        <v>1806306</v>
      </c>
      <c r="HJ37" s="22">
        <f>HH37/HG37</f>
        <v>5.9990893291092195E-2</v>
      </c>
      <c r="HK37" s="15">
        <v>29997039</v>
      </c>
      <c r="HL37" s="16">
        <v>0</v>
      </c>
      <c r="HM37" s="16">
        <v>0</v>
      </c>
      <c r="HN37" s="17">
        <v>29997039</v>
      </c>
      <c r="HO37" s="15">
        <v>0</v>
      </c>
      <c r="HP37" s="16">
        <v>274590</v>
      </c>
      <c r="HQ37" s="16">
        <v>256</v>
      </c>
      <c r="HR37" s="16">
        <v>2447745</v>
      </c>
      <c r="HS37" s="16">
        <v>800023</v>
      </c>
      <c r="HT37" s="16">
        <v>158508</v>
      </c>
      <c r="HU37" s="18">
        <v>15587</v>
      </c>
      <c r="HV37" s="19">
        <v>20020</v>
      </c>
      <c r="HW37" s="16">
        <v>18000</v>
      </c>
      <c r="HX37" s="17">
        <v>38020</v>
      </c>
      <c r="HY37" s="15">
        <v>0</v>
      </c>
      <c r="HZ37" s="16">
        <v>0</v>
      </c>
      <c r="IA37" s="16">
        <v>0</v>
      </c>
      <c r="IB37" s="16">
        <v>146630</v>
      </c>
      <c r="IC37" s="16">
        <v>28530</v>
      </c>
      <c r="ID37" s="20">
        <v>175160</v>
      </c>
      <c r="IE37" s="18">
        <v>41990</v>
      </c>
      <c r="IF37" s="19">
        <v>133650</v>
      </c>
      <c r="IG37" s="16">
        <v>103500</v>
      </c>
      <c r="IH37" s="16">
        <v>47880</v>
      </c>
      <c r="II37" s="16">
        <v>48150</v>
      </c>
      <c r="IJ37" s="20">
        <v>333180</v>
      </c>
      <c r="IK37" s="16">
        <v>5060</v>
      </c>
      <c r="IL37" s="16">
        <v>1668400</v>
      </c>
      <c r="IM37" s="17">
        <v>5958263</v>
      </c>
      <c r="IN37" s="15">
        <v>24038776</v>
      </c>
      <c r="IO37" s="18">
        <v>0</v>
      </c>
      <c r="IP37" s="19">
        <v>0</v>
      </c>
      <c r="IQ37" s="17">
        <v>24038776</v>
      </c>
      <c r="IR37" s="15">
        <v>1442172</v>
      </c>
      <c r="IS37" s="16">
        <v>1442172</v>
      </c>
      <c r="IT37" s="22">
        <f t="shared" si="3"/>
        <v>5.999357038810961E-2</v>
      </c>
    </row>
    <row r="38" spans="1:254" s="49" customFormat="1" ht="12.6" customHeight="1" x14ac:dyDescent="0.15">
      <c r="A38" s="69">
        <v>26</v>
      </c>
      <c r="B38" s="70" t="s">
        <v>105</v>
      </c>
      <c r="C38" s="23">
        <f>C36+C37</f>
        <v>11454576</v>
      </c>
      <c r="D38" s="24">
        <f t="shared" ref="D38:AK38" si="14">D36+D37</f>
        <v>0</v>
      </c>
      <c r="E38" s="24">
        <f t="shared" si="14"/>
        <v>0</v>
      </c>
      <c r="F38" s="25">
        <f t="shared" si="14"/>
        <v>11454576</v>
      </c>
      <c r="G38" s="23">
        <f t="shared" si="14"/>
        <v>2565</v>
      </c>
      <c r="H38" s="24">
        <f t="shared" si="14"/>
        <v>397011</v>
      </c>
      <c r="I38" s="28">
        <f t="shared" si="14"/>
        <v>590</v>
      </c>
      <c r="J38" s="24">
        <f t="shared" si="14"/>
        <v>2974248</v>
      </c>
      <c r="K38" s="24">
        <f t="shared" si="14"/>
        <v>512812</v>
      </c>
      <c r="L38" s="24">
        <f t="shared" si="14"/>
        <v>337121</v>
      </c>
      <c r="M38" s="26">
        <f t="shared" si="14"/>
        <v>15592</v>
      </c>
      <c r="N38" s="27">
        <f t="shared" si="14"/>
        <v>30160</v>
      </c>
      <c r="O38" s="24">
        <f t="shared" si="14"/>
        <v>38400</v>
      </c>
      <c r="P38" s="25">
        <f t="shared" si="14"/>
        <v>68560</v>
      </c>
      <c r="Q38" s="23">
        <f>Q36+Q37</f>
        <v>9360</v>
      </c>
      <c r="R38" s="24">
        <f>R36+R37</f>
        <v>34500</v>
      </c>
      <c r="S38" s="24">
        <f t="shared" si="14"/>
        <v>3640</v>
      </c>
      <c r="T38" s="24">
        <f t="shared" si="14"/>
        <v>164340</v>
      </c>
      <c r="U38" s="24">
        <f t="shared" si="14"/>
        <v>76000</v>
      </c>
      <c r="V38" s="28">
        <f t="shared" si="14"/>
        <v>240340</v>
      </c>
      <c r="W38" s="26">
        <f t="shared" si="14"/>
        <v>85640</v>
      </c>
      <c r="X38" s="27">
        <f t="shared" si="14"/>
        <v>142230</v>
      </c>
      <c r="Y38" s="24">
        <f t="shared" si="14"/>
        <v>105750</v>
      </c>
      <c r="Z38" s="24">
        <f t="shared" si="14"/>
        <v>48640</v>
      </c>
      <c r="AA38" s="24">
        <f t="shared" si="14"/>
        <v>107100</v>
      </c>
      <c r="AB38" s="28">
        <f t="shared" si="14"/>
        <v>403720</v>
      </c>
      <c r="AC38" s="24">
        <f t="shared" si="14"/>
        <v>17940</v>
      </c>
      <c r="AD38" s="24">
        <f t="shared" si="14"/>
        <v>5652780</v>
      </c>
      <c r="AE38" s="25">
        <f t="shared" si="14"/>
        <v>10755829</v>
      </c>
      <c r="AF38" s="23">
        <f t="shared" si="14"/>
        <v>698747</v>
      </c>
      <c r="AG38" s="26">
        <f t="shared" si="14"/>
        <v>0</v>
      </c>
      <c r="AH38" s="27">
        <f t="shared" si="14"/>
        <v>0</v>
      </c>
      <c r="AI38" s="25">
        <f t="shared" si="14"/>
        <v>698747</v>
      </c>
      <c r="AJ38" s="23">
        <f t="shared" si="14"/>
        <v>41391</v>
      </c>
      <c r="AK38" s="24">
        <f t="shared" si="14"/>
        <v>41391</v>
      </c>
      <c r="AL38" s="29">
        <f>AJ38/AI38</f>
        <v>5.9236032498171727E-2</v>
      </c>
      <c r="AM38" s="27">
        <f t="shared" ref="AM38:BU38" si="15">AM36+AM37</f>
        <v>127703592</v>
      </c>
      <c r="AN38" s="24">
        <f t="shared" si="15"/>
        <v>0</v>
      </c>
      <c r="AO38" s="24">
        <f t="shared" si="15"/>
        <v>0</v>
      </c>
      <c r="AP38" s="25">
        <f t="shared" si="15"/>
        <v>127703592</v>
      </c>
      <c r="AQ38" s="23">
        <f t="shared" si="15"/>
        <v>25357</v>
      </c>
      <c r="AR38" s="24">
        <f t="shared" si="15"/>
        <v>2971934</v>
      </c>
      <c r="AS38" s="28">
        <f t="shared" si="15"/>
        <v>2361</v>
      </c>
      <c r="AT38" s="24">
        <f t="shared" si="15"/>
        <v>26892576</v>
      </c>
      <c r="AU38" s="24">
        <f t="shared" si="15"/>
        <v>4431254</v>
      </c>
      <c r="AV38" s="24">
        <f t="shared" si="15"/>
        <v>2544661</v>
      </c>
      <c r="AW38" s="26">
        <f t="shared" si="15"/>
        <v>138105</v>
      </c>
      <c r="AX38" s="27">
        <f t="shared" si="15"/>
        <v>357760</v>
      </c>
      <c r="AY38" s="24">
        <f t="shared" si="15"/>
        <v>307200</v>
      </c>
      <c r="AZ38" s="25">
        <f t="shared" si="15"/>
        <v>664960</v>
      </c>
      <c r="BA38" s="23">
        <f>BA36+BA37</f>
        <v>128440</v>
      </c>
      <c r="BB38" s="24">
        <f>BB36+BB37</f>
        <v>326700</v>
      </c>
      <c r="BC38" s="24">
        <f t="shared" si="15"/>
        <v>0</v>
      </c>
      <c r="BD38" s="24">
        <f t="shared" si="15"/>
        <v>2271500</v>
      </c>
      <c r="BE38" s="24">
        <f t="shared" si="15"/>
        <v>767980</v>
      </c>
      <c r="BF38" s="28">
        <f t="shared" si="15"/>
        <v>3039480</v>
      </c>
      <c r="BG38" s="26">
        <f t="shared" si="15"/>
        <v>838110</v>
      </c>
      <c r="BH38" s="27">
        <f t="shared" si="15"/>
        <v>1749660</v>
      </c>
      <c r="BI38" s="24">
        <f t="shared" si="15"/>
        <v>1242900</v>
      </c>
      <c r="BJ38" s="24">
        <f t="shared" si="15"/>
        <v>537320</v>
      </c>
      <c r="BK38" s="24">
        <f t="shared" si="15"/>
        <v>1027800</v>
      </c>
      <c r="BL38" s="28">
        <f t="shared" si="15"/>
        <v>4557680</v>
      </c>
      <c r="BM38" s="24">
        <f t="shared" si="15"/>
        <v>127420</v>
      </c>
      <c r="BN38" s="24">
        <f t="shared" si="15"/>
        <v>36745650</v>
      </c>
      <c r="BO38" s="25">
        <f t="shared" si="15"/>
        <v>83432327</v>
      </c>
      <c r="BP38" s="23">
        <f t="shared" si="15"/>
        <v>44271265</v>
      </c>
      <c r="BQ38" s="26">
        <f t="shared" si="15"/>
        <v>0</v>
      </c>
      <c r="BR38" s="27">
        <f t="shared" si="15"/>
        <v>0</v>
      </c>
      <c r="BS38" s="25">
        <f t="shared" si="15"/>
        <v>44271265</v>
      </c>
      <c r="BT38" s="23">
        <f t="shared" si="15"/>
        <v>2652838</v>
      </c>
      <c r="BU38" s="24">
        <f t="shared" si="15"/>
        <v>2652838</v>
      </c>
      <c r="BV38" s="29">
        <f>BT38/BS38</f>
        <v>5.9922344663067569E-2</v>
      </c>
      <c r="BW38" s="27">
        <f t="shared" ref="BW38:DE38" si="16">BW36+BW37</f>
        <v>165409183</v>
      </c>
      <c r="BX38" s="24">
        <f t="shared" si="16"/>
        <v>0</v>
      </c>
      <c r="BY38" s="24">
        <f t="shared" si="16"/>
        <v>0</v>
      </c>
      <c r="BZ38" s="25">
        <f t="shared" si="16"/>
        <v>165409183</v>
      </c>
      <c r="CA38" s="23">
        <f t="shared" si="16"/>
        <v>10151</v>
      </c>
      <c r="CB38" s="24">
        <f t="shared" si="16"/>
        <v>2473143</v>
      </c>
      <c r="CC38" s="24">
        <f t="shared" si="16"/>
        <v>2274</v>
      </c>
      <c r="CD38" s="24">
        <f t="shared" si="16"/>
        <v>26653148</v>
      </c>
      <c r="CE38" s="24">
        <f t="shared" si="16"/>
        <v>4424118</v>
      </c>
      <c r="CF38" s="24">
        <f t="shared" si="16"/>
        <v>2066194</v>
      </c>
      <c r="CG38" s="26">
        <f t="shared" si="16"/>
        <v>130616</v>
      </c>
      <c r="CH38" s="27">
        <f t="shared" si="16"/>
        <v>270660</v>
      </c>
      <c r="CI38" s="24">
        <f t="shared" si="16"/>
        <v>194700</v>
      </c>
      <c r="CJ38" s="25">
        <f t="shared" si="16"/>
        <v>465360</v>
      </c>
      <c r="CK38" s="23">
        <f t="shared" si="16"/>
        <v>96460</v>
      </c>
      <c r="CL38" s="24">
        <f t="shared" si="16"/>
        <v>204000</v>
      </c>
      <c r="CM38" s="24">
        <f t="shared" si="16"/>
        <v>0</v>
      </c>
      <c r="CN38" s="24">
        <f t="shared" si="16"/>
        <v>2142690</v>
      </c>
      <c r="CO38" s="24">
        <f t="shared" si="16"/>
        <v>437380</v>
      </c>
      <c r="CP38" s="28">
        <f t="shared" si="16"/>
        <v>2580070</v>
      </c>
      <c r="CQ38" s="26">
        <f t="shared" si="16"/>
        <v>694900</v>
      </c>
      <c r="CR38" s="27">
        <f t="shared" si="16"/>
        <v>1589610</v>
      </c>
      <c r="CS38" s="24">
        <f t="shared" si="16"/>
        <v>1098900</v>
      </c>
      <c r="CT38" s="24">
        <f t="shared" si="16"/>
        <v>479560</v>
      </c>
      <c r="CU38" s="24">
        <f t="shared" si="16"/>
        <v>743850</v>
      </c>
      <c r="CV38" s="28">
        <f t="shared" si="16"/>
        <v>3911920</v>
      </c>
      <c r="CW38" s="24">
        <f t="shared" si="16"/>
        <v>76130</v>
      </c>
      <c r="CX38" s="24">
        <f t="shared" si="16"/>
        <v>27550400</v>
      </c>
      <c r="CY38" s="25">
        <f t="shared" si="16"/>
        <v>71336610</v>
      </c>
      <c r="CZ38" s="23">
        <f t="shared" si="16"/>
        <v>94072573</v>
      </c>
      <c r="DA38" s="26">
        <f t="shared" si="16"/>
        <v>0</v>
      </c>
      <c r="DB38" s="27">
        <f t="shared" si="16"/>
        <v>0</v>
      </c>
      <c r="DC38" s="25">
        <f t="shared" si="16"/>
        <v>94072573</v>
      </c>
      <c r="DD38" s="23">
        <f t="shared" si="16"/>
        <v>5641717</v>
      </c>
      <c r="DE38" s="24">
        <f t="shared" si="16"/>
        <v>5641717</v>
      </c>
      <c r="DF38" s="29">
        <f>DD38/DC38</f>
        <v>5.9971964410923471E-2</v>
      </c>
      <c r="DG38" s="27">
        <f t="shared" ref="DG38:EO38" si="17">DG36+DG37</f>
        <v>156313231</v>
      </c>
      <c r="DH38" s="24">
        <f t="shared" si="17"/>
        <v>0</v>
      </c>
      <c r="DI38" s="24">
        <f t="shared" si="17"/>
        <v>0</v>
      </c>
      <c r="DJ38" s="25">
        <f t="shared" si="17"/>
        <v>156313231</v>
      </c>
      <c r="DK38" s="23">
        <f t="shared" si="17"/>
        <v>8049</v>
      </c>
      <c r="DL38" s="24">
        <f t="shared" si="17"/>
        <v>1868811</v>
      </c>
      <c r="DM38" s="24">
        <f t="shared" si="17"/>
        <v>1798</v>
      </c>
      <c r="DN38" s="24">
        <f t="shared" si="17"/>
        <v>21192745</v>
      </c>
      <c r="DO38" s="24">
        <f t="shared" si="17"/>
        <v>3999418</v>
      </c>
      <c r="DP38" s="24">
        <f t="shared" si="17"/>
        <v>1433200</v>
      </c>
      <c r="DQ38" s="26">
        <f t="shared" si="17"/>
        <v>100468</v>
      </c>
      <c r="DR38" s="27">
        <f t="shared" si="17"/>
        <v>181480</v>
      </c>
      <c r="DS38" s="24">
        <f t="shared" si="17"/>
        <v>144000</v>
      </c>
      <c r="DT38" s="25">
        <f t="shared" si="17"/>
        <v>325480</v>
      </c>
      <c r="DU38" s="23">
        <f t="shared" si="17"/>
        <v>49660</v>
      </c>
      <c r="DV38" s="24">
        <f t="shared" si="17"/>
        <v>108900</v>
      </c>
      <c r="DW38" s="24">
        <f t="shared" si="17"/>
        <v>0</v>
      </c>
      <c r="DX38" s="24">
        <f t="shared" si="17"/>
        <v>1496440</v>
      </c>
      <c r="DY38" s="24">
        <f t="shared" si="17"/>
        <v>218120</v>
      </c>
      <c r="DZ38" s="28">
        <f t="shared" si="17"/>
        <v>1714560</v>
      </c>
      <c r="EA38" s="26">
        <f t="shared" si="17"/>
        <v>480620</v>
      </c>
      <c r="EB38" s="27">
        <f t="shared" si="17"/>
        <v>1236840</v>
      </c>
      <c r="EC38" s="24">
        <f t="shared" si="17"/>
        <v>791550</v>
      </c>
      <c r="ED38" s="24">
        <f t="shared" si="17"/>
        <v>409640</v>
      </c>
      <c r="EE38" s="24">
        <f t="shared" si="17"/>
        <v>468900</v>
      </c>
      <c r="EF38" s="28">
        <f t="shared" si="17"/>
        <v>2906930</v>
      </c>
      <c r="EG38" s="24">
        <f t="shared" si="17"/>
        <v>55200</v>
      </c>
      <c r="EH38" s="24">
        <f t="shared" si="17"/>
        <v>18153460</v>
      </c>
      <c r="EI38" s="25">
        <f t="shared" si="17"/>
        <v>52397501</v>
      </c>
      <c r="EJ38" s="23">
        <f t="shared" si="17"/>
        <v>103915730</v>
      </c>
      <c r="EK38" s="26">
        <f t="shared" si="17"/>
        <v>0</v>
      </c>
      <c r="EL38" s="27">
        <f t="shared" si="17"/>
        <v>0</v>
      </c>
      <c r="EM38" s="25">
        <f t="shared" si="17"/>
        <v>103915730</v>
      </c>
      <c r="EN38" s="23">
        <f t="shared" si="17"/>
        <v>6233188</v>
      </c>
      <c r="EO38" s="24">
        <f t="shared" si="17"/>
        <v>6233188</v>
      </c>
      <c r="EP38" s="29">
        <f>EN38/EM38</f>
        <v>5.998310361674792E-2</v>
      </c>
      <c r="EQ38" s="27">
        <f t="shared" ref="EQ38:FY38" si="18">EQ36+EQ37</f>
        <v>130823090</v>
      </c>
      <c r="ER38" s="24">
        <f t="shared" si="18"/>
        <v>0</v>
      </c>
      <c r="ES38" s="24">
        <f t="shared" si="18"/>
        <v>0</v>
      </c>
      <c r="ET38" s="25">
        <f t="shared" si="18"/>
        <v>130823090</v>
      </c>
      <c r="EU38" s="23">
        <f t="shared" si="18"/>
        <v>737</v>
      </c>
      <c r="EV38" s="24">
        <f t="shared" si="18"/>
        <v>1489028</v>
      </c>
      <c r="EW38" s="24">
        <f t="shared" si="18"/>
        <v>1120</v>
      </c>
      <c r="EX38" s="24">
        <f t="shared" si="18"/>
        <v>15417138</v>
      </c>
      <c r="EY38" s="24">
        <f t="shared" si="18"/>
        <v>3518256</v>
      </c>
      <c r="EZ38" s="24">
        <f t="shared" si="18"/>
        <v>953295</v>
      </c>
      <c r="FA38" s="26">
        <f t="shared" si="18"/>
        <v>72378</v>
      </c>
      <c r="FB38" s="27">
        <f t="shared" si="18"/>
        <v>106080</v>
      </c>
      <c r="FC38" s="24">
        <f t="shared" si="18"/>
        <v>95700</v>
      </c>
      <c r="FD38" s="25">
        <f t="shared" si="18"/>
        <v>201780</v>
      </c>
      <c r="FE38" s="23">
        <f t="shared" si="18"/>
        <v>20800</v>
      </c>
      <c r="FF38" s="24">
        <f t="shared" si="18"/>
        <v>28800</v>
      </c>
      <c r="FG38" s="24">
        <f t="shared" si="18"/>
        <v>0</v>
      </c>
      <c r="FH38" s="24">
        <f t="shared" si="18"/>
        <v>1000890</v>
      </c>
      <c r="FI38" s="24">
        <f t="shared" si="18"/>
        <v>124260</v>
      </c>
      <c r="FJ38" s="28">
        <f t="shared" si="18"/>
        <v>1125150</v>
      </c>
      <c r="FK38" s="26">
        <f t="shared" si="18"/>
        <v>305310</v>
      </c>
      <c r="FL38" s="27">
        <f t="shared" si="18"/>
        <v>803550</v>
      </c>
      <c r="FM38" s="24">
        <f t="shared" si="18"/>
        <v>518400</v>
      </c>
      <c r="FN38" s="24">
        <f t="shared" si="18"/>
        <v>327180</v>
      </c>
      <c r="FO38" s="24">
        <f t="shared" si="18"/>
        <v>288900</v>
      </c>
      <c r="FP38" s="28">
        <f t="shared" si="18"/>
        <v>1938030</v>
      </c>
      <c r="FQ38" s="24">
        <f t="shared" si="18"/>
        <v>34040</v>
      </c>
      <c r="FR38" s="24">
        <f t="shared" si="18"/>
        <v>11676650</v>
      </c>
      <c r="FS38" s="25">
        <f t="shared" si="18"/>
        <v>36781392</v>
      </c>
      <c r="FT38" s="23">
        <f t="shared" si="18"/>
        <v>94041698</v>
      </c>
      <c r="FU38" s="26">
        <f t="shared" si="18"/>
        <v>0</v>
      </c>
      <c r="FV38" s="27">
        <f t="shared" si="18"/>
        <v>0</v>
      </c>
      <c r="FW38" s="25">
        <f t="shared" si="18"/>
        <v>94041698</v>
      </c>
      <c r="FX38" s="23">
        <f t="shared" si="18"/>
        <v>5641361</v>
      </c>
      <c r="FY38" s="24">
        <f t="shared" si="18"/>
        <v>5641361</v>
      </c>
      <c r="FZ38" s="29">
        <f>FX38/FW38</f>
        <v>5.9987868360267163E-2</v>
      </c>
      <c r="GA38" s="27">
        <f t="shared" ref="GA38:HI38" si="19">GA36+GA37</f>
        <v>154058864</v>
      </c>
      <c r="GB38" s="24">
        <f t="shared" si="19"/>
        <v>0</v>
      </c>
      <c r="GC38" s="24">
        <f t="shared" si="19"/>
        <v>0</v>
      </c>
      <c r="GD38" s="25">
        <f t="shared" si="19"/>
        <v>154058864</v>
      </c>
      <c r="GE38" s="23">
        <f t="shared" si="19"/>
        <v>43</v>
      </c>
      <c r="GF38" s="24">
        <f t="shared" si="19"/>
        <v>1638085</v>
      </c>
      <c r="GG38" s="24">
        <f t="shared" si="19"/>
        <v>1181</v>
      </c>
      <c r="GH38" s="24">
        <f t="shared" si="19"/>
        <v>15685146</v>
      </c>
      <c r="GI38" s="24">
        <f t="shared" si="19"/>
        <v>4254743</v>
      </c>
      <c r="GJ38" s="24">
        <f t="shared" si="19"/>
        <v>912442</v>
      </c>
      <c r="GK38" s="26">
        <f t="shared" si="19"/>
        <v>73913</v>
      </c>
      <c r="GL38" s="27">
        <f t="shared" si="19"/>
        <v>108420</v>
      </c>
      <c r="GM38" s="24">
        <f t="shared" si="19"/>
        <v>90000</v>
      </c>
      <c r="GN38" s="25">
        <f t="shared" si="19"/>
        <v>198420</v>
      </c>
      <c r="GO38" s="23">
        <f t="shared" si="19"/>
        <v>2860</v>
      </c>
      <c r="GP38" s="24">
        <f t="shared" si="19"/>
        <v>300</v>
      </c>
      <c r="GQ38" s="24">
        <f t="shared" si="19"/>
        <v>0</v>
      </c>
      <c r="GR38" s="24">
        <f t="shared" si="19"/>
        <v>912450</v>
      </c>
      <c r="GS38" s="24">
        <f t="shared" si="19"/>
        <v>122370</v>
      </c>
      <c r="GT38" s="28">
        <f t="shared" si="19"/>
        <v>1034820</v>
      </c>
      <c r="GU38" s="26">
        <f t="shared" si="19"/>
        <v>242460</v>
      </c>
      <c r="GV38" s="27">
        <f t="shared" si="19"/>
        <v>725010</v>
      </c>
      <c r="GW38" s="24">
        <f t="shared" si="19"/>
        <v>516600</v>
      </c>
      <c r="GX38" s="24">
        <f t="shared" si="19"/>
        <v>285380</v>
      </c>
      <c r="GY38" s="24">
        <f t="shared" si="19"/>
        <v>248850</v>
      </c>
      <c r="GZ38" s="28">
        <f t="shared" si="19"/>
        <v>1775840</v>
      </c>
      <c r="HA38" s="24">
        <f t="shared" si="19"/>
        <v>32430</v>
      </c>
      <c r="HB38" s="24">
        <f t="shared" si="19"/>
        <v>10768060</v>
      </c>
      <c r="HC38" s="25">
        <f t="shared" si="19"/>
        <v>36619562</v>
      </c>
      <c r="HD38" s="23">
        <f t="shared" si="19"/>
        <v>117439302</v>
      </c>
      <c r="HE38" s="26">
        <f t="shared" si="19"/>
        <v>0</v>
      </c>
      <c r="HF38" s="27">
        <f t="shared" si="19"/>
        <v>0</v>
      </c>
      <c r="HG38" s="25">
        <f t="shared" si="19"/>
        <v>117439302</v>
      </c>
      <c r="HH38" s="23">
        <f t="shared" si="19"/>
        <v>7045280</v>
      </c>
      <c r="HI38" s="24">
        <f t="shared" si="19"/>
        <v>7045280</v>
      </c>
      <c r="HJ38" s="29">
        <f>HH38/HG38</f>
        <v>5.9990819768325938E-2</v>
      </c>
      <c r="HK38" s="23">
        <f t="shared" ref="HK38:IS38" si="20">HK36+HK37</f>
        <v>126986697</v>
      </c>
      <c r="HL38" s="24">
        <f t="shared" si="20"/>
        <v>0</v>
      </c>
      <c r="HM38" s="24">
        <f t="shared" si="20"/>
        <v>0</v>
      </c>
      <c r="HN38" s="25">
        <f t="shared" si="20"/>
        <v>126986697</v>
      </c>
      <c r="HO38" s="23">
        <f t="shared" si="20"/>
        <v>4682</v>
      </c>
      <c r="HP38" s="24">
        <f t="shared" si="20"/>
        <v>1332931</v>
      </c>
      <c r="HQ38" s="24">
        <f t="shared" si="20"/>
        <v>822</v>
      </c>
      <c r="HR38" s="24">
        <f t="shared" si="20"/>
        <v>10221596</v>
      </c>
      <c r="HS38" s="24">
        <f t="shared" si="20"/>
        <v>3244338</v>
      </c>
      <c r="HT38" s="24">
        <f t="shared" si="20"/>
        <v>617241</v>
      </c>
      <c r="HU38" s="26">
        <f t="shared" si="20"/>
        <v>51269</v>
      </c>
      <c r="HV38" s="27">
        <f t="shared" si="20"/>
        <v>70720</v>
      </c>
      <c r="HW38" s="24">
        <f t="shared" si="20"/>
        <v>74700</v>
      </c>
      <c r="HX38" s="25">
        <f t="shared" si="20"/>
        <v>145420</v>
      </c>
      <c r="HY38" s="23">
        <f t="shared" si="20"/>
        <v>0</v>
      </c>
      <c r="HZ38" s="24">
        <f t="shared" si="20"/>
        <v>0</v>
      </c>
      <c r="IA38" s="24">
        <f t="shared" si="20"/>
        <v>0</v>
      </c>
      <c r="IB38" s="24">
        <f t="shared" si="20"/>
        <v>492910</v>
      </c>
      <c r="IC38" s="24">
        <f t="shared" si="20"/>
        <v>83820</v>
      </c>
      <c r="ID38" s="28">
        <f t="shared" si="20"/>
        <v>576730</v>
      </c>
      <c r="IE38" s="26">
        <f t="shared" si="20"/>
        <v>135930</v>
      </c>
      <c r="IF38" s="27">
        <f t="shared" si="20"/>
        <v>481140</v>
      </c>
      <c r="IG38" s="24">
        <f t="shared" si="20"/>
        <v>352800</v>
      </c>
      <c r="IH38" s="24">
        <f t="shared" si="20"/>
        <v>196840</v>
      </c>
      <c r="II38" s="24">
        <f t="shared" si="20"/>
        <v>169650</v>
      </c>
      <c r="IJ38" s="28">
        <f t="shared" si="20"/>
        <v>1200430</v>
      </c>
      <c r="IK38" s="24">
        <f t="shared" si="20"/>
        <v>24150</v>
      </c>
      <c r="IL38" s="24">
        <f t="shared" si="20"/>
        <v>7081670</v>
      </c>
      <c r="IM38" s="25">
        <f t="shared" si="20"/>
        <v>24636387</v>
      </c>
      <c r="IN38" s="23">
        <f t="shared" si="20"/>
        <v>102350310</v>
      </c>
      <c r="IO38" s="26">
        <f t="shared" si="20"/>
        <v>0</v>
      </c>
      <c r="IP38" s="27">
        <f t="shared" si="20"/>
        <v>0</v>
      </c>
      <c r="IQ38" s="25">
        <f t="shared" si="20"/>
        <v>102350310</v>
      </c>
      <c r="IR38" s="23">
        <f t="shared" si="20"/>
        <v>6140304</v>
      </c>
      <c r="IS38" s="24">
        <f t="shared" si="20"/>
        <v>6140304</v>
      </c>
      <c r="IT38" s="29">
        <f t="shared" si="3"/>
        <v>5.9993018096378997E-2</v>
      </c>
    </row>
  </sheetData>
  <mergeCells count="466">
    <mergeCell ref="IM7:IM11"/>
    <mergeCell ref="HW9:HW11"/>
    <mergeCell ref="HX9:HX11"/>
    <mergeCell ref="IB7:ID7"/>
    <mergeCell ref="IE7:IE11"/>
    <mergeCell ref="IF7:IJ7"/>
    <mergeCell ref="IK7:IK11"/>
    <mergeCell ref="IB8:IB11"/>
    <mergeCell ref="IC8:IC11"/>
    <mergeCell ref="HK7:HK11"/>
    <mergeCell ref="HL7:HL11"/>
    <mergeCell ref="HT7:HT11"/>
    <mergeCell ref="HM7:HM11"/>
    <mergeCell ref="HN7:HN11"/>
    <mergeCell ref="HO7:HO11"/>
    <mergeCell ref="HY7:HY11"/>
    <mergeCell ref="HZ7:HZ11"/>
    <mergeCell ref="HR7:HR11"/>
    <mergeCell ref="HV8:HX8"/>
    <mergeCell ref="HV9:HV11"/>
    <mergeCell ref="HP7:HQ8"/>
    <mergeCell ref="HQ9:HQ11"/>
    <mergeCell ref="HY6:IE6"/>
    <mergeCell ref="IF6:IM6"/>
    <mergeCell ref="IN6:IO6"/>
    <mergeCell ref="IP6:IQ6"/>
    <mergeCell ref="ID8:ID11"/>
    <mergeCell ref="IF8:IF11"/>
    <mergeCell ref="IR6:IT6"/>
    <mergeCell ref="HS7:HS11"/>
    <mergeCell ref="HU7:HU11"/>
    <mergeCell ref="HV7:HX7"/>
    <mergeCell ref="IA7:IA11"/>
    <mergeCell ref="IS9:IS11"/>
    <mergeCell ref="IT7:IT11"/>
    <mergeCell ref="IQ7:IQ11"/>
    <mergeCell ref="IR7:IR11"/>
    <mergeCell ref="IN7:IN11"/>
    <mergeCell ref="IJ8:IJ11"/>
    <mergeCell ref="IO7:IO11"/>
    <mergeCell ref="IP7:IP11"/>
    <mergeCell ref="IG8:IG11"/>
    <mergeCell ref="IH8:IH11"/>
    <mergeCell ref="II8:II11"/>
    <mergeCell ref="IS7:IS8"/>
    <mergeCell ref="IL7:IL11"/>
    <mergeCell ref="EG7:EG11"/>
    <mergeCell ref="EH7:EH11"/>
    <mergeCell ref="EZ7:EZ11"/>
    <mergeCell ref="FA7:FA11"/>
    <mergeCell ref="IF4:IM4"/>
    <mergeCell ref="IN4:IO4"/>
    <mergeCell ref="IP4:IQ4"/>
    <mergeCell ref="HK2:HU2"/>
    <mergeCell ref="IR4:IS4"/>
    <mergeCell ref="HK5:HN5"/>
    <mergeCell ref="HO5:HU5"/>
    <mergeCell ref="HV5:HX5"/>
    <mergeCell ref="HY5:IE5"/>
    <mergeCell ref="IF5:IM5"/>
    <mergeCell ref="HK4:HN4"/>
    <mergeCell ref="HO4:HU4"/>
    <mergeCell ref="HV4:HX4"/>
    <mergeCell ref="HY4:IE4"/>
    <mergeCell ref="IN5:IO5"/>
    <mergeCell ref="IP5:IQ5"/>
    <mergeCell ref="IR5:IT5"/>
    <mergeCell ref="HK6:HN6"/>
    <mergeCell ref="HO6:HU6"/>
    <mergeCell ref="HV6:HX6"/>
    <mergeCell ref="EI7:EI11"/>
    <mergeCell ref="EJ7:EJ11"/>
    <mergeCell ref="GO7:GO11"/>
    <mergeCell ref="EK7:EK11"/>
    <mergeCell ref="EL7:EL11"/>
    <mergeCell ref="ET7:ET11"/>
    <mergeCell ref="EM7:EM11"/>
    <mergeCell ref="EN7:EN11"/>
    <mergeCell ref="EO7:EO8"/>
    <mergeCell ref="EP7:EP11"/>
    <mergeCell ref="EQ7:EQ11"/>
    <mergeCell ref="ER7:ER11"/>
    <mergeCell ref="EO9:EO11"/>
    <mergeCell ref="ES7:ES11"/>
    <mergeCell ref="EU7:EU11"/>
    <mergeCell ref="FB7:FD7"/>
    <mergeCell ref="FB8:FD8"/>
    <mergeCell ref="EX7:EX11"/>
    <mergeCell ref="EY7:EY11"/>
    <mergeCell ref="FB9:FB11"/>
    <mergeCell ref="FC9:FC11"/>
    <mergeCell ref="FD9:FD11"/>
    <mergeCell ref="FH7:FJ7"/>
    <mergeCell ref="FK7:FK11"/>
    <mergeCell ref="BA5:BG5"/>
    <mergeCell ref="BA6:BG6"/>
    <mergeCell ref="EQ4:ET4"/>
    <mergeCell ref="DU4:EA4"/>
    <mergeCell ref="EB4:EI4"/>
    <mergeCell ref="CA4:CG4"/>
    <mergeCell ref="DU7:DU11"/>
    <mergeCell ref="DV7:DV11"/>
    <mergeCell ref="EN5:EP5"/>
    <mergeCell ref="DB5:DC5"/>
    <mergeCell ref="DD5:DF5"/>
    <mergeCell ref="DG5:DJ5"/>
    <mergeCell ref="DK5:DQ5"/>
    <mergeCell ref="DR5:DT5"/>
    <mergeCell ref="DU5:EA5"/>
    <mergeCell ref="EB5:EI5"/>
    <mergeCell ref="BN7:BN11"/>
    <mergeCell ref="BO7:BO11"/>
    <mergeCell ref="BP7:BP11"/>
    <mergeCell ref="BQ7:BQ11"/>
    <mergeCell ref="BG7:BG11"/>
    <mergeCell ref="BH7:BL7"/>
    <mergeCell ref="BL8:BL11"/>
    <mergeCell ref="DX7:DZ7"/>
    <mergeCell ref="C2:M2"/>
    <mergeCell ref="AM2:AW2"/>
    <mergeCell ref="BW2:CG2"/>
    <mergeCell ref="DG2:DQ2"/>
    <mergeCell ref="AJ4:AK4"/>
    <mergeCell ref="AM4:AP4"/>
    <mergeCell ref="Q4:W4"/>
    <mergeCell ref="X4:AE4"/>
    <mergeCell ref="AF4:AG4"/>
    <mergeCell ref="AH4:AI4"/>
    <mergeCell ref="BA4:BG4"/>
    <mergeCell ref="EQ2:FA2"/>
    <mergeCell ref="GA2:GK2"/>
    <mergeCell ref="BH4:BO4"/>
    <mergeCell ref="BP4:BQ4"/>
    <mergeCell ref="BR4:BS4"/>
    <mergeCell ref="BT4:BU4"/>
    <mergeCell ref="BW4:BZ4"/>
    <mergeCell ref="DK4:DQ4"/>
    <mergeCell ref="DR4:DT4"/>
    <mergeCell ref="A4:B4"/>
    <mergeCell ref="C4:F4"/>
    <mergeCell ref="G4:M4"/>
    <mergeCell ref="N4:P4"/>
    <mergeCell ref="EU4:FA4"/>
    <mergeCell ref="FB4:FD4"/>
    <mergeCell ref="AQ4:AW4"/>
    <mergeCell ref="EJ4:EK4"/>
    <mergeCell ref="EL4:EM4"/>
    <mergeCell ref="EN4:EO4"/>
    <mergeCell ref="CH4:CJ4"/>
    <mergeCell ref="CK4:CQ4"/>
    <mergeCell ref="CR4:CY4"/>
    <mergeCell ref="CZ4:DA4"/>
    <mergeCell ref="DB4:DC4"/>
    <mergeCell ref="DD4:DE4"/>
    <mergeCell ref="DG4:DJ4"/>
    <mergeCell ref="AX4:AZ4"/>
    <mergeCell ref="HH4:HI4"/>
    <mergeCell ref="GE4:GK4"/>
    <mergeCell ref="GL4:GN4"/>
    <mergeCell ref="GO4:GU4"/>
    <mergeCell ref="GV4:HC4"/>
    <mergeCell ref="HD4:HE4"/>
    <mergeCell ref="HF4:HG4"/>
    <mergeCell ref="FE4:FK4"/>
    <mergeCell ref="FL4:FS4"/>
    <mergeCell ref="FT4:FU4"/>
    <mergeCell ref="FV4:FW4"/>
    <mergeCell ref="FX4:FY4"/>
    <mergeCell ref="GA4:GD4"/>
    <mergeCell ref="AM5:AP5"/>
    <mergeCell ref="AQ5:AW5"/>
    <mergeCell ref="BH5:BO5"/>
    <mergeCell ref="AX5:AZ5"/>
    <mergeCell ref="BP5:BQ5"/>
    <mergeCell ref="EJ5:EK5"/>
    <mergeCell ref="EL5:EM5"/>
    <mergeCell ref="A5:B5"/>
    <mergeCell ref="C5:F5"/>
    <mergeCell ref="G5:M5"/>
    <mergeCell ref="N5:P5"/>
    <mergeCell ref="Q5:W5"/>
    <mergeCell ref="X5:AE5"/>
    <mergeCell ref="AF5:AG5"/>
    <mergeCell ref="AH5:AI5"/>
    <mergeCell ref="AJ5:AL5"/>
    <mergeCell ref="BR5:BS5"/>
    <mergeCell ref="BT5:BV5"/>
    <mergeCell ref="BW5:BZ5"/>
    <mergeCell ref="CA5:CG5"/>
    <mergeCell ref="CH5:CJ5"/>
    <mergeCell ref="CK5:CQ5"/>
    <mergeCell ref="CR5:CY5"/>
    <mergeCell ref="CZ5:DA5"/>
    <mergeCell ref="GV5:HC5"/>
    <mergeCell ref="HD5:HE5"/>
    <mergeCell ref="HF5:HG5"/>
    <mergeCell ref="HH5:HJ5"/>
    <mergeCell ref="FV5:FW5"/>
    <mergeCell ref="FX5:FZ5"/>
    <mergeCell ref="GA5:GD5"/>
    <mergeCell ref="GE5:GK5"/>
    <mergeCell ref="AJ6:AL6"/>
    <mergeCell ref="AM6:AP6"/>
    <mergeCell ref="GL5:GN5"/>
    <mergeCell ref="GO5:GU5"/>
    <mergeCell ref="EQ5:ET5"/>
    <mergeCell ref="EU5:FA5"/>
    <mergeCell ref="FB5:FD5"/>
    <mergeCell ref="FE5:FK5"/>
    <mergeCell ref="FL5:FS5"/>
    <mergeCell ref="FT5:FU5"/>
    <mergeCell ref="DR6:DT6"/>
    <mergeCell ref="DU6:EA6"/>
    <mergeCell ref="EB6:EI6"/>
    <mergeCell ref="GL6:GN6"/>
    <mergeCell ref="FE6:FK6"/>
    <mergeCell ref="FL6:FS6"/>
    <mergeCell ref="Q6:W6"/>
    <mergeCell ref="X6:AE6"/>
    <mergeCell ref="AF6:AG6"/>
    <mergeCell ref="AH6:AI6"/>
    <mergeCell ref="A6:B6"/>
    <mergeCell ref="C6:F6"/>
    <mergeCell ref="G6:M6"/>
    <mergeCell ref="N6:P6"/>
    <mergeCell ref="DK6:DQ6"/>
    <mergeCell ref="AQ6:AW6"/>
    <mergeCell ref="BH6:BO6"/>
    <mergeCell ref="BP6:BQ6"/>
    <mergeCell ref="BR6:BS6"/>
    <mergeCell ref="BT6:BV6"/>
    <mergeCell ref="BW6:BZ6"/>
    <mergeCell ref="AX6:AZ6"/>
    <mergeCell ref="CA6:CG6"/>
    <mergeCell ref="CH6:CJ6"/>
    <mergeCell ref="CK6:CQ6"/>
    <mergeCell ref="CR6:CY6"/>
    <mergeCell ref="CZ6:DA6"/>
    <mergeCell ref="DB6:DC6"/>
    <mergeCell ref="DD6:DF6"/>
    <mergeCell ref="DG6:DJ6"/>
    <mergeCell ref="FT6:FU6"/>
    <mergeCell ref="FV6:FW6"/>
    <mergeCell ref="FX6:FZ6"/>
    <mergeCell ref="GA6:GD6"/>
    <mergeCell ref="GV6:HC6"/>
    <mergeCell ref="HD6:HE6"/>
    <mergeCell ref="HF6:HG6"/>
    <mergeCell ref="EJ6:EK6"/>
    <mergeCell ref="EL6:EM6"/>
    <mergeCell ref="EN6:EP6"/>
    <mergeCell ref="EQ6:ET6"/>
    <mergeCell ref="EU6:FA6"/>
    <mergeCell ref="FB6:FD6"/>
    <mergeCell ref="GE6:GK6"/>
    <mergeCell ref="HH6:HJ6"/>
    <mergeCell ref="A7:B12"/>
    <mergeCell ref="C7:C11"/>
    <mergeCell ref="D7:D11"/>
    <mergeCell ref="E7:E11"/>
    <mergeCell ref="F7:F11"/>
    <mergeCell ref="G7:G11"/>
    <mergeCell ref="J7:J11"/>
    <mergeCell ref="K7:K11"/>
    <mergeCell ref="GO6:GU6"/>
    <mergeCell ref="T7:V7"/>
    <mergeCell ref="W7:W11"/>
    <mergeCell ref="V8:V11"/>
    <mergeCell ref="L7:L11"/>
    <mergeCell ref="M7:M11"/>
    <mergeCell ref="N7:P7"/>
    <mergeCell ref="S7:S11"/>
    <mergeCell ref="N9:N11"/>
    <mergeCell ref="O9:O11"/>
    <mergeCell ref="P9:P11"/>
    <mergeCell ref="X7:AB7"/>
    <mergeCell ref="AC7:AC11"/>
    <mergeCell ref="AD7:AD11"/>
    <mergeCell ref="AE7:AE11"/>
    <mergeCell ref="N8:P8"/>
    <mergeCell ref="Q7:Q11"/>
    <mergeCell ref="R7:R11"/>
    <mergeCell ref="GP7:GP11"/>
    <mergeCell ref="AX8:AZ8"/>
    <mergeCell ref="AL7:AL11"/>
    <mergeCell ref="AM7:AM11"/>
    <mergeCell ref="AN7:AN11"/>
    <mergeCell ref="AO7:AO11"/>
    <mergeCell ref="AP7:AP11"/>
    <mergeCell ref="AV7:AV11"/>
    <mergeCell ref="AF7:AF11"/>
    <mergeCell ref="AG7:AG11"/>
    <mergeCell ref="AH7:AH11"/>
    <mergeCell ref="AI7:AI11"/>
    <mergeCell ref="AJ7:AJ11"/>
    <mergeCell ref="AK7:AK8"/>
    <mergeCell ref="AK9:AK11"/>
    <mergeCell ref="AQ7:AQ11"/>
    <mergeCell ref="FE7:FE11"/>
    <mergeCell ref="FF7:FF11"/>
    <mergeCell ref="DY8:DY11"/>
    <mergeCell ref="EC8:EC11"/>
    <mergeCell ref="ED8:ED11"/>
    <mergeCell ref="AZ9:AZ11"/>
    <mergeCell ref="BA7:BA11"/>
    <mergeCell ref="BB7:BB11"/>
    <mergeCell ref="AU7:AU11"/>
    <mergeCell ref="BC7:BC11"/>
    <mergeCell ref="BD7:BF7"/>
    <mergeCell ref="BE8:BE11"/>
    <mergeCell ref="BF8:BF11"/>
    <mergeCell ref="X8:X11"/>
    <mergeCell ref="Y8:Y11"/>
    <mergeCell ref="Z8:Z11"/>
    <mergeCell ref="AA8:AA11"/>
    <mergeCell ref="AB8:AB11"/>
    <mergeCell ref="CH7:CJ7"/>
    <mergeCell ref="CJ9:CJ11"/>
    <mergeCell ref="CD7:CD11"/>
    <mergeCell ref="CE7:CE11"/>
    <mergeCell ref="CH8:CJ8"/>
    <mergeCell ref="CI9:CI11"/>
    <mergeCell ref="BS7:BS11"/>
    <mergeCell ref="BT7:BT11"/>
    <mergeCell ref="BU7:BU8"/>
    <mergeCell ref="BV7:BV11"/>
    <mergeCell ref="BU9:BU11"/>
    <mergeCell ref="BW7:BW11"/>
    <mergeCell ref="CF7:CF11"/>
    <mergeCell ref="CG7:CG11"/>
    <mergeCell ref="DS9:DS11"/>
    <mergeCell ref="DT9:DT11"/>
    <mergeCell ref="EF8:EF11"/>
    <mergeCell ref="DH7:DH11"/>
    <mergeCell ref="DI7:DI11"/>
    <mergeCell ref="DJ7:DJ11"/>
    <mergeCell ref="DK7:DK11"/>
    <mergeCell ref="DN7:DN11"/>
    <mergeCell ref="DO7:DO11"/>
    <mergeCell ref="EE8:EE11"/>
    <mergeCell ref="DW7:DW11"/>
    <mergeCell ref="DQ7:DQ11"/>
    <mergeCell ref="DR7:DT7"/>
    <mergeCell ref="EA7:EA11"/>
    <mergeCell ref="EB7:EF7"/>
    <mergeCell ref="DX8:DX11"/>
    <mergeCell ref="DR8:DT8"/>
    <mergeCell ref="DR9:DR11"/>
    <mergeCell ref="FI8:FI11"/>
    <mergeCell ref="FJ8:FJ11"/>
    <mergeCell ref="GM9:GM11"/>
    <mergeCell ref="GH7:GH11"/>
    <mergeCell ref="GI7:GI11"/>
    <mergeCell ref="GJ7:GJ11"/>
    <mergeCell ref="FZ7:FZ11"/>
    <mergeCell ref="GB7:GB11"/>
    <mergeCell ref="FL7:FP7"/>
    <mergeCell ref="FQ7:FQ11"/>
    <mergeCell ref="FR7:FR11"/>
    <mergeCell ref="FS7:FS11"/>
    <mergeCell ref="FL8:FL11"/>
    <mergeCell ref="FY9:FY11"/>
    <mergeCell ref="FW7:FW11"/>
    <mergeCell ref="FX7:FX11"/>
    <mergeCell ref="FY7:FY8"/>
    <mergeCell ref="HI7:HI8"/>
    <mergeCell ref="HJ7:HJ11"/>
    <mergeCell ref="HI9:HI11"/>
    <mergeCell ref="HA7:HA11"/>
    <mergeCell ref="HB7:HB11"/>
    <mergeCell ref="HC7:HC11"/>
    <mergeCell ref="HD7:HD11"/>
    <mergeCell ref="HE7:HE11"/>
    <mergeCell ref="HF7:HF11"/>
    <mergeCell ref="HG7:HG11"/>
    <mergeCell ref="DF7:DF11"/>
    <mergeCell ref="DG7:DG11"/>
    <mergeCell ref="CZ7:CZ11"/>
    <mergeCell ref="DP7:DP11"/>
    <mergeCell ref="DA7:DA11"/>
    <mergeCell ref="GR7:GT7"/>
    <mergeCell ref="GU7:GU11"/>
    <mergeCell ref="GV7:GZ7"/>
    <mergeCell ref="GR8:GR11"/>
    <mergeCell ref="GS8:GS11"/>
    <mergeCell ref="GV8:GV11"/>
    <mergeCell ref="GW8:GW11"/>
    <mergeCell ref="GX8:GX11"/>
    <mergeCell ref="DZ8:DZ11"/>
    <mergeCell ref="EB8:EB11"/>
    <mergeCell ref="GN9:GN11"/>
    <mergeCell ref="GL9:GL11"/>
    <mergeCell ref="GK7:GK11"/>
    <mergeCell ref="GL7:GN7"/>
    <mergeCell ref="GD7:GD11"/>
    <mergeCell ref="GE7:GE11"/>
    <mergeCell ref="FG7:FG11"/>
    <mergeCell ref="GA7:GA11"/>
    <mergeCell ref="FH8:FH11"/>
    <mergeCell ref="CN8:CN11"/>
    <mergeCell ref="CO8:CO11"/>
    <mergeCell ref="DB7:DB11"/>
    <mergeCell ref="DC7:DC11"/>
    <mergeCell ref="DD7:DD11"/>
    <mergeCell ref="DE7:DE8"/>
    <mergeCell ref="CN7:CP7"/>
    <mergeCell ref="CQ7:CQ11"/>
    <mergeCell ref="CR7:CV7"/>
    <mergeCell ref="CW7:CW11"/>
    <mergeCell ref="CX7:CX11"/>
    <mergeCell ref="CY7:CY11"/>
    <mergeCell ref="CP8:CP11"/>
    <mergeCell ref="CR8:CR11"/>
    <mergeCell ref="CS8:CS11"/>
    <mergeCell ref="CT8:CT11"/>
    <mergeCell ref="CU8:CU11"/>
    <mergeCell ref="CV8:CV11"/>
    <mergeCell ref="DE9:DE11"/>
    <mergeCell ref="CM7:CM11"/>
    <mergeCell ref="CH9:CH11"/>
    <mergeCell ref="CK7:CK11"/>
    <mergeCell ref="CL7:CL11"/>
    <mergeCell ref="HH7:HH11"/>
    <mergeCell ref="GY8:GY11"/>
    <mergeCell ref="GZ8:GZ11"/>
    <mergeCell ref="FM8:FM11"/>
    <mergeCell ref="FN8:FN11"/>
    <mergeCell ref="FO8:FO11"/>
    <mergeCell ref="FP8:FP11"/>
    <mergeCell ref="GL8:GN8"/>
    <mergeCell ref="GT8:GT11"/>
    <mergeCell ref="GQ7:GQ11"/>
    <mergeCell ref="DL7:DM8"/>
    <mergeCell ref="DM9:DM11"/>
    <mergeCell ref="EV7:EW8"/>
    <mergeCell ref="EW9:EW11"/>
    <mergeCell ref="GF7:GG8"/>
    <mergeCell ref="GG9:GG11"/>
    <mergeCell ref="GC7:GC11"/>
    <mergeCell ref="FT7:FT11"/>
    <mergeCell ref="FU7:FU11"/>
    <mergeCell ref="FV7:FV11"/>
    <mergeCell ref="H7:I8"/>
    <mergeCell ref="I9:I11"/>
    <mergeCell ref="AR7:AS8"/>
    <mergeCell ref="AS9:AS11"/>
    <mergeCell ref="CB7:CC8"/>
    <mergeCell ref="CC9:CC11"/>
    <mergeCell ref="T8:T11"/>
    <mergeCell ref="U8:U11"/>
    <mergeCell ref="BR7:BR11"/>
    <mergeCell ref="BZ7:BZ11"/>
    <mergeCell ref="BM7:BM11"/>
    <mergeCell ref="BH8:BH11"/>
    <mergeCell ref="BX7:BX11"/>
    <mergeCell ref="BY7:BY11"/>
    <mergeCell ref="CA7:CA11"/>
    <mergeCell ref="BI8:BI11"/>
    <mergeCell ref="BJ8:BJ11"/>
    <mergeCell ref="BK8:BK11"/>
    <mergeCell ref="AT7:AT11"/>
    <mergeCell ref="AW7:AW11"/>
    <mergeCell ref="BD8:BD11"/>
    <mergeCell ref="AX7:AZ7"/>
    <mergeCell ref="AX9:AX11"/>
    <mergeCell ref="AY9:AY11"/>
  </mergeCells>
  <phoneticPr fontId="3"/>
  <dataValidations disablePrompts="1"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DD13:DE38 CX13:CX38 CN13:CO38 CA13:CA38 CQ13:CQ38 EN13:EO38 EH13:EH38 DX13:DY38 DK13:DK38 EA13:EA38 FX13:FY38 FR13:FR38 FH13:FI38 EU13:EU38 FK13:FK38 HH13:HI38 HB13:HB38 GR13:GS38 GE13:GE38 GU13:GU38 IR13:IS38 IE13:IE38 HO13:HO38 IB13:IC38 IL13:IL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DB13:DB38 BY13:BY38 EL13:EL38 DI13:DI38 FV13:FV38 ES13:ES38 HF13:HF38 GC13:GC38 IP13:IP38 HM13:HM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3:AG38 D13:D38 EV13:EW38 BQ13:BQ38 AN13:AN38 H13:I38 DA13:DA38 BX13:BX38 AR13:AS38 EK13:EK38 DH13:DH38 CB13:CC38 FU13:FU38 ER13:ER38 DL13:DM38 HE13:HE38 GB13:GB38 GF13:GG38 IO13:IO38 HP13:HQ38 HL13:HL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CZ13:CZ38 BW13:BW38 EJ13:EJ38 DG13:DG38 FT13:FT38 EQ13:EQ38 HD13:HD38 GA13:GA38 IN13:IN38 HK13:HK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CW13:CW38 CH13:CI38 CE13:CE38 CK13:CL38 CR13:CU38 EG13:EG38 DR13:DS38 DO13:DO38 DU13:DV38 EB13:EE38 FQ13:FQ38 FB13:FC38 EY13:EY38 FE13:FF38 FL13:FO38 HA13:HA38 GL13:GM38 GI13:GI38 GO13:GP38 GV13:GY38 IK13:IK38 IF13:II38 HY13:HZ38 HS13:HS38 HV13:HW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CM13:CM38 DW13:DW38 FG13:FG38 GQ13:GQ38 IA13:IA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CD13:CD38 CF13:CG38 DN13:DN38 DP13:DQ38 EX13:EX38 EZ13:FA38 GH13:GH38 GJ13:GK38 HR13:HR38 HT13:HU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Ｐゴシック,太字"&amp;12第52表　課税標準額段階別令和４年度分所得割額等に関する調
【営業等所得者】</oddHeader>
  </headerFooter>
  <colBreaks count="23" manualBreakCount="23">
    <brk id="13" max="1048575" man="1"/>
    <brk id="23" max="1048575" man="1"/>
    <brk id="33" max="1048575" man="1"/>
    <brk id="38" max="36" man="1"/>
    <brk id="49" max="36" man="1"/>
    <brk id="59" max="36" man="1"/>
    <brk id="69" max="36" man="1"/>
    <brk id="74" max="36" man="1"/>
    <brk id="85" max="36" man="1"/>
    <brk id="95" max="36" man="1"/>
    <brk id="105" max="36" man="1"/>
    <brk id="110" max="36" man="1"/>
    <brk id="121" max="36" man="1"/>
    <brk id="131" max="36" man="1"/>
    <brk id="141" max="36" man="1"/>
    <brk id="146" max="36" man="1"/>
    <brk id="157" max="36" man="1"/>
    <brk id="167" max="36" man="1"/>
    <brk id="177" max="36" man="1"/>
    <brk id="182" max="36" man="1"/>
    <brk id="193" max="36" man="1"/>
    <brk id="203" max="36" man="1"/>
    <brk id="213" max="36" man="1"/>
  </colBreaks>
  <ignoredErrors>
    <ignoredError sqref="C3:N3 HJ3 X3 FZ3:GL3 EP3:FB3 DF3:DR3 AL3:AX3 BV3:CH3 O3:W3 CI3:DE3 AY3:BU3 DS3:EO3 FC3:FY3 GM3:HI3 Y3:AK3" numberStoredAsText="1"/>
    <ignoredError sqref="J36:P36 BC36:BU36 C36:H36 J38:P38 C38:H38 AM36:AR36 BC38:BU38 AM38:AR38 BW36:CL36 BW38:CL38 DG36:DV36 DG38:DV38 FZ37 EQ36:FF36 EQ38:FF38 HJ37 S36:AK36 S38:AK38 Q36:R36 AT38:AZ38 AT36:AZ36 CM36:DE36 CM38:DE38 DW36:EO36 DW38:EO38 FG36:GP36 FG38:GP38 GQ36:HJ36 GQ38:HJ38 Q38:R38" unlockedFormula="1"/>
    <ignoredError sqref="AL37:AL38 BV36:BV38 DF36:DF38 EP36:EP38" formula="1" unlockedFormula="1"/>
    <ignoredError sqref="AL3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4">
    <tabColor theme="8"/>
  </sheetPr>
  <dimension ref="A1:HJ38"/>
  <sheetViews>
    <sheetView showGridLines="0" view="pageBreakPreview" topLeftCell="GA1" zoomScaleNormal="80" zoomScaleSheetLayoutView="100" workbookViewId="0">
      <selection activeCell="GA37" sqref="GA37:HI37"/>
    </sheetView>
  </sheetViews>
  <sheetFormatPr defaultColWidth="1" defaultRowHeight="15" customHeight="1" x14ac:dyDescent="0.15"/>
  <cols>
    <col min="1" max="1" width="3" style="48" customWidth="1"/>
    <col min="2" max="2" width="12.87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62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16384" width="1" style="48"/>
  </cols>
  <sheetData>
    <row r="1" spans="1:218" ht="19.5" customHeight="1" x14ac:dyDescent="0.15"/>
    <row r="2" spans="1:218" ht="13.5" customHeight="1" x14ac:dyDescent="0.15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</row>
    <row r="3" spans="1:218" ht="13.5" customHeight="1" x14ac:dyDescent="0.15">
      <c r="C3" s="50" t="s">
        <v>0</v>
      </c>
      <c r="D3" s="50" t="s">
        <v>29</v>
      </c>
      <c r="E3" s="50" t="s">
        <v>25</v>
      </c>
      <c r="F3" s="50" t="s">
        <v>30</v>
      </c>
      <c r="G3" s="50" t="s">
        <v>27</v>
      </c>
      <c r="H3" s="50" t="s">
        <v>28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1" t="s">
        <v>8</v>
      </c>
      <c r="R3" s="51" t="s">
        <v>9</v>
      </c>
      <c r="S3" s="51" t="s">
        <v>10</v>
      </c>
      <c r="T3" s="51" t="s">
        <v>156</v>
      </c>
      <c r="U3" s="51" t="s">
        <v>11</v>
      </c>
      <c r="V3" s="51" t="s">
        <v>12</v>
      </c>
      <c r="W3" s="51" t="s">
        <v>13</v>
      </c>
      <c r="X3" s="51" t="s">
        <v>14</v>
      </c>
      <c r="Y3" s="51" t="s">
        <v>157</v>
      </c>
      <c r="Z3" s="51" t="s">
        <v>15</v>
      </c>
      <c r="AA3" s="51" t="s">
        <v>16</v>
      </c>
      <c r="AB3" s="51" t="s">
        <v>17</v>
      </c>
      <c r="AC3" s="51" t="s">
        <v>18</v>
      </c>
      <c r="AD3" s="51" t="s">
        <v>19</v>
      </c>
      <c r="AE3" s="51" t="s">
        <v>158</v>
      </c>
      <c r="AF3" s="51" t="s">
        <v>159</v>
      </c>
      <c r="AG3" s="51" t="s">
        <v>160</v>
      </c>
      <c r="AH3" s="51" t="s">
        <v>20</v>
      </c>
      <c r="AI3" s="51" t="s">
        <v>21</v>
      </c>
      <c r="AJ3" s="51" t="s">
        <v>22</v>
      </c>
      <c r="AK3" s="51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1" t="s">
        <v>8</v>
      </c>
      <c r="BB3" s="51" t="s">
        <v>9</v>
      </c>
      <c r="BC3" s="51" t="s">
        <v>10</v>
      </c>
      <c r="BD3" s="51" t="s">
        <v>156</v>
      </c>
      <c r="BE3" s="51" t="s">
        <v>11</v>
      </c>
      <c r="BF3" s="51" t="s">
        <v>12</v>
      </c>
      <c r="BG3" s="51" t="s">
        <v>13</v>
      </c>
      <c r="BH3" s="51" t="s">
        <v>14</v>
      </c>
      <c r="BI3" s="51" t="s">
        <v>157</v>
      </c>
      <c r="BJ3" s="51" t="s">
        <v>15</v>
      </c>
      <c r="BK3" s="51" t="s">
        <v>16</v>
      </c>
      <c r="BL3" s="51" t="s">
        <v>17</v>
      </c>
      <c r="BM3" s="51" t="s">
        <v>18</v>
      </c>
      <c r="BN3" s="51" t="s">
        <v>19</v>
      </c>
      <c r="BO3" s="51" t="s">
        <v>158</v>
      </c>
      <c r="BP3" s="51" t="s">
        <v>159</v>
      </c>
      <c r="BQ3" s="51" t="s">
        <v>160</v>
      </c>
      <c r="BR3" s="51" t="s">
        <v>20</v>
      </c>
      <c r="BS3" s="51" t="s">
        <v>21</v>
      </c>
      <c r="BT3" s="51" t="s">
        <v>22</v>
      </c>
      <c r="BU3" s="51" t="s">
        <v>161</v>
      </c>
      <c r="BW3" s="50" t="s">
        <v>0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1" t="s">
        <v>8</v>
      </c>
      <c r="CL3" s="51" t="s">
        <v>9</v>
      </c>
      <c r="CM3" s="51" t="s">
        <v>10</v>
      </c>
      <c r="CN3" s="51" t="s">
        <v>156</v>
      </c>
      <c r="CO3" s="51" t="s">
        <v>11</v>
      </c>
      <c r="CP3" s="51" t="s">
        <v>12</v>
      </c>
      <c r="CQ3" s="51" t="s">
        <v>13</v>
      </c>
      <c r="CR3" s="51" t="s">
        <v>14</v>
      </c>
      <c r="CS3" s="51" t="s">
        <v>157</v>
      </c>
      <c r="CT3" s="51" t="s">
        <v>15</v>
      </c>
      <c r="CU3" s="51" t="s">
        <v>16</v>
      </c>
      <c r="CV3" s="51" t="s">
        <v>17</v>
      </c>
      <c r="CW3" s="51" t="s">
        <v>18</v>
      </c>
      <c r="CX3" s="51" t="s">
        <v>19</v>
      </c>
      <c r="CY3" s="51" t="s">
        <v>158</v>
      </c>
      <c r="CZ3" s="51" t="s">
        <v>159</v>
      </c>
      <c r="DA3" s="51" t="s">
        <v>160</v>
      </c>
      <c r="DB3" s="51" t="s">
        <v>20</v>
      </c>
      <c r="DC3" s="51" t="s">
        <v>21</v>
      </c>
      <c r="DD3" s="51" t="s">
        <v>22</v>
      </c>
      <c r="DE3" s="51" t="s">
        <v>161</v>
      </c>
      <c r="DG3" s="50" t="s">
        <v>0</v>
      </c>
      <c r="DH3" s="50" t="s">
        <v>29</v>
      </c>
      <c r="DI3" s="50" t="s">
        <v>25</v>
      </c>
      <c r="DJ3" s="50" t="s">
        <v>30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  <c r="EQ3" s="50" t="s">
        <v>0</v>
      </c>
      <c r="ER3" s="50" t="s">
        <v>29</v>
      </c>
      <c r="ES3" s="50" t="s">
        <v>25</v>
      </c>
      <c r="ET3" s="50" t="s">
        <v>30</v>
      </c>
      <c r="EU3" s="50" t="s">
        <v>27</v>
      </c>
      <c r="EV3" s="50" t="s">
        <v>28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0" t="s">
        <v>8</v>
      </c>
      <c r="FF3" s="50" t="s">
        <v>9</v>
      </c>
      <c r="FG3" s="50" t="s">
        <v>10</v>
      </c>
      <c r="FH3" s="50" t="s">
        <v>156</v>
      </c>
      <c r="FI3" s="50" t="s">
        <v>11</v>
      </c>
      <c r="FJ3" s="50" t="s">
        <v>12</v>
      </c>
      <c r="FK3" s="50" t="s">
        <v>13</v>
      </c>
      <c r="FL3" s="50" t="s">
        <v>14</v>
      </c>
      <c r="FM3" s="50" t="s">
        <v>157</v>
      </c>
      <c r="FN3" s="50" t="s">
        <v>15</v>
      </c>
      <c r="FO3" s="50" t="s">
        <v>16</v>
      </c>
      <c r="FP3" s="50" t="s">
        <v>17</v>
      </c>
      <c r="FQ3" s="50" t="s">
        <v>18</v>
      </c>
      <c r="FR3" s="50" t="s">
        <v>19</v>
      </c>
      <c r="FS3" s="50" t="s">
        <v>158</v>
      </c>
      <c r="FT3" s="50" t="s">
        <v>159</v>
      </c>
      <c r="FU3" s="50" t="s">
        <v>160</v>
      </c>
      <c r="FV3" s="50" t="s">
        <v>20</v>
      </c>
      <c r="FW3" s="50" t="s">
        <v>21</v>
      </c>
      <c r="FX3" s="50" t="s">
        <v>22</v>
      </c>
      <c r="FY3" s="50" t="s">
        <v>161</v>
      </c>
      <c r="GA3" s="50" t="s">
        <v>0</v>
      </c>
      <c r="GB3" s="50" t="s">
        <v>29</v>
      </c>
      <c r="GC3" s="50" t="s">
        <v>25</v>
      </c>
      <c r="GD3" s="50" t="s">
        <v>30</v>
      </c>
      <c r="GE3" s="50" t="s">
        <v>27</v>
      </c>
      <c r="GF3" s="50" t="s">
        <v>28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0" t="s">
        <v>8</v>
      </c>
      <c r="GP3" s="50" t="s">
        <v>9</v>
      </c>
      <c r="GQ3" s="50" t="s">
        <v>10</v>
      </c>
      <c r="GR3" s="50" t="s">
        <v>156</v>
      </c>
      <c r="GS3" s="50" t="s">
        <v>11</v>
      </c>
      <c r="GT3" s="50" t="s">
        <v>12</v>
      </c>
      <c r="GU3" s="50" t="s">
        <v>13</v>
      </c>
      <c r="GV3" s="50" t="s">
        <v>14</v>
      </c>
      <c r="GW3" s="50" t="s">
        <v>157</v>
      </c>
      <c r="GX3" s="50" t="s">
        <v>15</v>
      </c>
      <c r="GY3" s="50" t="s">
        <v>16</v>
      </c>
      <c r="GZ3" s="50" t="s">
        <v>17</v>
      </c>
      <c r="HA3" s="50" t="s">
        <v>18</v>
      </c>
      <c r="HB3" s="50" t="s">
        <v>19</v>
      </c>
      <c r="HC3" s="50" t="s">
        <v>158</v>
      </c>
      <c r="HD3" s="50" t="s">
        <v>159</v>
      </c>
      <c r="HE3" s="50" t="s">
        <v>160</v>
      </c>
      <c r="HF3" s="50" t="s">
        <v>20</v>
      </c>
      <c r="HG3" s="50" t="s">
        <v>21</v>
      </c>
      <c r="HH3" s="50" t="s">
        <v>22</v>
      </c>
      <c r="HI3" s="50" t="s">
        <v>161</v>
      </c>
    </row>
    <row r="4" spans="1:218" s="52" customFormat="1" ht="13.5" customHeight="1" x14ac:dyDescent="0.15">
      <c r="A4" s="153" t="s">
        <v>31</v>
      </c>
      <c r="B4" s="154"/>
      <c r="C4" s="152">
        <v>80</v>
      </c>
      <c r="D4" s="150"/>
      <c r="E4" s="150"/>
      <c r="F4" s="150"/>
      <c r="G4" s="151">
        <v>81</v>
      </c>
      <c r="H4" s="151"/>
      <c r="I4" s="151"/>
      <c r="J4" s="151"/>
      <c r="K4" s="151"/>
      <c r="L4" s="151"/>
      <c r="M4" s="152"/>
      <c r="N4" s="151">
        <v>81</v>
      </c>
      <c r="O4" s="151"/>
      <c r="P4" s="152"/>
      <c r="Q4" s="150">
        <v>82</v>
      </c>
      <c r="R4" s="150"/>
      <c r="S4" s="150"/>
      <c r="T4" s="150"/>
      <c r="U4" s="150"/>
      <c r="V4" s="150"/>
      <c r="W4" s="150"/>
      <c r="X4" s="150">
        <v>83</v>
      </c>
      <c r="Y4" s="150"/>
      <c r="Z4" s="150"/>
      <c r="AA4" s="150"/>
      <c r="AB4" s="150"/>
      <c r="AC4" s="150"/>
      <c r="AD4" s="150"/>
      <c r="AE4" s="150"/>
      <c r="AF4" s="151">
        <v>84</v>
      </c>
      <c r="AG4" s="152"/>
      <c r="AH4" s="151">
        <v>84</v>
      </c>
      <c r="AI4" s="152"/>
      <c r="AJ4" s="150">
        <v>85</v>
      </c>
      <c r="AK4" s="150"/>
      <c r="AL4" s="71"/>
      <c r="AM4" s="152">
        <v>90</v>
      </c>
      <c r="AN4" s="150"/>
      <c r="AO4" s="150"/>
      <c r="AP4" s="150"/>
      <c r="AQ4" s="151">
        <v>91</v>
      </c>
      <c r="AR4" s="151"/>
      <c r="AS4" s="151"/>
      <c r="AT4" s="151"/>
      <c r="AU4" s="151"/>
      <c r="AV4" s="151"/>
      <c r="AW4" s="152"/>
      <c r="AX4" s="151">
        <v>91</v>
      </c>
      <c r="AY4" s="151"/>
      <c r="AZ4" s="152"/>
      <c r="BA4" s="150">
        <v>92</v>
      </c>
      <c r="BB4" s="150"/>
      <c r="BC4" s="150"/>
      <c r="BD4" s="150"/>
      <c r="BE4" s="150"/>
      <c r="BF4" s="150"/>
      <c r="BG4" s="150"/>
      <c r="BH4" s="150">
        <v>93</v>
      </c>
      <c r="BI4" s="150"/>
      <c r="BJ4" s="150"/>
      <c r="BK4" s="150"/>
      <c r="BL4" s="150"/>
      <c r="BM4" s="150"/>
      <c r="BN4" s="150"/>
      <c r="BO4" s="150"/>
      <c r="BP4" s="151">
        <v>94</v>
      </c>
      <c r="BQ4" s="152"/>
      <c r="BR4" s="151">
        <v>94</v>
      </c>
      <c r="BS4" s="152"/>
      <c r="BT4" s="150">
        <v>95</v>
      </c>
      <c r="BU4" s="150"/>
      <c r="BV4" s="71"/>
      <c r="BW4" s="152">
        <v>100</v>
      </c>
      <c r="BX4" s="150"/>
      <c r="BY4" s="150"/>
      <c r="BZ4" s="150"/>
      <c r="CA4" s="151">
        <v>101</v>
      </c>
      <c r="CB4" s="151"/>
      <c r="CC4" s="151"/>
      <c r="CD4" s="151"/>
      <c r="CE4" s="151"/>
      <c r="CF4" s="151"/>
      <c r="CG4" s="152"/>
      <c r="CH4" s="151">
        <v>101</v>
      </c>
      <c r="CI4" s="151"/>
      <c r="CJ4" s="152"/>
      <c r="CK4" s="150">
        <v>102</v>
      </c>
      <c r="CL4" s="150"/>
      <c r="CM4" s="150"/>
      <c r="CN4" s="150"/>
      <c r="CO4" s="150"/>
      <c r="CP4" s="150"/>
      <c r="CQ4" s="150"/>
      <c r="CR4" s="150">
        <v>103</v>
      </c>
      <c r="CS4" s="150"/>
      <c r="CT4" s="150"/>
      <c r="CU4" s="150"/>
      <c r="CV4" s="150"/>
      <c r="CW4" s="150"/>
      <c r="CX4" s="150"/>
      <c r="CY4" s="150"/>
      <c r="CZ4" s="151">
        <v>104</v>
      </c>
      <c r="DA4" s="152"/>
      <c r="DB4" s="151">
        <v>104</v>
      </c>
      <c r="DC4" s="152"/>
      <c r="DD4" s="150">
        <v>105</v>
      </c>
      <c r="DE4" s="150"/>
      <c r="DF4" s="71"/>
      <c r="DG4" s="152">
        <v>110</v>
      </c>
      <c r="DH4" s="150"/>
      <c r="DI4" s="150"/>
      <c r="DJ4" s="150"/>
      <c r="DK4" s="151">
        <v>111</v>
      </c>
      <c r="DL4" s="151"/>
      <c r="DM4" s="151"/>
      <c r="DN4" s="151"/>
      <c r="DO4" s="151"/>
      <c r="DP4" s="151"/>
      <c r="DQ4" s="152"/>
      <c r="DR4" s="151">
        <v>111</v>
      </c>
      <c r="DS4" s="151"/>
      <c r="DT4" s="152"/>
      <c r="DU4" s="150">
        <v>112</v>
      </c>
      <c r="DV4" s="150"/>
      <c r="DW4" s="150"/>
      <c r="DX4" s="150"/>
      <c r="DY4" s="150"/>
      <c r="DZ4" s="150"/>
      <c r="EA4" s="150"/>
      <c r="EB4" s="150">
        <v>113</v>
      </c>
      <c r="EC4" s="150"/>
      <c r="ED4" s="150"/>
      <c r="EE4" s="150"/>
      <c r="EF4" s="150"/>
      <c r="EG4" s="150"/>
      <c r="EH4" s="150"/>
      <c r="EI4" s="150"/>
      <c r="EJ4" s="151">
        <v>114</v>
      </c>
      <c r="EK4" s="152"/>
      <c r="EL4" s="151">
        <v>114</v>
      </c>
      <c r="EM4" s="152"/>
      <c r="EN4" s="150">
        <v>115</v>
      </c>
      <c r="EO4" s="150"/>
      <c r="EP4" s="71"/>
      <c r="EQ4" s="152">
        <v>120</v>
      </c>
      <c r="ER4" s="150"/>
      <c r="ES4" s="150"/>
      <c r="ET4" s="150"/>
      <c r="EU4" s="151">
        <v>121</v>
      </c>
      <c r="EV4" s="151"/>
      <c r="EW4" s="151"/>
      <c r="EX4" s="151"/>
      <c r="EY4" s="151"/>
      <c r="EZ4" s="151"/>
      <c r="FA4" s="152"/>
      <c r="FB4" s="151">
        <v>121</v>
      </c>
      <c r="FC4" s="151"/>
      <c r="FD4" s="152"/>
      <c r="FE4" s="150">
        <v>122</v>
      </c>
      <c r="FF4" s="150"/>
      <c r="FG4" s="150"/>
      <c r="FH4" s="150"/>
      <c r="FI4" s="150"/>
      <c r="FJ4" s="150"/>
      <c r="FK4" s="150"/>
      <c r="FL4" s="150">
        <v>123</v>
      </c>
      <c r="FM4" s="150"/>
      <c r="FN4" s="150"/>
      <c r="FO4" s="150"/>
      <c r="FP4" s="150"/>
      <c r="FQ4" s="150"/>
      <c r="FR4" s="150"/>
      <c r="FS4" s="150"/>
      <c r="FT4" s="151">
        <v>124</v>
      </c>
      <c r="FU4" s="152"/>
      <c r="FV4" s="151">
        <v>124</v>
      </c>
      <c r="FW4" s="152"/>
      <c r="FX4" s="150">
        <v>125</v>
      </c>
      <c r="FY4" s="150"/>
      <c r="FZ4" s="71"/>
      <c r="GA4" s="152">
        <v>130</v>
      </c>
      <c r="GB4" s="150"/>
      <c r="GC4" s="150"/>
      <c r="GD4" s="150"/>
      <c r="GE4" s="151">
        <v>131</v>
      </c>
      <c r="GF4" s="151"/>
      <c r="GG4" s="151"/>
      <c r="GH4" s="151"/>
      <c r="GI4" s="151"/>
      <c r="GJ4" s="151"/>
      <c r="GK4" s="152"/>
      <c r="GL4" s="151">
        <v>131</v>
      </c>
      <c r="GM4" s="151"/>
      <c r="GN4" s="152"/>
      <c r="GO4" s="150">
        <v>132</v>
      </c>
      <c r="GP4" s="150"/>
      <c r="GQ4" s="150"/>
      <c r="GR4" s="150"/>
      <c r="GS4" s="150"/>
      <c r="GT4" s="150"/>
      <c r="GU4" s="150"/>
      <c r="GV4" s="150">
        <v>133</v>
      </c>
      <c r="GW4" s="150"/>
      <c r="GX4" s="150"/>
      <c r="GY4" s="150"/>
      <c r="GZ4" s="150"/>
      <c r="HA4" s="150"/>
      <c r="HB4" s="150"/>
      <c r="HC4" s="150"/>
      <c r="HD4" s="151">
        <v>134</v>
      </c>
      <c r="HE4" s="152"/>
      <c r="HF4" s="151">
        <v>134</v>
      </c>
      <c r="HG4" s="152"/>
      <c r="HH4" s="150">
        <v>135</v>
      </c>
      <c r="HI4" s="150"/>
      <c r="HJ4" s="71"/>
    </row>
    <row r="5" spans="1:218" s="52" customFormat="1" ht="13.5" customHeight="1" x14ac:dyDescent="0.15">
      <c r="A5" s="148" t="s">
        <v>32</v>
      </c>
      <c r="B5" s="149"/>
      <c r="C5" s="141" t="s">
        <v>33</v>
      </c>
      <c r="D5" s="139"/>
      <c r="E5" s="139"/>
      <c r="F5" s="139"/>
      <c r="G5" s="140" t="s">
        <v>117</v>
      </c>
      <c r="H5" s="140"/>
      <c r="I5" s="140"/>
      <c r="J5" s="140"/>
      <c r="K5" s="140"/>
      <c r="L5" s="140"/>
      <c r="M5" s="141"/>
      <c r="N5" s="140" t="s">
        <v>117</v>
      </c>
      <c r="O5" s="140"/>
      <c r="P5" s="141"/>
      <c r="Q5" s="139" t="s">
        <v>117</v>
      </c>
      <c r="R5" s="139"/>
      <c r="S5" s="139"/>
      <c r="T5" s="139"/>
      <c r="U5" s="139"/>
      <c r="V5" s="139"/>
      <c r="W5" s="139"/>
      <c r="X5" s="139" t="s">
        <v>117</v>
      </c>
      <c r="Y5" s="139"/>
      <c r="Z5" s="139"/>
      <c r="AA5" s="139"/>
      <c r="AB5" s="139"/>
      <c r="AC5" s="139"/>
      <c r="AD5" s="139"/>
      <c r="AE5" s="139"/>
      <c r="AF5" s="140" t="s">
        <v>117</v>
      </c>
      <c r="AG5" s="141"/>
      <c r="AH5" s="140" t="s">
        <v>117</v>
      </c>
      <c r="AI5" s="141"/>
      <c r="AJ5" s="142" t="s">
        <v>117</v>
      </c>
      <c r="AK5" s="143"/>
      <c r="AL5" s="144"/>
      <c r="AM5" s="141" t="s">
        <v>33</v>
      </c>
      <c r="AN5" s="139"/>
      <c r="AO5" s="139"/>
      <c r="AP5" s="139"/>
      <c r="AQ5" s="140" t="s">
        <v>117</v>
      </c>
      <c r="AR5" s="140"/>
      <c r="AS5" s="140"/>
      <c r="AT5" s="140"/>
      <c r="AU5" s="140"/>
      <c r="AV5" s="140"/>
      <c r="AW5" s="141"/>
      <c r="AX5" s="140" t="s">
        <v>117</v>
      </c>
      <c r="AY5" s="140"/>
      <c r="AZ5" s="141"/>
      <c r="BA5" s="139" t="s">
        <v>117</v>
      </c>
      <c r="BB5" s="139"/>
      <c r="BC5" s="139"/>
      <c r="BD5" s="139"/>
      <c r="BE5" s="139"/>
      <c r="BF5" s="139"/>
      <c r="BG5" s="139"/>
      <c r="BH5" s="139" t="s">
        <v>117</v>
      </c>
      <c r="BI5" s="139"/>
      <c r="BJ5" s="139"/>
      <c r="BK5" s="139"/>
      <c r="BL5" s="139"/>
      <c r="BM5" s="139"/>
      <c r="BN5" s="139"/>
      <c r="BO5" s="139"/>
      <c r="BP5" s="140" t="s">
        <v>117</v>
      </c>
      <c r="BQ5" s="141"/>
      <c r="BR5" s="140" t="s">
        <v>117</v>
      </c>
      <c r="BS5" s="141"/>
      <c r="BT5" s="142" t="s">
        <v>117</v>
      </c>
      <c r="BU5" s="143"/>
      <c r="BV5" s="144"/>
      <c r="BW5" s="141" t="s">
        <v>33</v>
      </c>
      <c r="BX5" s="139"/>
      <c r="BY5" s="139"/>
      <c r="BZ5" s="139"/>
      <c r="CA5" s="140" t="s">
        <v>117</v>
      </c>
      <c r="CB5" s="140"/>
      <c r="CC5" s="140"/>
      <c r="CD5" s="140"/>
      <c r="CE5" s="140"/>
      <c r="CF5" s="140"/>
      <c r="CG5" s="141"/>
      <c r="CH5" s="140" t="s">
        <v>117</v>
      </c>
      <c r="CI5" s="140"/>
      <c r="CJ5" s="141"/>
      <c r="CK5" s="139" t="s">
        <v>117</v>
      </c>
      <c r="CL5" s="139"/>
      <c r="CM5" s="139"/>
      <c r="CN5" s="139"/>
      <c r="CO5" s="139"/>
      <c r="CP5" s="139"/>
      <c r="CQ5" s="139"/>
      <c r="CR5" s="139" t="s">
        <v>117</v>
      </c>
      <c r="CS5" s="139"/>
      <c r="CT5" s="139"/>
      <c r="CU5" s="139"/>
      <c r="CV5" s="139"/>
      <c r="CW5" s="139"/>
      <c r="CX5" s="139"/>
      <c r="CY5" s="139"/>
      <c r="CZ5" s="140" t="s">
        <v>117</v>
      </c>
      <c r="DA5" s="141"/>
      <c r="DB5" s="140" t="s">
        <v>117</v>
      </c>
      <c r="DC5" s="141"/>
      <c r="DD5" s="142" t="s">
        <v>117</v>
      </c>
      <c r="DE5" s="143"/>
      <c r="DF5" s="144"/>
      <c r="DG5" s="141" t="s">
        <v>33</v>
      </c>
      <c r="DH5" s="139"/>
      <c r="DI5" s="139"/>
      <c r="DJ5" s="139"/>
      <c r="DK5" s="140" t="s">
        <v>117</v>
      </c>
      <c r="DL5" s="140"/>
      <c r="DM5" s="140"/>
      <c r="DN5" s="140"/>
      <c r="DO5" s="140"/>
      <c r="DP5" s="140"/>
      <c r="DQ5" s="141"/>
      <c r="DR5" s="140" t="s">
        <v>117</v>
      </c>
      <c r="DS5" s="140"/>
      <c r="DT5" s="141"/>
      <c r="DU5" s="139" t="s">
        <v>117</v>
      </c>
      <c r="DV5" s="139"/>
      <c r="DW5" s="139"/>
      <c r="DX5" s="139"/>
      <c r="DY5" s="139"/>
      <c r="DZ5" s="139"/>
      <c r="EA5" s="139"/>
      <c r="EB5" s="139" t="s">
        <v>117</v>
      </c>
      <c r="EC5" s="139"/>
      <c r="ED5" s="139"/>
      <c r="EE5" s="139"/>
      <c r="EF5" s="139"/>
      <c r="EG5" s="139"/>
      <c r="EH5" s="139"/>
      <c r="EI5" s="139"/>
      <c r="EJ5" s="140" t="s">
        <v>117</v>
      </c>
      <c r="EK5" s="141"/>
      <c r="EL5" s="140" t="s">
        <v>117</v>
      </c>
      <c r="EM5" s="141"/>
      <c r="EN5" s="142" t="s">
        <v>117</v>
      </c>
      <c r="EO5" s="143"/>
      <c r="EP5" s="144"/>
      <c r="EQ5" s="141" t="s">
        <v>33</v>
      </c>
      <c r="ER5" s="139"/>
      <c r="ES5" s="139"/>
      <c r="ET5" s="139"/>
      <c r="EU5" s="140" t="s">
        <v>117</v>
      </c>
      <c r="EV5" s="140"/>
      <c r="EW5" s="140"/>
      <c r="EX5" s="140"/>
      <c r="EY5" s="140"/>
      <c r="EZ5" s="140"/>
      <c r="FA5" s="141"/>
      <c r="FB5" s="140" t="s">
        <v>117</v>
      </c>
      <c r="FC5" s="140"/>
      <c r="FD5" s="141"/>
      <c r="FE5" s="139" t="s">
        <v>117</v>
      </c>
      <c r="FF5" s="139"/>
      <c r="FG5" s="139"/>
      <c r="FH5" s="139"/>
      <c r="FI5" s="139"/>
      <c r="FJ5" s="139"/>
      <c r="FK5" s="139"/>
      <c r="FL5" s="139" t="s">
        <v>117</v>
      </c>
      <c r="FM5" s="139"/>
      <c r="FN5" s="139"/>
      <c r="FO5" s="139"/>
      <c r="FP5" s="139"/>
      <c r="FQ5" s="139"/>
      <c r="FR5" s="139"/>
      <c r="FS5" s="139"/>
      <c r="FT5" s="140" t="s">
        <v>117</v>
      </c>
      <c r="FU5" s="141"/>
      <c r="FV5" s="140" t="s">
        <v>117</v>
      </c>
      <c r="FW5" s="141"/>
      <c r="FX5" s="142" t="s">
        <v>117</v>
      </c>
      <c r="FY5" s="143"/>
      <c r="FZ5" s="144"/>
      <c r="GA5" s="141" t="s">
        <v>33</v>
      </c>
      <c r="GB5" s="139"/>
      <c r="GC5" s="139"/>
      <c r="GD5" s="139"/>
      <c r="GE5" s="140" t="s">
        <v>117</v>
      </c>
      <c r="GF5" s="140"/>
      <c r="GG5" s="140"/>
      <c r="GH5" s="140"/>
      <c r="GI5" s="140"/>
      <c r="GJ5" s="140"/>
      <c r="GK5" s="141"/>
      <c r="GL5" s="140" t="s">
        <v>117</v>
      </c>
      <c r="GM5" s="140"/>
      <c r="GN5" s="141"/>
      <c r="GO5" s="139" t="s">
        <v>117</v>
      </c>
      <c r="GP5" s="139"/>
      <c r="GQ5" s="139"/>
      <c r="GR5" s="139"/>
      <c r="GS5" s="139"/>
      <c r="GT5" s="139"/>
      <c r="GU5" s="139"/>
      <c r="GV5" s="139" t="s">
        <v>117</v>
      </c>
      <c r="GW5" s="139"/>
      <c r="GX5" s="139"/>
      <c r="GY5" s="139"/>
      <c r="GZ5" s="139"/>
      <c r="HA5" s="139"/>
      <c r="HB5" s="139"/>
      <c r="HC5" s="139"/>
      <c r="HD5" s="140" t="s">
        <v>117</v>
      </c>
      <c r="HE5" s="141"/>
      <c r="HF5" s="140" t="s">
        <v>117</v>
      </c>
      <c r="HG5" s="141"/>
      <c r="HH5" s="142" t="s">
        <v>117</v>
      </c>
      <c r="HI5" s="143"/>
      <c r="HJ5" s="144"/>
    </row>
    <row r="6" spans="1:218" s="52" customFormat="1" ht="13.5" customHeight="1" x14ac:dyDescent="0.15">
      <c r="A6" s="134" t="s">
        <v>35</v>
      </c>
      <c r="B6" s="135"/>
      <c r="C6" s="128" t="s">
        <v>43</v>
      </c>
      <c r="D6" s="133"/>
      <c r="E6" s="133"/>
      <c r="F6" s="133"/>
      <c r="G6" s="127" t="s">
        <v>43</v>
      </c>
      <c r="H6" s="127"/>
      <c r="I6" s="127"/>
      <c r="J6" s="127"/>
      <c r="K6" s="127"/>
      <c r="L6" s="127"/>
      <c r="M6" s="128"/>
      <c r="N6" s="127" t="s">
        <v>43</v>
      </c>
      <c r="O6" s="127"/>
      <c r="P6" s="128"/>
      <c r="Q6" s="133" t="s">
        <v>43</v>
      </c>
      <c r="R6" s="133"/>
      <c r="S6" s="133"/>
      <c r="T6" s="133"/>
      <c r="U6" s="133"/>
      <c r="V6" s="133"/>
      <c r="W6" s="133"/>
      <c r="X6" s="133" t="s">
        <v>43</v>
      </c>
      <c r="Y6" s="133"/>
      <c r="Z6" s="133"/>
      <c r="AA6" s="133"/>
      <c r="AB6" s="133"/>
      <c r="AC6" s="133"/>
      <c r="AD6" s="133"/>
      <c r="AE6" s="133"/>
      <c r="AF6" s="127" t="s">
        <v>43</v>
      </c>
      <c r="AG6" s="128"/>
      <c r="AH6" s="127" t="s">
        <v>43</v>
      </c>
      <c r="AI6" s="128"/>
      <c r="AJ6" s="127" t="s">
        <v>43</v>
      </c>
      <c r="AK6" s="127"/>
      <c r="AL6" s="128"/>
      <c r="AM6" s="128" t="s">
        <v>171</v>
      </c>
      <c r="AN6" s="133"/>
      <c r="AO6" s="133"/>
      <c r="AP6" s="133"/>
      <c r="AQ6" s="127" t="s">
        <v>171</v>
      </c>
      <c r="AR6" s="127"/>
      <c r="AS6" s="127"/>
      <c r="AT6" s="127"/>
      <c r="AU6" s="127"/>
      <c r="AV6" s="127"/>
      <c r="AW6" s="128"/>
      <c r="AX6" s="127" t="s">
        <v>171</v>
      </c>
      <c r="AY6" s="127"/>
      <c r="AZ6" s="128"/>
      <c r="BA6" s="133" t="s">
        <v>171</v>
      </c>
      <c r="BB6" s="133"/>
      <c r="BC6" s="133"/>
      <c r="BD6" s="133"/>
      <c r="BE6" s="133"/>
      <c r="BF6" s="133"/>
      <c r="BG6" s="133"/>
      <c r="BH6" s="133" t="s">
        <v>171</v>
      </c>
      <c r="BI6" s="133"/>
      <c r="BJ6" s="133"/>
      <c r="BK6" s="133"/>
      <c r="BL6" s="133"/>
      <c r="BM6" s="133"/>
      <c r="BN6" s="133"/>
      <c r="BO6" s="133"/>
      <c r="BP6" s="127" t="s">
        <v>171</v>
      </c>
      <c r="BQ6" s="128"/>
      <c r="BR6" s="127" t="s">
        <v>171</v>
      </c>
      <c r="BS6" s="128"/>
      <c r="BT6" s="127" t="s">
        <v>171</v>
      </c>
      <c r="BU6" s="127"/>
      <c r="BV6" s="128"/>
      <c r="BW6" s="128" t="s">
        <v>172</v>
      </c>
      <c r="BX6" s="133"/>
      <c r="BY6" s="133"/>
      <c r="BZ6" s="133"/>
      <c r="CA6" s="127" t="s">
        <v>172</v>
      </c>
      <c r="CB6" s="127"/>
      <c r="CC6" s="127"/>
      <c r="CD6" s="127"/>
      <c r="CE6" s="127"/>
      <c r="CF6" s="127"/>
      <c r="CG6" s="128"/>
      <c r="CH6" s="127" t="s">
        <v>172</v>
      </c>
      <c r="CI6" s="127"/>
      <c r="CJ6" s="128"/>
      <c r="CK6" s="133" t="s">
        <v>172</v>
      </c>
      <c r="CL6" s="133"/>
      <c r="CM6" s="133"/>
      <c r="CN6" s="133"/>
      <c r="CO6" s="133"/>
      <c r="CP6" s="133"/>
      <c r="CQ6" s="133"/>
      <c r="CR6" s="133" t="s">
        <v>172</v>
      </c>
      <c r="CS6" s="133"/>
      <c r="CT6" s="133"/>
      <c r="CU6" s="133"/>
      <c r="CV6" s="133"/>
      <c r="CW6" s="133"/>
      <c r="CX6" s="133"/>
      <c r="CY6" s="133"/>
      <c r="CZ6" s="127" t="s">
        <v>172</v>
      </c>
      <c r="DA6" s="128"/>
      <c r="DB6" s="127" t="s">
        <v>172</v>
      </c>
      <c r="DC6" s="128"/>
      <c r="DD6" s="127" t="s">
        <v>172</v>
      </c>
      <c r="DE6" s="127"/>
      <c r="DF6" s="128"/>
      <c r="DG6" s="128" t="s">
        <v>173</v>
      </c>
      <c r="DH6" s="133"/>
      <c r="DI6" s="133"/>
      <c r="DJ6" s="133"/>
      <c r="DK6" s="127" t="s">
        <v>173</v>
      </c>
      <c r="DL6" s="127"/>
      <c r="DM6" s="127"/>
      <c r="DN6" s="127"/>
      <c r="DO6" s="127"/>
      <c r="DP6" s="127"/>
      <c r="DQ6" s="128"/>
      <c r="DR6" s="127" t="s">
        <v>173</v>
      </c>
      <c r="DS6" s="127"/>
      <c r="DT6" s="128"/>
      <c r="DU6" s="133" t="s">
        <v>173</v>
      </c>
      <c r="DV6" s="133"/>
      <c r="DW6" s="133"/>
      <c r="DX6" s="133"/>
      <c r="DY6" s="133"/>
      <c r="DZ6" s="133"/>
      <c r="EA6" s="133"/>
      <c r="EB6" s="133" t="s">
        <v>173</v>
      </c>
      <c r="EC6" s="133"/>
      <c r="ED6" s="133"/>
      <c r="EE6" s="133"/>
      <c r="EF6" s="133"/>
      <c r="EG6" s="133"/>
      <c r="EH6" s="133"/>
      <c r="EI6" s="133"/>
      <c r="EJ6" s="127" t="s">
        <v>173</v>
      </c>
      <c r="EK6" s="128"/>
      <c r="EL6" s="127" t="s">
        <v>173</v>
      </c>
      <c r="EM6" s="128"/>
      <c r="EN6" s="127" t="s">
        <v>173</v>
      </c>
      <c r="EO6" s="127"/>
      <c r="EP6" s="128"/>
      <c r="EQ6" s="128" t="s">
        <v>174</v>
      </c>
      <c r="ER6" s="133"/>
      <c r="ES6" s="133"/>
      <c r="ET6" s="133"/>
      <c r="EU6" s="127" t="s">
        <v>174</v>
      </c>
      <c r="EV6" s="127"/>
      <c r="EW6" s="127"/>
      <c r="EX6" s="127"/>
      <c r="EY6" s="127"/>
      <c r="EZ6" s="127"/>
      <c r="FA6" s="128"/>
      <c r="FB6" s="127" t="s">
        <v>174</v>
      </c>
      <c r="FC6" s="127"/>
      <c r="FD6" s="128"/>
      <c r="FE6" s="133" t="s">
        <v>174</v>
      </c>
      <c r="FF6" s="133"/>
      <c r="FG6" s="133"/>
      <c r="FH6" s="133"/>
      <c r="FI6" s="133"/>
      <c r="FJ6" s="133"/>
      <c r="FK6" s="133"/>
      <c r="FL6" s="133" t="s">
        <v>174</v>
      </c>
      <c r="FM6" s="133"/>
      <c r="FN6" s="133"/>
      <c r="FO6" s="133"/>
      <c r="FP6" s="133"/>
      <c r="FQ6" s="133"/>
      <c r="FR6" s="133"/>
      <c r="FS6" s="133"/>
      <c r="FT6" s="127" t="s">
        <v>174</v>
      </c>
      <c r="FU6" s="128"/>
      <c r="FV6" s="127" t="s">
        <v>174</v>
      </c>
      <c r="FW6" s="128"/>
      <c r="FX6" s="127" t="s">
        <v>174</v>
      </c>
      <c r="FY6" s="127"/>
      <c r="FZ6" s="128"/>
      <c r="GA6" s="128" t="s">
        <v>175</v>
      </c>
      <c r="GB6" s="133"/>
      <c r="GC6" s="133"/>
      <c r="GD6" s="133"/>
      <c r="GE6" s="127" t="s">
        <v>176</v>
      </c>
      <c r="GF6" s="127"/>
      <c r="GG6" s="127"/>
      <c r="GH6" s="127"/>
      <c r="GI6" s="127"/>
      <c r="GJ6" s="127"/>
      <c r="GK6" s="128"/>
      <c r="GL6" s="127" t="s">
        <v>176</v>
      </c>
      <c r="GM6" s="127"/>
      <c r="GN6" s="128"/>
      <c r="GO6" s="133" t="s">
        <v>176</v>
      </c>
      <c r="GP6" s="133"/>
      <c r="GQ6" s="133"/>
      <c r="GR6" s="133"/>
      <c r="GS6" s="133"/>
      <c r="GT6" s="133"/>
      <c r="GU6" s="133"/>
      <c r="GV6" s="133" t="s">
        <v>176</v>
      </c>
      <c r="GW6" s="133"/>
      <c r="GX6" s="133"/>
      <c r="GY6" s="133"/>
      <c r="GZ6" s="133"/>
      <c r="HA6" s="133"/>
      <c r="HB6" s="133"/>
      <c r="HC6" s="133"/>
      <c r="HD6" s="127" t="s">
        <v>176</v>
      </c>
      <c r="HE6" s="128"/>
      <c r="HF6" s="127" t="s">
        <v>176</v>
      </c>
      <c r="HG6" s="128"/>
      <c r="HH6" s="127" t="s">
        <v>176</v>
      </c>
      <c r="HI6" s="127"/>
      <c r="HJ6" s="128"/>
    </row>
    <row r="7" spans="1:218" ht="15" customHeight="1" x14ac:dyDescent="0.15">
      <c r="A7" s="129" t="s">
        <v>116</v>
      </c>
      <c r="B7" s="130"/>
      <c r="C7" s="95" t="s">
        <v>49</v>
      </c>
      <c r="D7" s="92" t="s">
        <v>50</v>
      </c>
      <c r="E7" s="92" t="s">
        <v>51</v>
      </c>
      <c r="F7" s="96" t="s">
        <v>52</v>
      </c>
      <c r="G7" s="95" t="s">
        <v>53</v>
      </c>
      <c r="H7" s="85" t="s">
        <v>148</v>
      </c>
      <c r="I7" s="86"/>
      <c r="J7" s="92" t="s">
        <v>54</v>
      </c>
      <c r="K7" s="92" t="s">
        <v>55</v>
      </c>
      <c r="L7" s="92" t="s">
        <v>56</v>
      </c>
      <c r="M7" s="96" t="s">
        <v>57</v>
      </c>
      <c r="N7" s="95" t="s">
        <v>58</v>
      </c>
      <c r="O7" s="92"/>
      <c r="P7" s="96"/>
      <c r="Q7" s="104" t="s">
        <v>169</v>
      </c>
      <c r="R7" s="168" t="s">
        <v>167</v>
      </c>
      <c r="S7" s="102" t="s">
        <v>59</v>
      </c>
      <c r="T7" s="115" t="s">
        <v>60</v>
      </c>
      <c r="U7" s="115"/>
      <c r="V7" s="116"/>
      <c r="W7" s="117" t="s">
        <v>61</v>
      </c>
      <c r="X7" s="118" t="s">
        <v>62</v>
      </c>
      <c r="Y7" s="118"/>
      <c r="Z7" s="118"/>
      <c r="AA7" s="118"/>
      <c r="AB7" s="110"/>
      <c r="AC7" s="92" t="s">
        <v>63</v>
      </c>
      <c r="AD7" s="92" t="s">
        <v>64</v>
      </c>
      <c r="AE7" s="96" t="s">
        <v>52</v>
      </c>
      <c r="AF7" s="95" t="s">
        <v>65</v>
      </c>
      <c r="AG7" s="96" t="s">
        <v>66</v>
      </c>
      <c r="AH7" s="95" t="s">
        <v>67</v>
      </c>
      <c r="AI7" s="96" t="s">
        <v>52</v>
      </c>
      <c r="AJ7" s="108" t="s">
        <v>68</v>
      </c>
      <c r="AK7" s="113"/>
      <c r="AL7" s="121" t="s">
        <v>120</v>
      </c>
      <c r="AM7" s="95" t="s">
        <v>49</v>
      </c>
      <c r="AN7" s="92" t="s">
        <v>50</v>
      </c>
      <c r="AO7" s="92" t="s">
        <v>51</v>
      </c>
      <c r="AP7" s="96" t="s">
        <v>52</v>
      </c>
      <c r="AQ7" s="95" t="s">
        <v>53</v>
      </c>
      <c r="AR7" s="85" t="s">
        <v>148</v>
      </c>
      <c r="AS7" s="86"/>
      <c r="AT7" s="92" t="s">
        <v>54</v>
      </c>
      <c r="AU7" s="92" t="s">
        <v>55</v>
      </c>
      <c r="AV7" s="92" t="s">
        <v>56</v>
      </c>
      <c r="AW7" s="96" t="s">
        <v>57</v>
      </c>
      <c r="AX7" s="95" t="s">
        <v>58</v>
      </c>
      <c r="AY7" s="92"/>
      <c r="AZ7" s="96"/>
      <c r="BA7" s="104" t="s">
        <v>169</v>
      </c>
      <c r="BB7" s="168" t="s">
        <v>167</v>
      </c>
      <c r="BC7" s="102" t="s">
        <v>59</v>
      </c>
      <c r="BD7" s="115" t="s">
        <v>60</v>
      </c>
      <c r="BE7" s="115"/>
      <c r="BF7" s="116"/>
      <c r="BG7" s="117" t="s">
        <v>61</v>
      </c>
      <c r="BH7" s="118" t="s">
        <v>62</v>
      </c>
      <c r="BI7" s="118"/>
      <c r="BJ7" s="118"/>
      <c r="BK7" s="118"/>
      <c r="BL7" s="110"/>
      <c r="BM7" s="92" t="s">
        <v>63</v>
      </c>
      <c r="BN7" s="92" t="s">
        <v>64</v>
      </c>
      <c r="BO7" s="96" t="s">
        <v>52</v>
      </c>
      <c r="BP7" s="95" t="s">
        <v>65</v>
      </c>
      <c r="BQ7" s="96" t="s">
        <v>66</v>
      </c>
      <c r="BR7" s="95" t="s">
        <v>67</v>
      </c>
      <c r="BS7" s="96" t="s">
        <v>52</v>
      </c>
      <c r="BT7" s="108" t="s">
        <v>68</v>
      </c>
      <c r="BU7" s="113"/>
      <c r="BV7" s="121" t="s">
        <v>120</v>
      </c>
      <c r="BW7" s="95" t="s">
        <v>49</v>
      </c>
      <c r="BX7" s="92" t="s">
        <v>50</v>
      </c>
      <c r="BY7" s="92" t="s">
        <v>51</v>
      </c>
      <c r="BZ7" s="96" t="s">
        <v>52</v>
      </c>
      <c r="CA7" s="95" t="s">
        <v>53</v>
      </c>
      <c r="CB7" s="85" t="s">
        <v>148</v>
      </c>
      <c r="CC7" s="86"/>
      <c r="CD7" s="92" t="s">
        <v>54</v>
      </c>
      <c r="CE7" s="92" t="s">
        <v>55</v>
      </c>
      <c r="CF7" s="92" t="s">
        <v>56</v>
      </c>
      <c r="CG7" s="96" t="s">
        <v>57</v>
      </c>
      <c r="CH7" s="95" t="s">
        <v>58</v>
      </c>
      <c r="CI7" s="92"/>
      <c r="CJ7" s="96"/>
      <c r="CK7" s="104" t="s">
        <v>169</v>
      </c>
      <c r="CL7" s="168" t="s">
        <v>167</v>
      </c>
      <c r="CM7" s="102" t="s">
        <v>59</v>
      </c>
      <c r="CN7" s="115" t="s">
        <v>60</v>
      </c>
      <c r="CO7" s="115"/>
      <c r="CP7" s="116"/>
      <c r="CQ7" s="117" t="s">
        <v>61</v>
      </c>
      <c r="CR7" s="118" t="s">
        <v>62</v>
      </c>
      <c r="CS7" s="118"/>
      <c r="CT7" s="118"/>
      <c r="CU7" s="118"/>
      <c r="CV7" s="110"/>
      <c r="CW7" s="92" t="s">
        <v>63</v>
      </c>
      <c r="CX7" s="92" t="s">
        <v>64</v>
      </c>
      <c r="CY7" s="96" t="s">
        <v>52</v>
      </c>
      <c r="CZ7" s="95" t="s">
        <v>65</v>
      </c>
      <c r="DA7" s="96" t="s">
        <v>66</v>
      </c>
      <c r="DB7" s="95" t="s">
        <v>67</v>
      </c>
      <c r="DC7" s="96" t="s">
        <v>52</v>
      </c>
      <c r="DD7" s="108" t="s">
        <v>68</v>
      </c>
      <c r="DE7" s="113"/>
      <c r="DF7" s="121" t="s">
        <v>120</v>
      </c>
      <c r="DG7" s="95" t="s">
        <v>49</v>
      </c>
      <c r="DH7" s="92" t="s">
        <v>50</v>
      </c>
      <c r="DI7" s="92" t="s">
        <v>51</v>
      </c>
      <c r="DJ7" s="96" t="s">
        <v>52</v>
      </c>
      <c r="DK7" s="95" t="s">
        <v>53</v>
      </c>
      <c r="DL7" s="85" t="s">
        <v>148</v>
      </c>
      <c r="DM7" s="86"/>
      <c r="DN7" s="92" t="s">
        <v>54</v>
      </c>
      <c r="DO7" s="92" t="s">
        <v>55</v>
      </c>
      <c r="DP7" s="92" t="s">
        <v>56</v>
      </c>
      <c r="DQ7" s="96" t="s">
        <v>57</v>
      </c>
      <c r="DR7" s="95" t="s">
        <v>58</v>
      </c>
      <c r="DS7" s="92"/>
      <c r="DT7" s="96"/>
      <c r="DU7" s="104" t="s">
        <v>169</v>
      </c>
      <c r="DV7" s="168" t="s">
        <v>167</v>
      </c>
      <c r="DW7" s="102" t="s">
        <v>59</v>
      </c>
      <c r="DX7" s="115" t="s">
        <v>60</v>
      </c>
      <c r="DY7" s="115"/>
      <c r="DZ7" s="116"/>
      <c r="EA7" s="117" t="s">
        <v>61</v>
      </c>
      <c r="EB7" s="118" t="s">
        <v>62</v>
      </c>
      <c r="EC7" s="118"/>
      <c r="ED7" s="118"/>
      <c r="EE7" s="118"/>
      <c r="EF7" s="110"/>
      <c r="EG7" s="92" t="s">
        <v>63</v>
      </c>
      <c r="EH7" s="92" t="s">
        <v>64</v>
      </c>
      <c r="EI7" s="96" t="s">
        <v>52</v>
      </c>
      <c r="EJ7" s="95" t="s">
        <v>65</v>
      </c>
      <c r="EK7" s="96" t="s">
        <v>66</v>
      </c>
      <c r="EL7" s="95" t="s">
        <v>67</v>
      </c>
      <c r="EM7" s="96" t="s">
        <v>52</v>
      </c>
      <c r="EN7" s="108" t="s">
        <v>68</v>
      </c>
      <c r="EO7" s="113"/>
      <c r="EP7" s="121" t="s">
        <v>120</v>
      </c>
      <c r="EQ7" s="95" t="s">
        <v>49</v>
      </c>
      <c r="ER7" s="92" t="s">
        <v>50</v>
      </c>
      <c r="ES7" s="92" t="s">
        <v>51</v>
      </c>
      <c r="ET7" s="96" t="s">
        <v>52</v>
      </c>
      <c r="EU7" s="95" t="s">
        <v>53</v>
      </c>
      <c r="EV7" s="85" t="s">
        <v>148</v>
      </c>
      <c r="EW7" s="86"/>
      <c r="EX7" s="92" t="s">
        <v>54</v>
      </c>
      <c r="EY7" s="92" t="s">
        <v>55</v>
      </c>
      <c r="EZ7" s="92" t="s">
        <v>56</v>
      </c>
      <c r="FA7" s="96" t="s">
        <v>57</v>
      </c>
      <c r="FB7" s="95" t="s">
        <v>58</v>
      </c>
      <c r="FC7" s="92"/>
      <c r="FD7" s="96"/>
      <c r="FE7" s="104" t="s">
        <v>169</v>
      </c>
      <c r="FF7" s="168" t="s">
        <v>167</v>
      </c>
      <c r="FG7" s="102" t="s">
        <v>59</v>
      </c>
      <c r="FH7" s="115" t="s">
        <v>60</v>
      </c>
      <c r="FI7" s="115"/>
      <c r="FJ7" s="116"/>
      <c r="FK7" s="117" t="s">
        <v>61</v>
      </c>
      <c r="FL7" s="118" t="s">
        <v>62</v>
      </c>
      <c r="FM7" s="118"/>
      <c r="FN7" s="118"/>
      <c r="FO7" s="118"/>
      <c r="FP7" s="110"/>
      <c r="FQ7" s="92" t="s">
        <v>63</v>
      </c>
      <c r="FR7" s="92" t="s">
        <v>64</v>
      </c>
      <c r="FS7" s="96" t="s">
        <v>52</v>
      </c>
      <c r="FT7" s="95" t="s">
        <v>65</v>
      </c>
      <c r="FU7" s="96" t="s">
        <v>66</v>
      </c>
      <c r="FV7" s="95" t="s">
        <v>67</v>
      </c>
      <c r="FW7" s="96" t="s">
        <v>52</v>
      </c>
      <c r="FX7" s="108" t="s">
        <v>68</v>
      </c>
      <c r="FY7" s="113"/>
      <c r="FZ7" s="121" t="s">
        <v>120</v>
      </c>
      <c r="GA7" s="95" t="s">
        <v>49</v>
      </c>
      <c r="GB7" s="92" t="s">
        <v>50</v>
      </c>
      <c r="GC7" s="92" t="s">
        <v>51</v>
      </c>
      <c r="GD7" s="96" t="s">
        <v>52</v>
      </c>
      <c r="GE7" s="95" t="s">
        <v>53</v>
      </c>
      <c r="GF7" s="85" t="s">
        <v>148</v>
      </c>
      <c r="GG7" s="86"/>
      <c r="GH7" s="92" t="s">
        <v>54</v>
      </c>
      <c r="GI7" s="92" t="s">
        <v>55</v>
      </c>
      <c r="GJ7" s="92" t="s">
        <v>56</v>
      </c>
      <c r="GK7" s="96" t="s">
        <v>57</v>
      </c>
      <c r="GL7" s="95" t="s">
        <v>58</v>
      </c>
      <c r="GM7" s="92"/>
      <c r="GN7" s="96"/>
      <c r="GO7" s="104" t="s">
        <v>169</v>
      </c>
      <c r="GP7" s="168" t="s">
        <v>167</v>
      </c>
      <c r="GQ7" s="102" t="s">
        <v>59</v>
      </c>
      <c r="GR7" s="115" t="s">
        <v>60</v>
      </c>
      <c r="GS7" s="115"/>
      <c r="GT7" s="116"/>
      <c r="GU7" s="117" t="s">
        <v>61</v>
      </c>
      <c r="GV7" s="118" t="s">
        <v>62</v>
      </c>
      <c r="GW7" s="118"/>
      <c r="GX7" s="118"/>
      <c r="GY7" s="118"/>
      <c r="GZ7" s="110"/>
      <c r="HA7" s="92" t="s">
        <v>63</v>
      </c>
      <c r="HB7" s="92" t="s">
        <v>64</v>
      </c>
      <c r="HC7" s="96" t="s">
        <v>52</v>
      </c>
      <c r="HD7" s="95" t="s">
        <v>65</v>
      </c>
      <c r="HE7" s="96" t="s">
        <v>66</v>
      </c>
      <c r="HF7" s="95" t="s">
        <v>67</v>
      </c>
      <c r="HG7" s="96" t="s">
        <v>52</v>
      </c>
      <c r="HH7" s="108" t="s">
        <v>68</v>
      </c>
      <c r="HI7" s="113"/>
      <c r="HJ7" s="121" t="s">
        <v>120</v>
      </c>
    </row>
    <row r="8" spans="1:218" ht="15" customHeight="1" x14ac:dyDescent="0.15">
      <c r="A8" s="129"/>
      <c r="B8" s="130"/>
      <c r="C8" s="95"/>
      <c r="D8" s="92"/>
      <c r="E8" s="92"/>
      <c r="F8" s="96"/>
      <c r="G8" s="95"/>
      <c r="H8" s="87"/>
      <c r="I8" s="88"/>
      <c r="J8" s="92"/>
      <c r="K8" s="92"/>
      <c r="L8" s="92"/>
      <c r="M8" s="96"/>
      <c r="N8" s="110" t="s">
        <v>69</v>
      </c>
      <c r="O8" s="111"/>
      <c r="P8" s="112"/>
      <c r="Q8" s="105"/>
      <c r="R8" s="169"/>
      <c r="S8" s="102"/>
      <c r="T8" s="91" t="s">
        <v>121</v>
      </c>
      <c r="U8" s="93" t="s">
        <v>122</v>
      </c>
      <c r="V8" s="91" t="s">
        <v>70</v>
      </c>
      <c r="W8" s="117"/>
      <c r="X8" s="97" t="s">
        <v>71</v>
      </c>
      <c r="Y8" s="99" t="s">
        <v>72</v>
      </c>
      <c r="Z8" s="101" t="s">
        <v>73</v>
      </c>
      <c r="AA8" s="101" t="s">
        <v>74</v>
      </c>
      <c r="AB8" s="91" t="s">
        <v>70</v>
      </c>
      <c r="AC8" s="92"/>
      <c r="AD8" s="92"/>
      <c r="AE8" s="96"/>
      <c r="AF8" s="95"/>
      <c r="AG8" s="96"/>
      <c r="AH8" s="95"/>
      <c r="AI8" s="96"/>
      <c r="AJ8" s="108"/>
      <c r="AK8" s="114"/>
      <c r="AL8" s="121"/>
      <c r="AM8" s="95"/>
      <c r="AN8" s="92"/>
      <c r="AO8" s="92"/>
      <c r="AP8" s="96"/>
      <c r="AQ8" s="95"/>
      <c r="AR8" s="87"/>
      <c r="AS8" s="88"/>
      <c r="AT8" s="92"/>
      <c r="AU8" s="92"/>
      <c r="AV8" s="92"/>
      <c r="AW8" s="96"/>
      <c r="AX8" s="110" t="s">
        <v>69</v>
      </c>
      <c r="AY8" s="111"/>
      <c r="AZ8" s="112"/>
      <c r="BA8" s="105"/>
      <c r="BB8" s="169"/>
      <c r="BC8" s="102"/>
      <c r="BD8" s="91" t="s">
        <v>121</v>
      </c>
      <c r="BE8" s="93" t="s">
        <v>122</v>
      </c>
      <c r="BF8" s="91" t="s">
        <v>70</v>
      </c>
      <c r="BG8" s="117"/>
      <c r="BH8" s="97" t="s">
        <v>71</v>
      </c>
      <c r="BI8" s="99" t="s">
        <v>72</v>
      </c>
      <c r="BJ8" s="101" t="s">
        <v>73</v>
      </c>
      <c r="BK8" s="101" t="s">
        <v>74</v>
      </c>
      <c r="BL8" s="91" t="s">
        <v>70</v>
      </c>
      <c r="BM8" s="92"/>
      <c r="BN8" s="92"/>
      <c r="BO8" s="96"/>
      <c r="BP8" s="95"/>
      <c r="BQ8" s="96"/>
      <c r="BR8" s="95"/>
      <c r="BS8" s="96"/>
      <c r="BT8" s="108"/>
      <c r="BU8" s="114"/>
      <c r="BV8" s="121"/>
      <c r="BW8" s="95"/>
      <c r="BX8" s="92"/>
      <c r="BY8" s="92"/>
      <c r="BZ8" s="96"/>
      <c r="CA8" s="95"/>
      <c r="CB8" s="87"/>
      <c r="CC8" s="88"/>
      <c r="CD8" s="92"/>
      <c r="CE8" s="92"/>
      <c r="CF8" s="92"/>
      <c r="CG8" s="96"/>
      <c r="CH8" s="110" t="s">
        <v>69</v>
      </c>
      <c r="CI8" s="111"/>
      <c r="CJ8" s="112"/>
      <c r="CK8" s="105"/>
      <c r="CL8" s="169"/>
      <c r="CM8" s="102"/>
      <c r="CN8" s="91" t="s">
        <v>121</v>
      </c>
      <c r="CO8" s="93" t="s">
        <v>122</v>
      </c>
      <c r="CP8" s="91" t="s">
        <v>70</v>
      </c>
      <c r="CQ8" s="117"/>
      <c r="CR8" s="97" t="s">
        <v>71</v>
      </c>
      <c r="CS8" s="99" t="s">
        <v>72</v>
      </c>
      <c r="CT8" s="101" t="s">
        <v>73</v>
      </c>
      <c r="CU8" s="101" t="s">
        <v>74</v>
      </c>
      <c r="CV8" s="91" t="s">
        <v>70</v>
      </c>
      <c r="CW8" s="92"/>
      <c r="CX8" s="92"/>
      <c r="CY8" s="96"/>
      <c r="CZ8" s="95"/>
      <c r="DA8" s="96"/>
      <c r="DB8" s="95"/>
      <c r="DC8" s="96"/>
      <c r="DD8" s="108"/>
      <c r="DE8" s="114"/>
      <c r="DF8" s="121"/>
      <c r="DG8" s="95"/>
      <c r="DH8" s="92"/>
      <c r="DI8" s="92"/>
      <c r="DJ8" s="96"/>
      <c r="DK8" s="95"/>
      <c r="DL8" s="87"/>
      <c r="DM8" s="88"/>
      <c r="DN8" s="92"/>
      <c r="DO8" s="92"/>
      <c r="DP8" s="92"/>
      <c r="DQ8" s="96"/>
      <c r="DR8" s="110" t="s">
        <v>69</v>
      </c>
      <c r="DS8" s="111"/>
      <c r="DT8" s="112"/>
      <c r="DU8" s="105"/>
      <c r="DV8" s="169"/>
      <c r="DW8" s="102"/>
      <c r="DX8" s="91" t="s">
        <v>121</v>
      </c>
      <c r="DY8" s="93" t="s">
        <v>122</v>
      </c>
      <c r="DZ8" s="91" t="s">
        <v>70</v>
      </c>
      <c r="EA8" s="117"/>
      <c r="EB8" s="97" t="s">
        <v>71</v>
      </c>
      <c r="EC8" s="99" t="s">
        <v>72</v>
      </c>
      <c r="ED8" s="101" t="s">
        <v>73</v>
      </c>
      <c r="EE8" s="101" t="s">
        <v>74</v>
      </c>
      <c r="EF8" s="91" t="s">
        <v>70</v>
      </c>
      <c r="EG8" s="92"/>
      <c r="EH8" s="92"/>
      <c r="EI8" s="96"/>
      <c r="EJ8" s="95"/>
      <c r="EK8" s="96"/>
      <c r="EL8" s="95"/>
      <c r="EM8" s="96"/>
      <c r="EN8" s="108"/>
      <c r="EO8" s="114"/>
      <c r="EP8" s="121"/>
      <c r="EQ8" s="95"/>
      <c r="ER8" s="92"/>
      <c r="ES8" s="92"/>
      <c r="ET8" s="96"/>
      <c r="EU8" s="95"/>
      <c r="EV8" s="87"/>
      <c r="EW8" s="88"/>
      <c r="EX8" s="92"/>
      <c r="EY8" s="92"/>
      <c r="EZ8" s="92"/>
      <c r="FA8" s="96"/>
      <c r="FB8" s="110" t="s">
        <v>69</v>
      </c>
      <c r="FC8" s="111"/>
      <c r="FD8" s="112"/>
      <c r="FE8" s="105"/>
      <c r="FF8" s="169"/>
      <c r="FG8" s="102"/>
      <c r="FH8" s="91" t="s">
        <v>121</v>
      </c>
      <c r="FI8" s="93" t="s">
        <v>122</v>
      </c>
      <c r="FJ8" s="91" t="s">
        <v>70</v>
      </c>
      <c r="FK8" s="117"/>
      <c r="FL8" s="97" t="s">
        <v>71</v>
      </c>
      <c r="FM8" s="99" t="s">
        <v>72</v>
      </c>
      <c r="FN8" s="101" t="s">
        <v>73</v>
      </c>
      <c r="FO8" s="101" t="s">
        <v>74</v>
      </c>
      <c r="FP8" s="91" t="s">
        <v>70</v>
      </c>
      <c r="FQ8" s="92"/>
      <c r="FR8" s="92"/>
      <c r="FS8" s="96"/>
      <c r="FT8" s="95"/>
      <c r="FU8" s="96"/>
      <c r="FV8" s="95"/>
      <c r="FW8" s="96"/>
      <c r="FX8" s="108"/>
      <c r="FY8" s="114"/>
      <c r="FZ8" s="121"/>
      <c r="GA8" s="95"/>
      <c r="GB8" s="92"/>
      <c r="GC8" s="92"/>
      <c r="GD8" s="96"/>
      <c r="GE8" s="95"/>
      <c r="GF8" s="87"/>
      <c r="GG8" s="88"/>
      <c r="GH8" s="92"/>
      <c r="GI8" s="92"/>
      <c r="GJ8" s="92"/>
      <c r="GK8" s="96"/>
      <c r="GL8" s="110" t="s">
        <v>69</v>
      </c>
      <c r="GM8" s="111"/>
      <c r="GN8" s="112"/>
      <c r="GO8" s="105"/>
      <c r="GP8" s="169"/>
      <c r="GQ8" s="102"/>
      <c r="GR8" s="91" t="s">
        <v>121</v>
      </c>
      <c r="GS8" s="93" t="s">
        <v>122</v>
      </c>
      <c r="GT8" s="91" t="s">
        <v>70</v>
      </c>
      <c r="GU8" s="117"/>
      <c r="GV8" s="97" t="s">
        <v>71</v>
      </c>
      <c r="GW8" s="99" t="s">
        <v>72</v>
      </c>
      <c r="GX8" s="101" t="s">
        <v>73</v>
      </c>
      <c r="GY8" s="101" t="s">
        <v>74</v>
      </c>
      <c r="GZ8" s="91" t="s">
        <v>70</v>
      </c>
      <c r="HA8" s="92"/>
      <c r="HB8" s="92"/>
      <c r="HC8" s="96"/>
      <c r="HD8" s="95"/>
      <c r="HE8" s="96"/>
      <c r="HF8" s="95"/>
      <c r="HG8" s="96"/>
      <c r="HH8" s="108"/>
      <c r="HI8" s="114"/>
      <c r="HJ8" s="121"/>
    </row>
    <row r="9" spans="1:218" ht="15" customHeight="1" x14ac:dyDescent="0.15">
      <c r="A9" s="129"/>
      <c r="B9" s="130"/>
      <c r="C9" s="95"/>
      <c r="D9" s="92"/>
      <c r="E9" s="92"/>
      <c r="F9" s="96"/>
      <c r="G9" s="95"/>
      <c r="H9" s="76"/>
      <c r="I9" s="89" t="s">
        <v>149</v>
      </c>
      <c r="J9" s="92"/>
      <c r="K9" s="92"/>
      <c r="L9" s="92"/>
      <c r="M9" s="96"/>
      <c r="N9" s="103" t="s">
        <v>75</v>
      </c>
      <c r="O9" s="91" t="s">
        <v>76</v>
      </c>
      <c r="P9" s="122" t="s">
        <v>70</v>
      </c>
      <c r="Q9" s="105"/>
      <c r="R9" s="169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19" t="s">
        <v>123</v>
      </c>
      <c r="AL9" s="121"/>
      <c r="AM9" s="95"/>
      <c r="AN9" s="92"/>
      <c r="AO9" s="92"/>
      <c r="AP9" s="96"/>
      <c r="AQ9" s="95"/>
      <c r="AR9" s="76"/>
      <c r="AS9" s="89" t="s">
        <v>149</v>
      </c>
      <c r="AT9" s="92"/>
      <c r="AU9" s="92"/>
      <c r="AV9" s="92"/>
      <c r="AW9" s="96"/>
      <c r="AX9" s="103" t="s">
        <v>75</v>
      </c>
      <c r="AY9" s="91" t="s">
        <v>76</v>
      </c>
      <c r="AZ9" s="122" t="s">
        <v>70</v>
      </c>
      <c r="BA9" s="105"/>
      <c r="BB9" s="169"/>
      <c r="BC9" s="102"/>
      <c r="BD9" s="92"/>
      <c r="BE9" s="94"/>
      <c r="BF9" s="92"/>
      <c r="BG9" s="117"/>
      <c r="BH9" s="98"/>
      <c r="BI9" s="100"/>
      <c r="BJ9" s="102"/>
      <c r="BK9" s="102"/>
      <c r="BL9" s="92"/>
      <c r="BM9" s="92"/>
      <c r="BN9" s="92"/>
      <c r="BO9" s="96"/>
      <c r="BP9" s="95"/>
      <c r="BQ9" s="96"/>
      <c r="BR9" s="95"/>
      <c r="BS9" s="96"/>
      <c r="BT9" s="109"/>
      <c r="BU9" s="119" t="s">
        <v>77</v>
      </c>
      <c r="BV9" s="121"/>
      <c r="BW9" s="95"/>
      <c r="BX9" s="92"/>
      <c r="BY9" s="92"/>
      <c r="BZ9" s="96"/>
      <c r="CA9" s="95"/>
      <c r="CB9" s="76"/>
      <c r="CC9" s="89" t="s">
        <v>149</v>
      </c>
      <c r="CD9" s="92"/>
      <c r="CE9" s="92"/>
      <c r="CF9" s="92"/>
      <c r="CG9" s="96"/>
      <c r="CH9" s="103" t="s">
        <v>75</v>
      </c>
      <c r="CI9" s="91" t="s">
        <v>76</v>
      </c>
      <c r="CJ9" s="122" t="s">
        <v>70</v>
      </c>
      <c r="CK9" s="105"/>
      <c r="CL9" s="169"/>
      <c r="CM9" s="102"/>
      <c r="CN9" s="92"/>
      <c r="CO9" s="94"/>
      <c r="CP9" s="92"/>
      <c r="CQ9" s="117"/>
      <c r="CR9" s="98"/>
      <c r="CS9" s="100"/>
      <c r="CT9" s="102"/>
      <c r="CU9" s="102"/>
      <c r="CV9" s="92"/>
      <c r="CW9" s="92"/>
      <c r="CX9" s="92"/>
      <c r="CY9" s="96"/>
      <c r="CZ9" s="95"/>
      <c r="DA9" s="96"/>
      <c r="DB9" s="95"/>
      <c r="DC9" s="96"/>
      <c r="DD9" s="109"/>
      <c r="DE9" s="119" t="s">
        <v>77</v>
      </c>
      <c r="DF9" s="121"/>
      <c r="DG9" s="95"/>
      <c r="DH9" s="92"/>
      <c r="DI9" s="92"/>
      <c r="DJ9" s="96"/>
      <c r="DK9" s="95"/>
      <c r="DL9" s="76"/>
      <c r="DM9" s="89" t="s">
        <v>149</v>
      </c>
      <c r="DN9" s="92"/>
      <c r="DO9" s="92"/>
      <c r="DP9" s="92"/>
      <c r="DQ9" s="96"/>
      <c r="DR9" s="103" t="s">
        <v>75</v>
      </c>
      <c r="DS9" s="91" t="s">
        <v>76</v>
      </c>
      <c r="DT9" s="122" t="s">
        <v>70</v>
      </c>
      <c r="DU9" s="105"/>
      <c r="DV9" s="169"/>
      <c r="DW9" s="102"/>
      <c r="DX9" s="92"/>
      <c r="DY9" s="94"/>
      <c r="DZ9" s="92"/>
      <c r="EA9" s="117"/>
      <c r="EB9" s="98"/>
      <c r="EC9" s="100"/>
      <c r="ED9" s="102"/>
      <c r="EE9" s="102"/>
      <c r="EF9" s="92"/>
      <c r="EG9" s="92"/>
      <c r="EH9" s="92"/>
      <c r="EI9" s="96"/>
      <c r="EJ9" s="95"/>
      <c r="EK9" s="96"/>
      <c r="EL9" s="95"/>
      <c r="EM9" s="96"/>
      <c r="EN9" s="109"/>
      <c r="EO9" s="119" t="s">
        <v>123</v>
      </c>
      <c r="EP9" s="121"/>
      <c r="EQ9" s="95"/>
      <c r="ER9" s="92"/>
      <c r="ES9" s="92"/>
      <c r="ET9" s="96"/>
      <c r="EU9" s="95"/>
      <c r="EV9" s="76"/>
      <c r="EW9" s="89" t="s">
        <v>149</v>
      </c>
      <c r="EX9" s="92"/>
      <c r="EY9" s="92"/>
      <c r="EZ9" s="92"/>
      <c r="FA9" s="96"/>
      <c r="FB9" s="103" t="s">
        <v>75</v>
      </c>
      <c r="FC9" s="91" t="s">
        <v>76</v>
      </c>
      <c r="FD9" s="122" t="s">
        <v>70</v>
      </c>
      <c r="FE9" s="105"/>
      <c r="FF9" s="169"/>
      <c r="FG9" s="102"/>
      <c r="FH9" s="92"/>
      <c r="FI9" s="94"/>
      <c r="FJ9" s="92"/>
      <c r="FK9" s="117"/>
      <c r="FL9" s="98"/>
      <c r="FM9" s="100"/>
      <c r="FN9" s="102"/>
      <c r="FO9" s="102"/>
      <c r="FP9" s="92"/>
      <c r="FQ9" s="92"/>
      <c r="FR9" s="92"/>
      <c r="FS9" s="96"/>
      <c r="FT9" s="95"/>
      <c r="FU9" s="96"/>
      <c r="FV9" s="95"/>
      <c r="FW9" s="96"/>
      <c r="FX9" s="109"/>
      <c r="FY9" s="119" t="s">
        <v>123</v>
      </c>
      <c r="FZ9" s="121"/>
      <c r="GA9" s="95"/>
      <c r="GB9" s="92"/>
      <c r="GC9" s="92"/>
      <c r="GD9" s="96"/>
      <c r="GE9" s="95"/>
      <c r="GF9" s="76"/>
      <c r="GG9" s="89" t="s">
        <v>149</v>
      </c>
      <c r="GH9" s="92"/>
      <c r="GI9" s="92"/>
      <c r="GJ9" s="92"/>
      <c r="GK9" s="96"/>
      <c r="GL9" s="103" t="s">
        <v>75</v>
      </c>
      <c r="GM9" s="91" t="s">
        <v>76</v>
      </c>
      <c r="GN9" s="122" t="s">
        <v>70</v>
      </c>
      <c r="GO9" s="105"/>
      <c r="GP9" s="169"/>
      <c r="GQ9" s="102"/>
      <c r="GR9" s="92"/>
      <c r="GS9" s="94"/>
      <c r="GT9" s="92"/>
      <c r="GU9" s="117"/>
      <c r="GV9" s="98"/>
      <c r="GW9" s="100"/>
      <c r="GX9" s="102"/>
      <c r="GY9" s="102"/>
      <c r="GZ9" s="92"/>
      <c r="HA9" s="92"/>
      <c r="HB9" s="92"/>
      <c r="HC9" s="96"/>
      <c r="HD9" s="95"/>
      <c r="HE9" s="96"/>
      <c r="HF9" s="95"/>
      <c r="HG9" s="96"/>
      <c r="HH9" s="109"/>
      <c r="HI9" s="119" t="s">
        <v>123</v>
      </c>
      <c r="HJ9" s="121"/>
    </row>
    <row r="10" spans="1:218" ht="15" customHeight="1" x14ac:dyDescent="0.15">
      <c r="A10" s="129"/>
      <c r="B10" s="130"/>
      <c r="C10" s="95"/>
      <c r="D10" s="92"/>
      <c r="E10" s="92"/>
      <c r="F10" s="96"/>
      <c r="G10" s="95"/>
      <c r="H10" s="76"/>
      <c r="I10" s="90"/>
      <c r="J10" s="92"/>
      <c r="K10" s="92"/>
      <c r="L10" s="92"/>
      <c r="M10" s="96"/>
      <c r="N10" s="95"/>
      <c r="O10" s="92"/>
      <c r="P10" s="96"/>
      <c r="Q10" s="105"/>
      <c r="R10" s="169"/>
      <c r="S10" s="102"/>
      <c r="T10" s="92"/>
      <c r="U10" s="94"/>
      <c r="V10" s="92"/>
      <c r="W10" s="117"/>
      <c r="X10" s="98"/>
      <c r="Y10" s="100"/>
      <c r="Z10" s="102"/>
      <c r="AA10" s="102"/>
      <c r="AB10" s="92"/>
      <c r="AC10" s="92"/>
      <c r="AD10" s="92"/>
      <c r="AE10" s="96"/>
      <c r="AF10" s="95"/>
      <c r="AG10" s="96"/>
      <c r="AH10" s="95"/>
      <c r="AI10" s="96"/>
      <c r="AJ10" s="109"/>
      <c r="AK10" s="120"/>
      <c r="AL10" s="121"/>
      <c r="AM10" s="95"/>
      <c r="AN10" s="92"/>
      <c r="AO10" s="92"/>
      <c r="AP10" s="96"/>
      <c r="AQ10" s="95"/>
      <c r="AR10" s="76"/>
      <c r="AS10" s="90"/>
      <c r="AT10" s="92"/>
      <c r="AU10" s="92"/>
      <c r="AV10" s="92"/>
      <c r="AW10" s="96"/>
      <c r="AX10" s="95"/>
      <c r="AY10" s="92"/>
      <c r="AZ10" s="96"/>
      <c r="BA10" s="105"/>
      <c r="BB10" s="169"/>
      <c r="BC10" s="102"/>
      <c r="BD10" s="92"/>
      <c r="BE10" s="94"/>
      <c r="BF10" s="92"/>
      <c r="BG10" s="117"/>
      <c r="BH10" s="98"/>
      <c r="BI10" s="100"/>
      <c r="BJ10" s="102"/>
      <c r="BK10" s="102"/>
      <c r="BL10" s="92"/>
      <c r="BM10" s="92"/>
      <c r="BN10" s="92"/>
      <c r="BO10" s="96"/>
      <c r="BP10" s="95"/>
      <c r="BQ10" s="96"/>
      <c r="BR10" s="95"/>
      <c r="BS10" s="96"/>
      <c r="BT10" s="109"/>
      <c r="BU10" s="120"/>
      <c r="BV10" s="121"/>
      <c r="BW10" s="95"/>
      <c r="BX10" s="92"/>
      <c r="BY10" s="92"/>
      <c r="BZ10" s="96"/>
      <c r="CA10" s="95"/>
      <c r="CB10" s="76"/>
      <c r="CC10" s="90"/>
      <c r="CD10" s="92"/>
      <c r="CE10" s="92"/>
      <c r="CF10" s="92"/>
      <c r="CG10" s="96"/>
      <c r="CH10" s="95"/>
      <c r="CI10" s="92"/>
      <c r="CJ10" s="96"/>
      <c r="CK10" s="105"/>
      <c r="CL10" s="169"/>
      <c r="CM10" s="102"/>
      <c r="CN10" s="92"/>
      <c r="CO10" s="94"/>
      <c r="CP10" s="92"/>
      <c r="CQ10" s="117"/>
      <c r="CR10" s="98"/>
      <c r="CS10" s="100"/>
      <c r="CT10" s="102"/>
      <c r="CU10" s="102"/>
      <c r="CV10" s="92"/>
      <c r="CW10" s="92"/>
      <c r="CX10" s="92"/>
      <c r="CY10" s="96"/>
      <c r="CZ10" s="95"/>
      <c r="DA10" s="96"/>
      <c r="DB10" s="95"/>
      <c r="DC10" s="96"/>
      <c r="DD10" s="109"/>
      <c r="DE10" s="120"/>
      <c r="DF10" s="121"/>
      <c r="DG10" s="95"/>
      <c r="DH10" s="92"/>
      <c r="DI10" s="92"/>
      <c r="DJ10" s="96"/>
      <c r="DK10" s="95"/>
      <c r="DL10" s="76"/>
      <c r="DM10" s="90"/>
      <c r="DN10" s="92"/>
      <c r="DO10" s="92"/>
      <c r="DP10" s="92"/>
      <c r="DQ10" s="96"/>
      <c r="DR10" s="95"/>
      <c r="DS10" s="92"/>
      <c r="DT10" s="96"/>
      <c r="DU10" s="105"/>
      <c r="DV10" s="169"/>
      <c r="DW10" s="102"/>
      <c r="DX10" s="92"/>
      <c r="DY10" s="94"/>
      <c r="DZ10" s="92"/>
      <c r="EA10" s="117"/>
      <c r="EB10" s="98"/>
      <c r="EC10" s="100"/>
      <c r="ED10" s="102"/>
      <c r="EE10" s="102"/>
      <c r="EF10" s="92"/>
      <c r="EG10" s="92"/>
      <c r="EH10" s="92"/>
      <c r="EI10" s="96"/>
      <c r="EJ10" s="95"/>
      <c r="EK10" s="96"/>
      <c r="EL10" s="95"/>
      <c r="EM10" s="96"/>
      <c r="EN10" s="109"/>
      <c r="EO10" s="120"/>
      <c r="EP10" s="121"/>
      <c r="EQ10" s="95"/>
      <c r="ER10" s="92"/>
      <c r="ES10" s="92"/>
      <c r="ET10" s="96"/>
      <c r="EU10" s="95"/>
      <c r="EV10" s="76"/>
      <c r="EW10" s="90"/>
      <c r="EX10" s="92"/>
      <c r="EY10" s="92"/>
      <c r="EZ10" s="92"/>
      <c r="FA10" s="96"/>
      <c r="FB10" s="95"/>
      <c r="FC10" s="92"/>
      <c r="FD10" s="96"/>
      <c r="FE10" s="105"/>
      <c r="FF10" s="169"/>
      <c r="FG10" s="102"/>
      <c r="FH10" s="92"/>
      <c r="FI10" s="94"/>
      <c r="FJ10" s="92"/>
      <c r="FK10" s="117"/>
      <c r="FL10" s="98"/>
      <c r="FM10" s="100"/>
      <c r="FN10" s="102"/>
      <c r="FO10" s="102"/>
      <c r="FP10" s="92"/>
      <c r="FQ10" s="92"/>
      <c r="FR10" s="92"/>
      <c r="FS10" s="96"/>
      <c r="FT10" s="95"/>
      <c r="FU10" s="96"/>
      <c r="FV10" s="95"/>
      <c r="FW10" s="96"/>
      <c r="FX10" s="109"/>
      <c r="FY10" s="120"/>
      <c r="FZ10" s="121"/>
      <c r="GA10" s="95"/>
      <c r="GB10" s="92"/>
      <c r="GC10" s="92"/>
      <c r="GD10" s="96"/>
      <c r="GE10" s="95"/>
      <c r="GF10" s="76"/>
      <c r="GG10" s="90"/>
      <c r="GH10" s="92"/>
      <c r="GI10" s="92"/>
      <c r="GJ10" s="92"/>
      <c r="GK10" s="96"/>
      <c r="GL10" s="95"/>
      <c r="GM10" s="92"/>
      <c r="GN10" s="96"/>
      <c r="GO10" s="105"/>
      <c r="GP10" s="169"/>
      <c r="GQ10" s="102"/>
      <c r="GR10" s="92"/>
      <c r="GS10" s="94"/>
      <c r="GT10" s="92"/>
      <c r="GU10" s="117"/>
      <c r="GV10" s="98"/>
      <c r="GW10" s="100"/>
      <c r="GX10" s="102"/>
      <c r="GY10" s="102"/>
      <c r="GZ10" s="92"/>
      <c r="HA10" s="92"/>
      <c r="HB10" s="92"/>
      <c r="HC10" s="96"/>
      <c r="HD10" s="95"/>
      <c r="HE10" s="96"/>
      <c r="HF10" s="95"/>
      <c r="HG10" s="96"/>
      <c r="HH10" s="109"/>
      <c r="HI10" s="120"/>
      <c r="HJ10" s="121"/>
    </row>
    <row r="11" spans="1:218" ht="15" customHeight="1" x14ac:dyDescent="0.15">
      <c r="A11" s="129"/>
      <c r="B11" s="130"/>
      <c r="C11" s="95"/>
      <c r="D11" s="92"/>
      <c r="E11" s="92"/>
      <c r="F11" s="96"/>
      <c r="G11" s="95"/>
      <c r="H11" s="76"/>
      <c r="I11" s="90"/>
      <c r="J11" s="92"/>
      <c r="K11" s="92"/>
      <c r="L11" s="92"/>
      <c r="M11" s="96"/>
      <c r="N11" s="95"/>
      <c r="O11" s="92"/>
      <c r="P11" s="96"/>
      <c r="Q11" s="105"/>
      <c r="R11" s="169"/>
      <c r="S11" s="102"/>
      <c r="T11" s="92"/>
      <c r="U11" s="94"/>
      <c r="V11" s="92"/>
      <c r="W11" s="117"/>
      <c r="X11" s="98"/>
      <c r="Y11" s="100"/>
      <c r="Z11" s="102"/>
      <c r="AA11" s="102"/>
      <c r="AB11" s="92"/>
      <c r="AC11" s="92"/>
      <c r="AD11" s="92"/>
      <c r="AE11" s="96"/>
      <c r="AF11" s="95"/>
      <c r="AG11" s="96"/>
      <c r="AH11" s="95"/>
      <c r="AI11" s="96"/>
      <c r="AJ11" s="109"/>
      <c r="AK11" s="120"/>
      <c r="AL11" s="121"/>
      <c r="AM11" s="95"/>
      <c r="AN11" s="92"/>
      <c r="AO11" s="92"/>
      <c r="AP11" s="96"/>
      <c r="AQ11" s="95"/>
      <c r="AR11" s="76"/>
      <c r="AS11" s="90"/>
      <c r="AT11" s="92"/>
      <c r="AU11" s="92"/>
      <c r="AV11" s="92"/>
      <c r="AW11" s="96"/>
      <c r="AX11" s="95"/>
      <c r="AY11" s="92"/>
      <c r="AZ11" s="96"/>
      <c r="BA11" s="105"/>
      <c r="BB11" s="169"/>
      <c r="BC11" s="102"/>
      <c r="BD11" s="92"/>
      <c r="BE11" s="94"/>
      <c r="BF11" s="92"/>
      <c r="BG11" s="117"/>
      <c r="BH11" s="98"/>
      <c r="BI11" s="100"/>
      <c r="BJ11" s="102"/>
      <c r="BK11" s="102"/>
      <c r="BL11" s="92"/>
      <c r="BM11" s="92"/>
      <c r="BN11" s="92"/>
      <c r="BO11" s="96"/>
      <c r="BP11" s="95"/>
      <c r="BQ11" s="96"/>
      <c r="BR11" s="95"/>
      <c r="BS11" s="96"/>
      <c r="BT11" s="109"/>
      <c r="BU11" s="120"/>
      <c r="BV11" s="121"/>
      <c r="BW11" s="95"/>
      <c r="BX11" s="92"/>
      <c r="BY11" s="92"/>
      <c r="BZ11" s="96"/>
      <c r="CA11" s="95"/>
      <c r="CB11" s="76"/>
      <c r="CC11" s="90"/>
      <c r="CD11" s="92"/>
      <c r="CE11" s="92"/>
      <c r="CF11" s="92"/>
      <c r="CG11" s="96"/>
      <c r="CH11" s="95"/>
      <c r="CI11" s="92"/>
      <c r="CJ11" s="96"/>
      <c r="CK11" s="105"/>
      <c r="CL11" s="169"/>
      <c r="CM11" s="102"/>
      <c r="CN11" s="92"/>
      <c r="CO11" s="94"/>
      <c r="CP11" s="92"/>
      <c r="CQ11" s="117"/>
      <c r="CR11" s="98"/>
      <c r="CS11" s="100"/>
      <c r="CT11" s="102"/>
      <c r="CU11" s="102"/>
      <c r="CV11" s="92"/>
      <c r="CW11" s="92"/>
      <c r="CX11" s="92"/>
      <c r="CY11" s="96"/>
      <c r="CZ11" s="95"/>
      <c r="DA11" s="96"/>
      <c r="DB11" s="95"/>
      <c r="DC11" s="96"/>
      <c r="DD11" s="109"/>
      <c r="DE11" s="120"/>
      <c r="DF11" s="121"/>
      <c r="DG11" s="95"/>
      <c r="DH11" s="92"/>
      <c r="DI11" s="92"/>
      <c r="DJ11" s="96"/>
      <c r="DK11" s="95"/>
      <c r="DL11" s="76"/>
      <c r="DM11" s="90"/>
      <c r="DN11" s="92"/>
      <c r="DO11" s="92"/>
      <c r="DP11" s="92"/>
      <c r="DQ11" s="96"/>
      <c r="DR11" s="95"/>
      <c r="DS11" s="92"/>
      <c r="DT11" s="96"/>
      <c r="DU11" s="105"/>
      <c r="DV11" s="169"/>
      <c r="DW11" s="102"/>
      <c r="DX11" s="92"/>
      <c r="DY11" s="94"/>
      <c r="DZ11" s="92"/>
      <c r="EA11" s="117"/>
      <c r="EB11" s="98"/>
      <c r="EC11" s="100"/>
      <c r="ED11" s="102"/>
      <c r="EE11" s="102"/>
      <c r="EF11" s="92"/>
      <c r="EG11" s="92"/>
      <c r="EH11" s="92"/>
      <c r="EI11" s="96"/>
      <c r="EJ11" s="95"/>
      <c r="EK11" s="96"/>
      <c r="EL11" s="95"/>
      <c r="EM11" s="96"/>
      <c r="EN11" s="109"/>
      <c r="EO11" s="120"/>
      <c r="EP11" s="121"/>
      <c r="EQ11" s="95"/>
      <c r="ER11" s="92"/>
      <c r="ES11" s="92"/>
      <c r="ET11" s="96"/>
      <c r="EU11" s="95"/>
      <c r="EV11" s="76"/>
      <c r="EW11" s="90"/>
      <c r="EX11" s="92"/>
      <c r="EY11" s="92"/>
      <c r="EZ11" s="92"/>
      <c r="FA11" s="96"/>
      <c r="FB11" s="95"/>
      <c r="FC11" s="92"/>
      <c r="FD11" s="96"/>
      <c r="FE11" s="105"/>
      <c r="FF11" s="169"/>
      <c r="FG11" s="102"/>
      <c r="FH11" s="92"/>
      <c r="FI11" s="94"/>
      <c r="FJ11" s="92"/>
      <c r="FK11" s="117"/>
      <c r="FL11" s="98"/>
      <c r="FM11" s="100"/>
      <c r="FN11" s="102"/>
      <c r="FO11" s="102"/>
      <c r="FP11" s="92"/>
      <c r="FQ11" s="92"/>
      <c r="FR11" s="92"/>
      <c r="FS11" s="96"/>
      <c r="FT11" s="95"/>
      <c r="FU11" s="96"/>
      <c r="FV11" s="95"/>
      <c r="FW11" s="96"/>
      <c r="FX11" s="109"/>
      <c r="FY11" s="120"/>
      <c r="FZ11" s="121"/>
      <c r="GA11" s="95"/>
      <c r="GB11" s="92"/>
      <c r="GC11" s="92"/>
      <c r="GD11" s="96"/>
      <c r="GE11" s="95"/>
      <c r="GF11" s="76"/>
      <c r="GG11" s="90"/>
      <c r="GH11" s="92"/>
      <c r="GI11" s="92"/>
      <c r="GJ11" s="92"/>
      <c r="GK11" s="96"/>
      <c r="GL11" s="95"/>
      <c r="GM11" s="92"/>
      <c r="GN11" s="96"/>
      <c r="GO11" s="105"/>
      <c r="GP11" s="169"/>
      <c r="GQ11" s="102"/>
      <c r="GR11" s="92"/>
      <c r="GS11" s="94"/>
      <c r="GT11" s="92"/>
      <c r="GU11" s="117"/>
      <c r="GV11" s="98"/>
      <c r="GW11" s="100"/>
      <c r="GX11" s="102"/>
      <c r="GY11" s="102"/>
      <c r="GZ11" s="92"/>
      <c r="HA11" s="92"/>
      <c r="HB11" s="92"/>
      <c r="HC11" s="96"/>
      <c r="HD11" s="95"/>
      <c r="HE11" s="96"/>
      <c r="HF11" s="95"/>
      <c r="HG11" s="96"/>
      <c r="HH11" s="109"/>
      <c r="HI11" s="120"/>
      <c r="HJ11" s="121"/>
    </row>
    <row r="12" spans="1:218" ht="15" customHeight="1" x14ac:dyDescent="0.15">
      <c r="A12" s="131"/>
      <c r="B12" s="132"/>
      <c r="C12" s="53" t="s">
        <v>124</v>
      </c>
      <c r="D12" s="54" t="s">
        <v>124</v>
      </c>
      <c r="E12" s="54" t="s">
        <v>124</v>
      </c>
      <c r="F12" s="55" t="s">
        <v>124</v>
      </c>
      <c r="G12" s="53" t="s">
        <v>124</v>
      </c>
      <c r="H12" s="54" t="s">
        <v>78</v>
      </c>
      <c r="I12" s="54" t="s">
        <v>78</v>
      </c>
      <c r="J12" s="54" t="s">
        <v>124</v>
      </c>
      <c r="K12" s="54" t="s">
        <v>124</v>
      </c>
      <c r="L12" s="54" t="s">
        <v>124</v>
      </c>
      <c r="M12" s="55" t="s">
        <v>124</v>
      </c>
      <c r="N12" s="53" t="s">
        <v>124</v>
      </c>
      <c r="O12" s="54" t="s">
        <v>124</v>
      </c>
      <c r="P12" s="55" t="s">
        <v>124</v>
      </c>
      <c r="Q12" s="53" t="s">
        <v>124</v>
      </c>
      <c r="R12" s="54" t="s">
        <v>124</v>
      </c>
      <c r="S12" s="54" t="s">
        <v>124</v>
      </c>
      <c r="T12" s="54" t="s">
        <v>124</v>
      </c>
      <c r="U12" s="54" t="s">
        <v>124</v>
      </c>
      <c r="V12" s="54" t="s">
        <v>124</v>
      </c>
      <c r="W12" s="55" t="s">
        <v>124</v>
      </c>
      <c r="X12" s="62" t="s">
        <v>124</v>
      </c>
      <c r="Y12" s="54" t="s">
        <v>124</v>
      </c>
      <c r="Z12" s="54" t="s">
        <v>124</v>
      </c>
      <c r="AA12" s="54" t="s">
        <v>124</v>
      </c>
      <c r="AB12" s="54" t="s">
        <v>124</v>
      </c>
      <c r="AC12" s="54" t="s">
        <v>124</v>
      </c>
      <c r="AD12" s="54" t="s">
        <v>124</v>
      </c>
      <c r="AE12" s="55" t="s">
        <v>124</v>
      </c>
      <c r="AF12" s="56" t="s">
        <v>124</v>
      </c>
      <c r="AG12" s="57" t="s">
        <v>124</v>
      </c>
      <c r="AH12" s="56" t="s">
        <v>124</v>
      </c>
      <c r="AI12" s="58" t="s">
        <v>125</v>
      </c>
      <c r="AJ12" s="59" t="s">
        <v>126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78</v>
      </c>
      <c r="BX12" s="54" t="s">
        <v>78</v>
      </c>
      <c r="BY12" s="54" t="s">
        <v>78</v>
      </c>
      <c r="BZ12" s="55" t="s">
        <v>78</v>
      </c>
      <c r="CA12" s="53" t="s">
        <v>78</v>
      </c>
      <c r="CB12" s="54" t="s">
        <v>78</v>
      </c>
      <c r="CC12" s="54" t="s">
        <v>78</v>
      </c>
      <c r="CD12" s="54" t="s">
        <v>78</v>
      </c>
      <c r="CE12" s="54" t="s">
        <v>78</v>
      </c>
      <c r="CF12" s="54" t="s">
        <v>78</v>
      </c>
      <c r="CG12" s="55" t="s">
        <v>78</v>
      </c>
      <c r="CH12" s="53" t="s">
        <v>78</v>
      </c>
      <c r="CI12" s="54" t="s">
        <v>78</v>
      </c>
      <c r="CJ12" s="55" t="s">
        <v>78</v>
      </c>
      <c r="CK12" s="53" t="s">
        <v>78</v>
      </c>
      <c r="CL12" s="54" t="s">
        <v>78</v>
      </c>
      <c r="CM12" s="54" t="s">
        <v>78</v>
      </c>
      <c r="CN12" s="54" t="s">
        <v>78</v>
      </c>
      <c r="CO12" s="54" t="s">
        <v>78</v>
      </c>
      <c r="CP12" s="54" t="s">
        <v>78</v>
      </c>
      <c r="CQ12" s="55" t="s">
        <v>78</v>
      </c>
      <c r="CR12" s="62" t="s">
        <v>78</v>
      </c>
      <c r="CS12" s="54" t="s">
        <v>78</v>
      </c>
      <c r="CT12" s="54" t="s">
        <v>78</v>
      </c>
      <c r="CU12" s="54" t="s">
        <v>78</v>
      </c>
      <c r="CV12" s="54" t="s">
        <v>78</v>
      </c>
      <c r="CW12" s="54" t="s">
        <v>78</v>
      </c>
      <c r="CX12" s="54" t="s">
        <v>78</v>
      </c>
      <c r="CY12" s="55" t="s">
        <v>78</v>
      </c>
      <c r="CZ12" s="56" t="s">
        <v>78</v>
      </c>
      <c r="DA12" s="57" t="s">
        <v>78</v>
      </c>
      <c r="DB12" s="56" t="s">
        <v>78</v>
      </c>
      <c r="DC12" s="58" t="s">
        <v>125</v>
      </c>
      <c r="DD12" s="59" t="s">
        <v>79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  <c r="EQ12" s="53" t="s">
        <v>124</v>
      </c>
      <c r="ER12" s="54" t="s">
        <v>124</v>
      </c>
      <c r="ES12" s="54" t="s">
        <v>124</v>
      </c>
      <c r="ET12" s="55" t="s">
        <v>124</v>
      </c>
      <c r="EU12" s="53" t="s">
        <v>124</v>
      </c>
      <c r="EV12" s="54" t="s">
        <v>78</v>
      </c>
      <c r="EW12" s="54" t="s">
        <v>78</v>
      </c>
      <c r="EX12" s="54" t="s">
        <v>124</v>
      </c>
      <c r="EY12" s="54" t="s">
        <v>124</v>
      </c>
      <c r="EZ12" s="54" t="s">
        <v>124</v>
      </c>
      <c r="FA12" s="55" t="s">
        <v>124</v>
      </c>
      <c r="FB12" s="53" t="s">
        <v>124</v>
      </c>
      <c r="FC12" s="54" t="s">
        <v>124</v>
      </c>
      <c r="FD12" s="55" t="s">
        <v>124</v>
      </c>
      <c r="FE12" s="53" t="s">
        <v>124</v>
      </c>
      <c r="FF12" s="54" t="s">
        <v>124</v>
      </c>
      <c r="FG12" s="54" t="s">
        <v>124</v>
      </c>
      <c r="FH12" s="54" t="s">
        <v>124</v>
      </c>
      <c r="FI12" s="54" t="s">
        <v>124</v>
      </c>
      <c r="FJ12" s="54" t="s">
        <v>124</v>
      </c>
      <c r="FK12" s="55" t="s">
        <v>124</v>
      </c>
      <c r="FL12" s="62" t="s">
        <v>124</v>
      </c>
      <c r="FM12" s="54" t="s">
        <v>124</v>
      </c>
      <c r="FN12" s="54" t="s">
        <v>124</v>
      </c>
      <c r="FO12" s="54" t="s">
        <v>124</v>
      </c>
      <c r="FP12" s="54" t="s">
        <v>124</v>
      </c>
      <c r="FQ12" s="54" t="s">
        <v>124</v>
      </c>
      <c r="FR12" s="54" t="s">
        <v>124</v>
      </c>
      <c r="FS12" s="55" t="s">
        <v>124</v>
      </c>
      <c r="FT12" s="56" t="s">
        <v>124</v>
      </c>
      <c r="FU12" s="57" t="s">
        <v>124</v>
      </c>
      <c r="FV12" s="56" t="s">
        <v>124</v>
      </c>
      <c r="FW12" s="58" t="s">
        <v>125</v>
      </c>
      <c r="FX12" s="59" t="s">
        <v>126</v>
      </c>
      <c r="FY12" s="60" t="s">
        <v>127</v>
      </c>
      <c r="FZ12" s="61" t="s">
        <v>128</v>
      </c>
      <c r="GA12" s="53" t="s">
        <v>124</v>
      </c>
      <c r="GB12" s="54" t="s">
        <v>124</v>
      </c>
      <c r="GC12" s="54" t="s">
        <v>124</v>
      </c>
      <c r="GD12" s="55" t="s">
        <v>124</v>
      </c>
      <c r="GE12" s="53" t="s">
        <v>124</v>
      </c>
      <c r="GF12" s="54" t="s">
        <v>78</v>
      </c>
      <c r="GG12" s="54" t="s">
        <v>78</v>
      </c>
      <c r="GH12" s="54" t="s">
        <v>124</v>
      </c>
      <c r="GI12" s="54" t="s">
        <v>124</v>
      </c>
      <c r="GJ12" s="54" t="s">
        <v>124</v>
      </c>
      <c r="GK12" s="55" t="s">
        <v>124</v>
      </c>
      <c r="GL12" s="53" t="s">
        <v>124</v>
      </c>
      <c r="GM12" s="54" t="s">
        <v>124</v>
      </c>
      <c r="GN12" s="55" t="s">
        <v>124</v>
      </c>
      <c r="GO12" s="53" t="s">
        <v>124</v>
      </c>
      <c r="GP12" s="54" t="s">
        <v>124</v>
      </c>
      <c r="GQ12" s="54" t="s">
        <v>124</v>
      </c>
      <c r="GR12" s="54" t="s">
        <v>124</v>
      </c>
      <c r="GS12" s="54" t="s">
        <v>124</v>
      </c>
      <c r="GT12" s="54" t="s">
        <v>124</v>
      </c>
      <c r="GU12" s="55" t="s">
        <v>124</v>
      </c>
      <c r="GV12" s="62" t="s">
        <v>124</v>
      </c>
      <c r="GW12" s="54" t="s">
        <v>124</v>
      </c>
      <c r="GX12" s="54" t="s">
        <v>124</v>
      </c>
      <c r="GY12" s="54" t="s">
        <v>124</v>
      </c>
      <c r="GZ12" s="54" t="s">
        <v>124</v>
      </c>
      <c r="HA12" s="54" t="s">
        <v>124</v>
      </c>
      <c r="HB12" s="54" t="s">
        <v>124</v>
      </c>
      <c r="HC12" s="55" t="s">
        <v>124</v>
      </c>
      <c r="HD12" s="56" t="s">
        <v>124</v>
      </c>
      <c r="HE12" s="57" t="s">
        <v>124</v>
      </c>
      <c r="HF12" s="56" t="s">
        <v>124</v>
      </c>
      <c r="HG12" s="58" t="s">
        <v>125</v>
      </c>
      <c r="HH12" s="59" t="s">
        <v>126</v>
      </c>
      <c r="HI12" s="60" t="s">
        <v>127</v>
      </c>
      <c r="HJ12" s="61" t="s">
        <v>128</v>
      </c>
    </row>
    <row r="13" spans="1:218" s="49" customFormat="1" ht="12.6" customHeight="1" x14ac:dyDescent="0.15">
      <c r="A13" s="63">
        <v>1</v>
      </c>
      <c r="B13" s="64" t="s">
        <v>80</v>
      </c>
      <c r="C13" s="5">
        <v>2442665</v>
      </c>
      <c r="D13" s="2">
        <v>0</v>
      </c>
      <c r="E13" s="2">
        <v>0</v>
      </c>
      <c r="F13" s="3">
        <v>2442665</v>
      </c>
      <c r="G13" s="1">
        <v>0</v>
      </c>
      <c r="H13" s="2">
        <v>25327</v>
      </c>
      <c r="I13" s="2">
        <v>0</v>
      </c>
      <c r="J13" s="2">
        <v>168440</v>
      </c>
      <c r="K13" s="2">
        <v>65609</v>
      </c>
      <c r="L13" s="2">
        <v>8652</v>
      </c>
      <c r="M13" s="4">
        <v>640</v>
      </c>
      <c r="N13" s="5">
        <v>1040</v>
      </c>
      <c r="O13" s="2">
        <v>1200</v>
      </c>
      <c r="P13" s="3">
        <v>2240</v>
      </c>
      <c r="Q13" s="1">
        <v>0</v>
      </c>
      <c r="R13" s="2">
        <v>0</v>
      </c>
      <c r="S13" s="2">
        <v>0</v>
      </c>
      <c r="T13" s="2">
        <v>1320</v>
      </c>
      <c r="U13" s="2">
        <v>260</v>
      </c>
      <c r="V13" s="6">
        <v>1580</v>
      </c>
      <c r="W13" s="4">
        <v>0</v>
      </c>
      <c r="X13" s="5">
        <v>7920</v>
      </c>
      <c r="Y13" s="2">
        <v>4950</v>
      </c>
      <c r="Z13" s="2">
        <v>3800</v>
      </c>
      <c r="AA13" s="2">
        <v>0</v>
      </c>
      <c r="AB13" s="6">
        <v>16670</v>
      </c>
      <c r="AC13" s="2">
        <v>460</v>
      </c>
      <c r="AD13" s="2">
        <v>104490</v>
      </c>
      <c r="AE13" s="3">
        <v>394108</v>
      </c>
      <c r="AF13" s="1">
        <v>2048557</v>
      </c>
      <c r="AG13" s="4">
        <v>0</v>
      </c>
      <c r="AH13" s="5">
        <v>0</v>
      </c>
      <c r="AI13" s="3">
        <v>2048557</v>
      </c>
      <c r="AJ13" s="1">
        <v>122902</v>
      </c>
      <c r="AK13" s="2">
        <v>122902</v>
      </c>
      <c r="AL13" s="7">
        <f t="shared" ref="AL13:AL38" si="0">AJ13/AI13</f>
        <v>5.9994425344278922E-2</v>
      </c>
      <c r="AM13" s="5">
        <v>5462689</v>
      </c>
      <c r="AN13" s="2">
        <v>0</v>
      </c>
      <c r="AO13" s="2">
        <v>0</v>
      </c>
      <c r="AP13" s="3">
        <v>5462689</v>
      </c>
      <c r="AQ13" s="1">
        <v>0</v>
      </c>
      <c r="AR13" s="2">
        <v>48702</v>
      </c>
      <c r="AS13" s="2">
        <v>88</v>
      </c>
      <c r="AT13" s="2">
        <v>270434</v>
      </c>
      <c r="AU13" s="2">
        <v>127194</v>
      </c>
      <c r="AV13" s="2">
        <v>12939</v>
      </c>
      <c r="AW13" s="4">
        <v>1111</v>
      </c>
      <c r="AX13" s="5">
        <v>780</v>
      </c>
      <c r="AY13" s="2">
        <v>2400</v>
      </c>
      <c r="AZ13" s="3">
        <v>3180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10890</v>
      </c>
      <c r="BI13" s="2">
        <v>8550</v>
      </c>
      <c r="BJ13" s="2">
        <v>6840</v>
      </c>
      <c r="BK13" s="2">
        <v>2250</v>
      </c>
      <c r="BL13" s="6">
        <v>28530</v>
      </c>
      <c r="BM13" s="2">
        <v>690</v>
      </c>
      <c r="BN13" s="2">
        <v>147350</v>
      </c>
      <c r="BO13" s="3">
        <v>640130</v>
      </c>
      <c r="BP13" s="1">
        <v>4822559</v>
      </c>
      <c r="BQ13" s="4">
        <v>0</v>
      </c>
      <c r="BR13" s="5">
        <v>0</v>
      </c>
      <c r="BS13" s="3">
        <v>4822559</v>
      </c>
      <c r="BT13" s="1">
        <v>289338</v>
      </c>
      <c r="BU13" s="2">
        <v>289338</v>
      </c>
      <c r="BV13" s="7">
        <f t="shared" ref="BV13:BV38" si="1">BT13/BS13</f>
        <v>5.9996777644399993E-2</v>
      </c>
      <c r="BW13" s="5">
        <v>6402824</v>
      </c>
      <c r="BX13" s="2">
        <v>0</v>
      </c>
      <c r="BY13" s="2">
        <v>0</v>
      </c>
      <c r="BZ13" s="3">
        <v>6402824</v>
      </c>
      <c r="CA13" s="1">
        <v>0</v>
      </c>
      <c r="CB13" s="2">
        <v>43923</v>
      </c>
      <c r="CC13" s="2">
        <v>25</v>
      </c>
      <c r="CD13" s="2">
        <v>195795</v>
      </c>
      <c r="CE13" s="2">
        <v>87020</v>
      </c>
      <c r="CF13" s="2">
        <v>8977</v>
      </c>
      <c r="CG13" s="4">
        <v>872</v>
      </c>
      <c r="CH13" s="5">
        <v>1560</v>
      </c>
      <c r="CI13" s="2">
        <v>1500</v>
      </c>
      <c r="CJ13" s="3">
        <v>3060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7260</v>
      </c>
      <c r="CS13" s="2">
        <v>6300</v>
      </c>
      <c r="CT13" s="2">
        <v>3800</v>
      </c>
      <c r="CU13" s="2">
        <v>1350</v>
      </c>
      <c r="CV13" s="6">
        <v>18710</v>
      </c>
      <c r="CW13" s="2">
        <v>690</v>
      </c>
      <c r="CX13" s="2">
        <v>13680</v>
      </c>
      <c r="CY13" s="3">
        <v>372727</v>
      </c>
      <c r="CZ13" s="1">
        <v>6030097</v>
      </c>
      <c r="DA13" s="4">
        <v>0</v>
      </c>
      <c r="DB13" s="5">
        <v>0</v>
      </c>
      <c r="DC13" s="3">
        <v>6030097</v>
      </c>
      <c r="DD13" s="1">
        <v>361797</v>
      </c>
      <c r="DE13" s="2">
        <v>361797</v>
      </c>
      <c r="DF13" s="7">
        <f t="shared" ref="DF13:DF38" si="2">DD13/DC13</f>
        <v>5.9998537336961581E-2</v>
      </c>
      <c r="DG13" s="5">
        <v>4972666</v>
      </c>
      <c r="DH13" s="2">
        <v>0</v>
      </c>
      <c r="DI13" s="2">
        <v>0</v>
      </c>
      <c r="DJ13" s="3">
        <v>4972666</v>
      </c>
      <c r="DK13" s="1">
        <v>0</v>
      </c>
      <c r="DL13" s="2">
        <v>14332</v>
      </c>
      <c r="DM13" s="2">
        <v>0</v>
      </c>
      <c r="DN13" s="2">
        <v>83636</v>
      </c>
      <c r="DO13" s="2">
        <v>32185</v>
      </c>
      <c r="DP13" s="2">
        <v>3299</v>
      </c>
      <c r="DQ13" s="4">
        <v>307</v>
      </c>
      <c r="DR13" s="5">
        <v>0</v>
      </c>
      <c r="DS13" s="2">
        <v>0</v>
      </c>
      <c r="DT13" s="3">
        <v>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3630</v>
      </c>
      <c r="EC13" s="2">
        <v>3600</v>
      </c>
      <c r="ED13" s="2">
        <v>2280</v>
      </c>
      <c r="EE13" s="2">
        <v>450</v>
      </c>
      <c r="EF13" s="6">
        <v>9960</v>
      </c>
      <c r="EG13" s="2">
        <v>0</v>
      </c>
      <c r="EH13" s="2">
        <v>0</v>
      </c>
      <c r="EI13" s="3">
        <v>143719</v>
      </c>
      <c r="EJ13" s="1">
        <v>4828947</v>
      </c>
      <c r="EK13" s="4">
        <v>0</v>
      </c>
      <c r="EL13" s="5">
        <v>0</v>
      </c>
      <c r="EM13" s="3">
        <v>4828947</v>
      </c>
      <c r="EN13" s="1">
        <v>289734</v>
      </c>
      <c r="EO13" s="2">
        <v>289734</v>
      </c>
      <c r="EP13" s="7">
        <f t="shared" ref="EP13:EP38" si="3">EN13/EM13</f>
        <v>5.9999416021753814E-2</v>
      </c>
      <c r="EQ13" s="5">
        <v>6999273</v>
      </c>
      <c r="ER13" s="2">
        <v>0</v>
      </c>
      <c r="ES13" s="2">
        <v>0</v>
      </c>
      <c r="ET13" s="3">
        <v>6999273</v>
      </c>
      <c r="EU13" s="1">
        <v>0</v>
      </c>
      <c r="EV13" s="2">
        <v>11589</v>
      </c>
      <c r="EW13" s="2">
        <v>0</v>
      </c>
      <c r="EX13" s="2">
        <v>58861</v>
      </c>
      <c r="EY13" s="2">
        <v>16944</v>
      </c>
      <c r="EZ13" s="2">
        <v>1916</v>
      </c>
      <c r="FA13" s="4">
        <v>303</v>
      </c>
      <c r="FB13" s="5">
        <v>520</v>
      </c>
      <c r="FC13" s="2">
        <v>0</v>
      </c>
      <c r="FD13" s="3">
        <v>520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2640</v>
      </c>
      <c r="FM13" s="2">
        <v>1350</v>
      </c>
      <c r="FN13" s="2">
        <v>1520</v>
      </c>
      <c r="FO13" s="2">
        <v>450</v>
      </c>
      <c r="FP13" s="6">
        <v>5960</v>
      </c>
      <c r="FQ13" s="2">
        <v>0</v>
      </c>
      <c r="FR13" s="2">
        <v>0</v>
      </c>
      <c r="FS13" s="3">
        <v>96093</v>
      </c>
      <c r="FT13" s="1">
        <v>6903180</v>
      </c>
      <c r="FU13" s="4">
        <v>0</v>
      </c>
      <c r="FV13" s="5">
        <v>0</v>
      </c>
      <c r="FW13" s="3">
        <v>6903180</v>
      </c>
      <c r="FX13" s="1">
        <v>414188</v>
      </c>
      <c r="FY13" s="2">
        <v>414188</v>
      </c>
      <c r="FZ13" s="7">
        <f t="shared" ref="FZ13:FZ38" si="4">FX13/FW13</f>
        <v>5.9999594389831934E-2</v>
      </c>
      <c r="GA13" s="5">
        <v>31219059</v>
      </c>
      <c r="GB13" s="2">
        <v>0</v>
      </c>
      <c r="GC13" s="2">
        <v>0</v>
      </c>
      <c r="GD13" s="3">
        <v>31219059</v>
      </c>
      <c r="GE13" s="1">
        <v>0</v>
      </c>
      <c r="GF13" s="2">
        <v>255527</v>
      </c>
      <c r="GG13" s="2">
        <v>220</v>
      </c>
      <c r="GH13" s="2">
        <v>1348309</v>
      </c>
      <c r="GI13" s="2">
        <v>484667</v>
      </c>
      <c r="GJ13" s="2">
        <v>70923</v>
      </c>
      <c r="GK13" s="4">
        <v>4823</v>
      </c>
      <c r="GL13" s="5">
        <v>8580</v>
      </c>
      <c r="GM13" s="2">
        <v>7500</v>
      </c>
      <c r="GN13" s="3">
        <v>16080</v>
      </c>
      <c r="GO13" s="1">
        <v>2600</v>
      </c>
      <c r="GP13" s="2">
        <v>2700</v>
      </c>
      <c r="GQ13" s="2">
        <v>0</v>
      </c>
      <c r="GR13" s="2">
        <v>16500</v>
      </c>
      <c r="GS13" s="2">
        <v>5710</v>
      </c>
      <c r="GT13" s="6">
        <v>22210</v>
      </c>
      <c r="GU13" s="4">
        <v>5460</v>
      </c>
      <c r="GV13" s="5">
        <v>47520</v>
      </c>
      <c r="GW13" s="2">
        <v>38250</v>
      </c>
      <c r="GX13" s="2">
        <v>29640</v>
      </c>
      <c r="GY13" s="2">
        <v>9900</v>
      </c>
      <c r="GZ13" s="6">
        <v>125310</v>
      </c>
      <c r="HA13" s="2">
        <v>2070</v>
      </c>
      <c r="HB13" s="2">
        <v>794850</v>
      </c>
      <c r="HC13" s="3">
        <v>3135529</v>
      </c>
      <c r="HD13" s="1">
        <v>28083530</v>
      </c>
      <c r="HE13" s="4">
        <v>0</v>
      </c>
      <c r="HF13" s="5">
        <v>0</v>
      </c>
      <c r="HG13" s="3">
        <v>28083530</v>
      </c>
      <c r="HH13" s="1">
        <v>1684917</v>
      </c>
      <c r="HI13" s="2">
        <v>1684917</v>
      </c>
      <c r="HJ13" s="7">
        <f t="shared" ref="HJ13:HJ38" si="5">HH13/HG13</f>
        <v>5.9996624355983741E-2</v>
      </c>
    </row>
    <row r="14" spans="1:218" s="49" customFormat="1" ht="12.6" customHeight="1" x14ac:dyDescent="0.15">
      <c r="A14" s="65">
        <v>2</v>
      </c>
      <c r="B14" s="66" t="s">
        <v>81</v>
      </c>
      <c r="C14" s="12">
        <v>5172639</v>
      </c>
      <c r="D14" s="9">
        <v>0</v>
      </c>
      <c r="E14" s="9">
        <v>0</v>
      </c>
      <c r="F14" s="10">
        <v>5172639</v>
      </c>
      <c r="G14" s="8">
        <v>0</v>
      </c>
      <c r="H14" s="9">
        <v>61714</v>
      </c>
      <c r="I14" s="9">
        <v>27</v>
      </c>
      <c r="J14" s="9">
        <v>321796</v>
      </c>
      <c r="K14" s="9">
        <v>120178</v>
      </c>
      <c r="L14" s="9">
        <v>19078</v>
      </c>
      <c r="M14" s="11">
        <v>1116</v>
      </c>
      <c r="N14" s="12">
        <v>2340</v>
      </c>
      <c r="O14" s="9">
        <v>2400</v>
      </c>
      <c r="P14" s="10">
        <v>4740</v>
      </c>
      <c r="Q14" s="8">
        <v>0</v>
      </c>
      <c r="R14" s="9">
        <v>0</v>
      </c>
      <c r="S14" s="9">
        <v>0</v>
      </c>
      <c r="T14" s="9">
        <v>3300</v>
      </c>
      <c r="U14" s="9">
        <v>390</v>
      </c>
      <c r="V14" s="13">
        <v>3690</v>
      </c>
      <c r="W14" s="11">
        <v>940</v>
      </c>
      <c r="X14" s="12">
        <v>10560</v>
      </c>
      <c r="Y14" s="9">
        <v>8550</v>
      </c>
      <c r="Z14" s="9">
        <v>8360</v>
      </c>
      <c r="AA14" s="9">
        <v>2250</v>
      </c>
      <c r="AB14" s="13">
        <v>29720</v>
      </c>
      <c r="AC14" s="9">
        <v>690</v>
      </c>
      <c r="AD14" s="9">
        <v>224030</v>
      </c>
      <c r="AE14" s="10">
        <v>787692</v>
      </c>
      <c r="AF14" s="8">
        <v>4384947</v>
      </c>
      <c r="AG14" s="11">
        <v>0</v>
      </c>
      <c r="AH14" s="12">
        <v>0</v>
      </c>
      <c r="AI14" s="10">
        <v>4384947</v>
      </c>
      <c r="AJ14" s="8">
        <v>263075</v>
      </c>
      <c r="AK14" s="9">
        <v>263075</v>
      </c>
      <c r="AL14" s="14">
        <f t="shared" si="0"/>
        <v>5.9995023885123358E-2</v>
      </c>
      <c r="AM14" s="12">
        <v>8950430</v>
      </c>
      <c r="AN14" s="9">
        <v>0</v>
      </c>
      <c r="AO14" s="9">
        <v>0</v>
      </c>
      <c r="AP14" s="10">
        <v>8950430</v>
      </c>
      <c r="AQ14" s="8">
        <v>0</v>
      </c>
      <c r="AR14" s="9">
        <v>71483</v>
      </c>
      <c r="AS14" s="9">
        <v>0</v>
      </c>
      <c r="AT14" s="9">
        <v>473046</v>
      </c>
      <c r="AU14" s="9">
        <v>177671</v>
      </c>
      <c r="AV14" s="9">
        <v>22145</v>
      </c>
      <c r="AW14" s="11">
        <v>1582</v>
      </c>
      <c r="AX14" s="12">
        <v>1560</v>
      </c>
      <c r="AY14" s="9">
        <v>900</v>
      </c>
      <c r="AZ14" s="10">
        <v>2460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10230</v>
      </c>
      <c r="BI14" s="9">
        <v>8100</v>
      </c>
      <c r="BJ14" s="9">
        <v>7600</v>
      </c>
      <c r="BK14" s="9">
        <v>4500</v>
      </c>
      <c r="BL14" s="13">
        <v>30430</v>
      </c>
      <c r="BM14" s="9">
        <v>230</v>
      </c>
      <c r="BN14" s="9">
        <v>249830</v>
      </c>
      <c r="BO14" s="10">
        <v>1028877</v>
      </c>
      <c r="BP14" s="8">
        <v>7921553</v>
      </c>
      <c r="BQ14" s="11">
        <v>0</v>
      </c>
      <c r="BR14" s="12">
        <v>0</v>
      </c>
      <c r="BS14" s="10">
        <v>7921553</v>
      </c>
      <c r="BT14" s="8">
        <v>475266</v>
      </c>
      <c r="BU14" s="9">
        <v>475266</v>
      </c>
      <c r="BV14" s="14">
        <f t="shared" si="1"/>
        <v>5.9996568854617273E-2</v>
      </c>
      <c r="BW14" s="12">
        <v>7659749</v>
      </c>
      <c r="BX14" s="9">
        <v>0</v>
      </c>
      <c r="BY14" s="9">
        <v>0</v>
      </c>
      <c r="BZ14" s="10">
        <v>7659749</v>
      </c>
      <c r="CA14" s="8">
        <v>0</v>
      </c>
      <c r="CB14" s="9">
        <v>52013</v>
      </c>
      <c r="CC14" s="9">
        <v>0</v>
      </c>
      <c r="CD14" s="9">
        <v>247223</v>
      </c>
      <c r="CE14" s="9">
        <v>104773</v>
      </c>
      <c r="CF14" s="9">
        <v>10759</v>
      </c>
      <c r="CG14" s="11">
        <v>856</v>
      </c>
      <c r="CH14" s="12">
        <v>260</v>
      </c>
      <c r="CI14" s="9">
        <v>300</v>
      </c>
      <c r="CJ14" s="10">
        <v>560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5280</v>
      </c>
      <c r="CS14" s="9">
        <v>4500</v>
      </c>
      <c r="CT14" s="9">
        <v>4180</v>
      </c>
      <c r="CU14" s="9">
        <v>1350</v>
      </c>
      <c r="CV14" s="13">
        <v>15310</v>
      </c>
      <c r="CW14" s="9">
        <v>230</v>
      </c>
      <c r="CX14" s="9">
        <v>24310</v>
      </c>
      <c r="CY14" s="10">
        <v>456034</v>
      </c>
      <c r="CZ14" s="8">
        <v>7203715</v>
      </c>
      <c r="DA14" s="11">
        <v>0</v>
      </c>
      <c r="DB14" s="12">
        <v>0</v>
      </c>
      <c r="DC14" s="10">
        <v>7203715</v>
      </c>
      <c r="DD14" s="8">
        <v>432211</v>
      </c>
      <c r="DE14" s="9">
        <v>432211</v>
      </c>
      <c r="DF14" s="14">
        <f t="shared" si="2"/>
        <v>5.9998348074569857E-2</v>
      </c>
      <c r="DG14" s="12">
        <v>4362430</v>
      </c>
      <c r="DH14" s="9">
        <v>0</v>
      </c>
      <c r="DI14" s="9">
        <v>0</v>
      </c>
      <c r="DJ14" s="10">
        <v>4362430</v>
      </c>
      <c r="DK14" s="8">
        <v>0</v>
      </c>
      <c r="DL14" s="9">
        <v>15460</v>
      </c>
      <c r="DM14" s="9">
        <v>88</v>
      </c>
      <c r="DN14" s="9">
        <v>76500</v>
      </c>
      <c r="DO14" s="9">
        <v>34588</v>
      </c>
      <c r="DP14" s="9">
        <v>2719</v>
      </c>
      <c r="DQ14" s="11">
        <v>228</v>
      </c>
      <c r="DR14" s="12">
        <v>0</v>
      </c>
      <c r="DS14" s="9">
        <v>300</v>
      </c>
      <c r="DT14" s="10">
        <v>300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2640</v>
      </c>
      <c r="EC14" s="9">
        <v>900</v>
      </c>
      <c r="ED14" s="9">
        <v>1520</v>
      </c>
      <c r="EE14" s="9">
        <v>0</v>
      </c>
      <c r="EF14" s="13">
        <v>5060</v>
      </c>
      <c r="EG14" s="9">
        <v>0</v>
      </c>
      <c r="EH14" s="9">
        <v>0</v>
      </c>
      <c r="EI14" s="10">
        <v>134855</v>
      </c>
      <c r="EJ14" s="8">
        <v>4227575</v>
      </c>
      <c r="EK14" s="11">
        <v>0</v>
      </c>
      <c r="EL14" s="12">
        <v>0</v>
      </c>
      <c r="EM14" s="10">
        <v>4227575</v>
      </c>
      <c r="EN14" s="8">
        <v>253651</v>
      </c>
      <c r="EO14" s="9">
        <v>253651</v>
      </c>
      <c r="EP14" s="14">
        <f t="shared" si="3"/>
        <v>5.9999172102209897E-2</v>
      </c>
      <c r="EQ14" s="12">
        <v>4261422</v>
      </c>
      <c r="ER14" s="9">
        <v>0</v>
      </c>
      <c r="ES14" s="9">
        <v>0</v>
      </c>
      <c r="ET14" s="10">
        <v>4261422</v>
      </c>
      <c r="EU14" s="8">
        <v>0</v>
      </c>
      <c r="EV14" s="9">
        <v>7524</v>
      </c>
      <c r="EW14" s="9">
        <v>0</v>
      </c>
      <c r="EX14" s="9">
        <v>24387</v>
      </c>
      <c r="EY14" s="9">
        <v>4962</v>
      </c>
      <c r="EZ14" s="9">
        <v>782</v>
      </c>
      <c r="FA14" s="11">
        <v>113</v>
      </c>
      <c r="FB14" s="12">
        <v>0</v>
      </c>
      <c r="FC14" s="9">
        <v>300</v>
      </c>
      <c r="FD14" s="10">
        <v>300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1650</v>
      </c>
      <c r="FM14" s="9">
        <v>900</v>
      </c>
      <c r="FN14" s="9">
        <v>380</v>
      </c>
      <c r="FO14" s="9">
        <v>0</v>
      </c>
      <c r="FP14" s="13">
        <v>2930</v>
      </c>
      <c r="FQ14" s="9">
        <v>0</v>
      </c>
      <c r="FR14" s="9">
        <v>0</v>
      </c>
      <c r="FS14" s="10">
        <v>40998</v>
      </c>
      <c r="FT14" s="8">
        <v>4220424</v>
      </c>
      <c r="FU14" s="11">
        <v>0</v>
      </c>
      <c r="FV14" s="12">
        <v>0</v>
      </c>
      <c r="FW14" s="10">
        <v>4220424</v>
      </c>
      <c r="FX14" s="8">
        <v>253224</v>
      </c>
      <c r="FY14" s="9">
        <v>253224</v>
      </c>
      <c r="FZ14" s="14">
        <f t="shared" si="4"/>
        <v>5.9999658802054011E-2</v>
      </c>
      <c r="GA14" s="12">
        <v>43571466</v>
      </c>
      <c r="GB14" s="9">
        <v>0</v>
      </c>
      <c r="GC14" s="9">
        <v>0</v>
      </c>
      <c r="GD14" s="10">
        <v>43571466</v>
      </c>
      <c r="GE14" s="8">
        <v>0</v>
      </c>
      <c r="GF14" s="9">
        <v>444301</v>
      </c>
      <c r="GG14" s="9">
        <v>257</v>
      </c>
      <c r="GH14" s="9">
        <v>2695417</v>
      </c>
      <c r="GI14" s="9">
        <v>884370</v>
      </c>
      <c r="GJ14" s="9">
        <v>165035</v>
      </c>
      <c r="GK14" s="11">
        <v>8932</v>
      </c>
      <c r="GL14" s="12">
        <v>13520</v>
      </c>
      <c r="GM14" s="9">
        <v>12300</v>
      </c>
      <c r="GN14" s="10">
        <v>25820</v>
      </c>
      <c r="GO14" s="8">
        <v>3900</v>
      </c>
      <c r="GP14" s="9">
        <v>9600</v>
      </c>
      <c r="GQ14" s="9">
        <v>0</v>
      </c>
      <c r="GR14" s="9">
        <v>72050</v>
      </c>
      <c r="GS14" s="9">
        <v>7610</v>
      </c>
      <c r="GT14" s="13">
        <v>79660</v>
      </c>
      <c r="GU14" s="11">
        <v>14270</v>
      </c>
      <c r="GV14" s="12">
        <v>81180</v>
      </c>
      <c r="GW14" s="9">
        <v>55800</v>
      </c>
      <c r="GX14" s="9">
        <v>68780</v>
      </c>
      <c r="GY14" s="9">
        <v>31950</v>
      </c>
      <c r="GZ14" s="13">
        <v>237710</v>
      </c>
      <c r="HA14" s="9">
        <v>3220</v>
      </c>
      <c r="HB14" s="9">
        <v>1997580</v>
      </c>
      <c r="HC14" s="10">
        <v>6569815</v>
      </c>
      <c r="HD14" s="8">
        <v>37001651</v>
      </c>
      <c r="HE14" s="11">
        <v>0</v>
      </c>
      <c r="HF14" s="12">
        <v>0</v>
      </c>
      <c r="HG14" s="10">
        <v>37001651</v>
      </c>
      <c r="HH14" s="8">
        <v>2219886</v>
      </c>
      <c r="HI14" s="9">
        <v>2219886</v>
      </c>
      <c r="HJ14" s="14">
        <f t="shared" si="5"/>
        <v>5.9994241878558341E-2</v>
      </c>
    </row>
    <row r="15" spans="1:218" s="49" customFormat="1" ht="12.6" customHeight="1" x14ac:dyDescent="0.15">
      <c r="A15" s="67">
        <v>3</v>
      </c>
      <c r="B15" s="68" t="s">
        <v>82</v>
      </c>
      <c r="C15" s="19">
        <v>7628612</v>
      </c>
      <c r="D15" s="16">
        <v>0</v>
      </c>
      <c r="E15" s="16">
        <v>0</v>
      </c>
      <c r="F15" s="17">
        <v>7628612</v>
      </c>
      <c r="G15" s="15">
        <v>0</v>
      </c>
      <c r="H15" s="16">
        <v>90737</v>
      </c>
      <c r="I15" s="16">
        <v>9</v>
      </c>
      <c r="J15" s="16">
        <v>507603</v>
      </c>
      <c r="K15" s="16">
        <v>165767</v>
      </c>
      <c r="L15" s="16">
        <v>28155</v>
      </c>
      <c r="M15" s="18">
        <v>1829</v>
      </c>
      <c r="N15" s="19">
        <v>3640</v>
      </c>
      <c r="O15" s="16">
        <v>2700</v>
      </c>
      <c r="P15" s="17">
        <v>6340</v>
      </c>
      <c r="Q15" s="15">
        <v>0</v>
      </c>
      <c r="R15" s="16">
        <v>0</v>
      </c>
      <c r="S15" s="16">
        <v>0</v>
      </c>
      <c r="T15" s="16">
        <v>4070</v>
      </c>
      <c r="U15" s="16">
        <v>1150</v>
      </c>
      <c r="V15" s="20">
        <v>5220</v>
      </c>
      <c r="W15" s="18">
        <v>1290</v>
      </c>
      <c r="X15" s="19">
        <v>13530</v>
      </c>
      <c r="Y15" s="16">
        <v>8100</v>
      </c>
      <c r="Z15" s="16">
        <v>9500</v>
      </c>
      <c r="AA15" s="16">
        <v>1800</v>
      </c>
      <c r="AB15" s="20">
        <v>32930</v>
      </c>
      <c r="AC15" s="16">
        <v>460</v>
      </c>
      <c r="AD15" s="16">
        <v>331960</v>
      </c>
      <c r="AE15" s="17">
        <v>1172291</v>
      </c>
      <c r="AF15" s="15">
        <v>6456321</v>
      </c>
      <c r="AG15" s="18">
        <v>0</v>
      </c>
      <c r="AH15" s="19">
        <v>0</v>
      </c>
      <c r="AI15" s="17">
        <v>6456321</v>
      </c>
      <c r="AJ15" s="15">
        <v>387346</v>
      </c>
      <c r="AK15" s="16">
        <v>387346</v>
      </c>
      <c r="AL15" s="21">
        <f t="shared" si="0"/>
        <v>5.9994848459362538E-2</v>
      </c>
      <c r="AM15" s="19">
        <v>13214159</v>
      </c>
      <c r="AN15" s="16">
        <v>0</v>
      </c>
      <c r="AO15" s="16">
        <v>0</v>
      </c>
      <c r="AP15" s="17">
        <v>13214159</v>
      </c>
      <c r="AQ15" s="15">
        <v>0</v>
      </c>
      <c r="AR15" s="16">
        <v>136635</v>
      </c>
      <c r="AS15" s="16">
        <v>0</v>
      </c>
      <c r="AT15" s="16">
        <v>686709</v>
      </c>
      <c r="AU15" s="16">
        <v>264526</v>
      </c>
      <c r="AV15" s="16">
        <v>31163</v>
      </c>
      <c r="AW15" s="18">
        <v>2418</v>
      </c>
      <c r="AX15" s="19">
        <v>2860</v>
      </c>
      <c r="AY15" s="16">
        <v>3000</v>
      </c>
      <c r="AZ15" s="17">
        <v>5860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24750</v>
      </c>
      <c r="BI15" s="16">
        <v>18900</v>
      </c>
      <c r="BJ15" s="16">
        <v>15960</v>
      </c>
      <c r="BK15" s="16">
        <v>2250</v>
      </c>
      <c r="BL15" s="20">
        <v>61860</v>
      </c>
      <c r="BM15" s="16">
        <v>230</v>
      </c>
      <c r="BN15" s="16">
        <v>359340</v>
      </c>
      <c r="BO15" s="17">
        <v>1548741</v>
      </c>
      <c r="BP15" s="15">
        <v>11665418</v>
      </c>
      <c r="BQ15" s="18">
        <v>0</v>
      </c>
      <c r="BR15" s="19">
        <v>0</v>
      </c>
      <c r="BS15" s="17">
        <v>11665418</v>
      </c>
      <c r="BT15" s="15">
        <v>699887</v>
      </c>
      <c r="BU15" s="16">
        <v>699887</v>
      </c>
      <c r="BV15" s="21">
        <f t="shared" si="1"/>
        <v>5.9996735650621351E-2</v>
      </c>
      <c r="BW15" s="19">
        <v>18302262</v>
      </c>
      <c r="BX15" s="16">
        <v>0</v>
      </c>
      <c r="BY15" s="16">
        <v>0</v>
      </c>
      <c r="BZ15" s="17">
        <v>18302262</v>
      </c>
      <c r="CA15" s="15">
        <v>0</v>
      </c>
      <c r="CB15" s="16">
        <v>127637</v>
      </c>
      <c r="CC15" s="16">
        <v>2</v>
      </c>
      <c r="CD15" s="16">
        <v>562659</v>
      </c>
      <c r="CE15" s="16">
        <v>238020</v>
      </c>
      <c r="CF15" s="16">
        <v>22938</v>
      </c>
      <c r="CG15" s="18">
        <v>2348</v>
      </c>
      <c r="CH15" s="19">
        <v>1040</v>
      </c>
      <c r="CI15" s="16">
        <v>1800</v>
      </c>
      <c r="CJ15" s="17">
        <v>2840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20790</v>
      </c>
      <c r="CS15" s="16">
        <v>14400</v>
      </c>
      <c r="CT15" s="16">
        <v>12540</v>
      </c>
      <c r="CU15" s="16">
        <v>0</v>
      </c>
      <c r="CV15" s="20">
        <v>47730</v>
      </c>
      <c r="CW15" s="16">
        <v>690</v>
      </c>
      <c r="CX15" s="16">
        <v>42000</v>
      </c>
      <c r="CY15" s="17">
        <v>1046862</v>
      </c>
      <c r="CZ15" s="15">
        <v>17255400</v>
      </c>
      <c r="DA15" s="18">
        <v>0</v>
      </c>
      <c r="DB15" s="19">
        <v>0</v>
      </c>
      <c r="DC15" s="17">
        <v>17255400</v>
      </c>
      <c r="DD15" s="15">
        <v>1035299</v>
      </c>
      <c r="DE15" s="16">
        <v>1035299</v>
      </c>
      <c r="DF15" s="21">
        <f t="shared" si="2"/>
        <v>5.9998551178181904E-2</v>
      </c>
      <c r="DG15" s="19">
        <v>13874713</v>
      </c>
      <c r="DH15" s="16">
        <v>0</v>
      </c>
      <c r="DI15" s="16">
        <v>0</v>
      </c>
      <c r="DJ15" s="17">
        <v>13874713</v>
      </c>
      <c r="DK15" s="15">
        <v>0</v>
      </c>
      <c r="DL15" s="16">
        <v>52443</v>
      </c>
      <c r="DM15" s="16">
        <v>0</v>
      </c>
      <c r="DN15" s="16">
        <v>233442</v>
      </c>
      <c r="DO15" s="16">
        <v>82356</v>
      </c>
      <c r="DP15" s="16">
        <v>8023</v>
      </c>
      <c r="DQ15" s="18">
        <v>953</v>
      </c>
      <c r="DR15" s="19">
        <v>260</v>
      </c>
      <c r="DS15" s="16">
        <v>0</v>
      </c>
      <c r="DT15" s="17">
        <v>260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10890</v>
      </c>
      <c r="EC15" s="16">
        <v>6750</v>
      </c>
      <c r="ED15" s="16">
        <v>6840</v>
      </c>
      <c r="EE15" s="16">
        <v>450</v>
      </c>
      <c r="EF15" s="20">
        <v>24930</v>
      </c>
      <c r="EG15" s="16">
        <v>0</v>
      </c>
      <c r="EH15" s="16">
        <v>0</v>
      </c>
      <c r="EI15" s="17">
        <v>402407</v>
      </c>
      <c r="EJ15" s="15">
        <v>13472306</v>
      </c>
      <c r="EK15" s="18">
        <v>0</v>
      </c>
      <c r="EL15" s="19">
        <v>0</v>
      </c>
      <c r="EM15" s="17">
        <v>13472306</v>
      </c>
      <c r="EN15" s="15">
        <v>808330</v>
      </c>
      <c r="EO15" s="16">
        <v>808330</v>
      </c>
      <c r="EP15" s="21">
        <f t="shared" si="3"/>
        <v>5.9999379467776344E-2</v>
      </c>
      <c r="EQ15" s="19">
        <v>27734158</v>
      </c>
      <c r="ER15" s="16">
        <v>0</v>
      </c>
      <c r="ES15" s="16">
        <v>0</v>
      </c>
      <c r="ET15" s="17">
        <v>27734158</v>
      </c>
      <c r="EU15" s="15">
        <v>0</v>
      </c>
      <c r="EV15" s="16">
        <v>43149</v>
      </c>
      <c r="EW15" s="16">
        <v>0</v>
      </c>
      <c r="EX15" s="16">
        <v>166032</v>
      </c>
      <c r="EY15" s="16">
        <v>44800</v>
      </c>
      <c r="EZ15" s="16">
        <v>5142</v>
      </c>
      <c r="FA15" s="18">
        <v>918</v>
      </c>
      <c r="FB15" s="19">
        <v>520</v>
      </c>
      <c r="FC15" s="16">
        <v>900</v>
      </c>
      <c r="FD15" s="17">
        <v>1420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7920</v>
      </c>
      <c r="FM15" s="16">
        <v>7200</v>
      </c>
      <c r="FN15" s="16">
        <v>3800</v>
      </c>
      <c r="FO15" s="16">
        <v>0</v>
      </c>
      <c r="FP15" s="20">
        <v>18920</v>
      </c>
      <c r="FQ15" s="16">
        <v>460</v>
      </c>
      <c r="FR15" s="16">
        <v>0</v>
      </c>
      <c r="FS15" s="17">
        <v>280841</v>
      </c>
      <c r="FT15" s="15">
        <v>27453317</v>
      </c>
      <c r="FU15" s="18">
        <v>0</v>
      </c>
      <c r="FV15" s="19">
        <v>0</v>
      </c>
      <c r="FW15" s="17">
        <v>27453317</v>
      </c>
      <c r="FX15" s="15">
        <v>1647194</v>
      </c>
      <c r="FY15" s="16">
        <v>1647194</v>
      </c>
      <c r="FZ15" s="21">
        <f t="shared" si="4"/>
        <v>5.9999817144135992E-2</v>
      </c>
      <c r="GA15" s="19">
        <v>100265006</v>
      </c>
      <c r="GB15" s="16">
        <v>0</v>
      </c>
      <c r="GC15" s="16">
        <v>0</v>
      </c>
      <c r="GD15" s="17">
        <v>100265006</v>
      </c>
      <c r="GE15" s="15">
        <v>5236</v>
      </c>
      <c r="GF15" s="16">
        <v>870389</v>
      </c>
      <c r="GG15" s="16">
        <v>266</v>
      </c>
      <c r="GH15" s="16">
        <v>4433230</v>
      </c>
      <c r="GI15" s="16">
        <v>1393355</v>
      </c>
      <c r="GJ15" s="16">
        <v>251430</v>
      </c>
      <c r="GK15" s="18">
        <v>15024</v>
      </c>
      <c r="GL15" s="19">
        <v>25480</v>
      </c>
      <c r="GM15" s="16">
        <v>22800</v>
      </c>
      <c r="GN15" s="17">
        <v>48280</v>
      </c>
      <c r="GO15" s="15">
        <v>6240</v>
      </c>
      <c r="GP15" s="16">
        <v>14700</v>
      </c>
      <c r="GQ15" s="16">
        <v>260</v>
      </c>
      <c r="GR15" s="16">
        <v>98340</v>
      </c>
      <c r="GS15" s="16">
        <v>16610</v>
      </c>
      <c r="GT15" s="20">
        <v>114950</v>
      </c>
      <c r="GU15" s="18">
        <v>26370</v>
      </c>
      <c r="GV15" s="19">
        <v>145200</v>
      </c>
      <c r="GW15" s="16">
        <v>100800</v>
      </c>
      <c r="GX15" s="16">
        <v>103360</v>
      </c>
      <c r="GY15" s="16">
        <v>20250</v>
      </c>
      <c r="GZ15" s="20">
        <v>369610</v>
      </c>
      <c r="HA15" s="16">
        <v>6210</v>
      </c>
      <c r="HB15" s="16">
        <v>3049280</v>
      </c>
      <c r="HC15" s="17">
        <v>10604564</v>
      </c>
      <c r="HD15" s="15">
        <v>89660442</v>
      </c>
      <c r="HE15" s="18">
        <v>0</v>
      </c>
      <c r="HF15" s="19">
        <v>0</v>
      </c>
      <c r="HG15" s="17">
        <v>89660442</v>
      </c>
      <c r="HH15" s="15">
        <v>5379286</v>
      </c>
      <c r="HI15" s="16">
        <v>5379286</v>
      </c>
      <c r="HJ15" s="21">
        <f t="shared" si="5"/>
        <v>5.9996202115532735E-2</v>
      </c>
    </row>
    <row r="16" spans="1:218" s="49" customFormat="1" ht="12.6" customHeight="1" x14ac:dyDescent="0.15">
      <c r="A16" s="65">
        <v>4</v>
      </c>
      <c r="B16" s="66" t="s">
        <v>83</v>
      </c>
      <c r="C16" s="12">
        <v>9888067</v>
      </c>
      <c r="D16" s="9">
        <v>0</v>
      </c>
      <c r="E16" s="9">
        <v>0</v>
      </c>
      <c r="F16" s="10">
        <v>9888067</v>
      </c>
      <c r="G16" s="8">
        <v>0</v>
      </c>
      <c r="H16" s="9">
        <v>85055</v>
      </c>
      <c r="I16" s="9">
        <v>61</v>
      </c>
      <c r="J16" s="9">
        <v>544914</v>
      </c>
      <c r="K16" s="9">
        <v>190208</v>
      </c>
      <c r="L16" s="9">
        <v>35499</v>
      </c>
      <c r="M16" s="11">
        <v>2025</v>
      </c>
      <c r="N16" s="12">
        <v>4160</v>
      </c>
      <c r="O16" s="9">
        <v>3900</v>
      </c>
      <c r="P16" s="10">
        <v>8060</v>
      </c>
      <c r="Q16" s="8">
        <v>0</v>
      </c>
      <c r="R16" s="9">
        <v>0</v>
      </c>
      <c r="S16" s="9">
        <v>0</v>
      </c>
      <c r="T16" s="9">
        <v>6930</v>
      </c>
      <c r="U16" s="9">
        <v>640</v>
      </c>
      <c r="V16" s="13">
        <v>7570</v>
      </c>
      <c r="W16" s="11">
        <v>660</v>
      </c>
      <c r="X16" s="12">
        <v>15180</v>
      </c>
      <c r="Y16" s="9">
        <v>10350</v>
      </c>
      <c r="Z16" s="9">
        <v>9500</v>
      </c>
      <c r="AA16" s="9">
        <v>4500</v>
      </c>
      <c r="AB16" s="13">
        <v>39530</v>
      </c>
      <c r="AC16" s="9">
        <v>920</v>
      </c>
      <c r="AD16" s="9">
        <v>434730</v>
      </c>
      <c r="AE16" s="10">
        <v>1349171</v>
      </c>
      <c r="AF16" s="8">
        <v>8538896</v>
      </c>
      <c r="AG16" s="11">
        <v>0</v>
      </c>
      <c r="AH16" s="12">
        <v>0</v>
      </c>
      <c r="AI16" s="10">
        <v>8538896</v>
      </c>
      <c r="AJ16" s="8">
        <v>512290</v>
      </c>
      <c r="AK16" s="9">
        <v>512290</v>
      </c>
      <c r="AL16" s="14">
        <f t="shared" si="0"/>
        <v>5.9994875215718751E-2</v>
      </c>
      <c r="AM16" s="12">
        <v>13501491</v>
      </c>
      <c r="AN16" s="9">
        <v>0</v>
      </c>
      <c r="AO16" s="9">
        <v>0</v>
      </c>
      <c r="AP16" s="10">
        <v>13501491</v>
      </c>
      <c r="AQ16" s="8">
        <v>0</v>
      </c>
      <c r="AR16" s="9">
        <v>119383</v>
      </c>
      <c r="AS16" s="9">
        <v>26</v>
      </c>
      <c r="AT16" s="9">
        <v>664293</v>
      </c>
      <c r="AU16" s="9">
        <v>254926</v>
      </c>
      <c r="AV16" s="9">
        <v>34891</v>
      </c>
      <c r="AW16" s="11">
        <v>2823</v>
      </c>
      <c r="AX16" s="12">
        <v>4940</v>
      </c>
      <c r="AY16" s="9">
        <v>7800</v>
      </c>
      <c r="AZ16" s="10">
        <v>12740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19140</v>
      </c>
      <c r="BI16" s="9">
        <v>15300</v>
      </c>
      <c r="BJ16" s="9">
        <v>17480</v>
      </c>
      <c r="BK16" s="9">
        <v>9450</v>
      </c>
      <c r="BL16" s="13">
        <v>61370</v>
      </c>
      <c r="BM16" s="9">
        <v>2300</v>
      </c>
      <c r="BN16" s="9">
        <v>387010</v>
      </c>
      <c r="BO16" s="10">
        <v>1539736</v>
      </c>
      <c r="BP16" s="8">
        <v>11961755</v>
      </c>
      <c r="BQ16" s="11">
        <v>0</v>
      </c>
      <c r="BR16" s="12">
        <v>0</v>
      </c>
      <c r="BS16" s="10">
        <v>11961755</v>
      </c>
      <c r="BT16" s="8">
        <v>717667</v>
      </c>
      <c r="BU16" s="9">
        <v>717667</v>
      </c>
      <c r="BV16" s="14">
        <f t="shared" si="1"/>
        <v>5.9996798128702684E-2</v>
      </c>
      <c r="BW16" s="12">
        <v>10326848</v>
      </c>
      <c r="BX16" s="9">
        <v>0</v>
      </c>
      <c r="BY16" s="9">
        <v>0</v>
      </c>
      <c r="BZ16" s="10">
        <v>10326848</v>
      </c>
      <c r="CA16" s="8">
        <v>533</v>
      </c>
      <c r="CB16" s="9">
        <v>58944</v>
      </c>
      <c r="CC16" s="9">
        <v>0</v>
      </c>
      <c r="CD16" s="9">
        <v>319618</v>
      </c>
      <c r="CE16" s="9">
        <v>153669</v>
      </c>
      <c r="CF16" s="9">
        <v>14087</v>
      </c>
      <c r="CG16" s="11">
        <v>1616</v>
      </c>
      <c r="CH16" s="12">
        <v>260</v>
      </c>
      <c r="CI16" s="9">
        <v>900</v>
      </c>
      <c r="CJ16" s="10">
        <v>1160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17160</v>
      </c>
      <c r="CS16" s="9">
        <v>11700</v>
      </c>
      <c r="CT16" s="9">
        <v>5700</v>
      </c>
      <c r="CU16" s="9">
        <v>2700</v>
      </c>
      <c r="CV16" s="13">
        <v>37260</v>
      </c>
      <c r="CW16" s="9">
        <v>460</v>
      </c>
      <c r="CX16" s="9">
        <v>24450</v>
      </c>
      <c r="CY16" s="10">
        <v>611797</v>
      </c>
      <c r="CZ16" s="8">
        <v>9715051</v>
      </c>
      <c r="DA16" s="11">
        <v>0</v>
      </c>
      <c r="DB16" s="12">
        <v>0</v>
      </c>
      <c r="DC16" s="10">
        <v>9715051</v>
      </c>
      <c r="DD16" s="8">
        <v>582888</v>
      </c>
      <c r="DE16" s="9">
        <v>582888</v>
      </c>
      <c r="DF16" s="14">
        <f t="shared" si="2"/>
        <v>5.9998449828003994E-2</v>
      </c>
      <c r="DG16" s="12">
        <v>4780337</v>
      </c>
      <c r="DH16" s="9">
        <v>0</v>
      </c>
      <c r="DI16" s="9">
        <v>0</v>
      </c>
      <c r="DJ16" s="10">
        <v>4780337</v>
      </c>
      <c r="DK16" s="8">
        <v>0</v>
      </c>
      <c r="DL16" s="9">
        <v>15339</v>
      </c>
      <c r="DM16" s="9">
        <v>0</v>
      </c>
      <c r="DN16" s="9">
        <v>75079</v>
      </c>
      <c r="DO16" s="9">
        <v>28947</v>
      </c>
      <c r="DP16" s="9">
        <v>2786</v>
      </c>
      <c r="DQ16" s="11">
        <v>480</v>
      </c>
      <c r="DR16" s="12">
        <v>0</v>
      </c>
      <c r="DS16" s="9">
        <v>300</v>
      </c>
      <c r="DT16" s="10">
        <v>300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2970</v>
      </c>
      <c r="EC16" s="9">
        <v>1800</v>
      </c>
      <c r="ED16" s="9">
        <v>380</v>
      </c>
      <c r="EE16" s="9">
        <v>450</v>
      </c>
      <c r="EF16" s="13">
        <v>5600</v>
      </c>
      <c r="EG16" s="9">
        <v>230</v>
      </c>
      <c r="EH16" s="9">
        <v>0</v>
      </c>
      <c r="EI16" s="10">
        <v>128761</v>
      </c>
      <c r="EJ16" s="8">
        <v>4651576</v>
      </c>
      <c r="EK16" s="11">
        <v>0</v>
      </c>
      <c r="EL16" s="12">
        <v>0</v>
      </c>
      <c r="EM16" s="10">
        <v>4651576</v>
      </c>
      <c r="EN16" s="8">
        <v>279092</v>
      </c>
      <c r="EO16" s="9">
        <v>279092</v>
      </c>
      <c r="EP16" s="14">
        <f t="shared" si="3"/>
        <v>5.9999449648893192E-2</v>
      </c>
      <c r="EQ16" s="12">
        <v>10553329</v>
      </c>
      <c r="ER16" s="9">
        <v>0</v>
      </c>
      <c r="ES16" s="9">
        <v>0</v>
      </c>
      <c r="ET16" s="10">
        <v>10553329</v>
      </c>
      <c r="EU16" s="8">
        <v>0</v>
      </c>
      <c r="EV16" s="9">
        <v>13691</v>
      </c>
      <c r="EW16" s="9">
        <v>0</v>
      </c>
      <c r="EX16" s="9">
        <v>41731</v>
      </c>
      <c r="EY16" s="9">
        <v>9207</v>
      </c>
      <c r="EZ16" s="9">
        <v>1440</v>
      </c>
      <c r="FA16" s="11">
        <v>244</v>
      </c>
      <c r="FB16" s="12">
        <v>520</v>
      </c>
      <c r="FC16" s="9">
        <v>0</v>
      </c>
      <c r="FD16" s="10">
        <v>520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990</v>
      </c>
      <c r="FM16" s="9">
        <v>2700</v>
      </c>
      <c r="FN16" s="9">
        <v>1140</v>
      </c>
      <c r="FO16" s="9">
        <v>450</v>
      </c>
      <c r="FP16" s="13">
        <v>5280</v>
      </c>
      <c r="FQ16" s="9">
        <v>0</v>
      </c>
      <c r="FR16" s="9">
        <v>0</v>
      </c>
      <c r="FS16" s="10">
        <v>72113</v>
      </c>
      <c r="FT16" s="8">
        <v>10481216</v>
      </c>
      <c r="FU16" s="11">
        <v>0</v>
      </c>
      <c r="FV16" s="12">
        <v>0</v>
      </c>
      <c r="FW16" s="10">
        <v>10481216</v>
      </c>
      <c r="FX16" s="8">
        <v>628871</v>
      </c>
      <c r="FY16" s="9">
        <v>628871</v>
      </c>
      <c r="FZ16" s="14">
        <f t="shared" si="4"/>
        <v>5.9999812998797086E-2</v>
      </c>
      <c r="GA16" s="12">
        <v>75170335</v>
      </c>
      <c r="GB16" s="9">
        <v>0</v>
      </c>
      <c r="GC16" s="9">
        <v>0</v>
      </c>
      <c r="GD16" s="10">
        <v>75170335</v>
      </c>
      <c r="GE16" s="8">
        <v>533</v>
      </c>
      <c r="GF16" s="9">
        <v>651824</v>
      </c>
      <c r="GG16" s="9">
        <v>396</v>
      </c>
      <c r="GH16" s="9">
        <v>4685933</v>
      </c>
      <c r="GI16" s="9">
        <v>1344748</v>
      </c>
      <c r="GJ16" s="9">
        <v>290633</v>
      </c>
      <c r="GK16" s="11">
        <v>16874</v>
      </c>
      <c r="GL16" s="12">
        <v>32500</v>
      </c>
      <c r="GM16" s="9">
        <v>41100</v>
      </c>
      <c r="GN16" s="10">
        <v>73600</v>
      </c>
      <c r="GO16" s="8">
        <v>7280</v>
      </c>
      <c r="GP16" s="9">
        <v>12300</v>
      </c>
      <c r="GQ16" s="9">
        <v>0</v>
      </c>
      <c r="GR16" s="9">
        <v>140580</v>
      </c>
      <c r="GS16" s="9">
        <v>26610</v>
      </c>
      <c r="GT16" s="13">
        <v>167190</v>
      </c>
      <c r="GU16" s="11">
        <v>35420</v>
      </c>
      <c r="GV16" s="12">
        <v>159390</v>
      </c>
      <c r="GW16" s="9">
        <v>106200</v>
      </c>
      <c r="GX16" s="9">
        <v>113240</v>
      </c>
      <c r="GY16" s="9">
        <v>58050</v>
      </c>
      <c r="GZ16" s="13">
        <v>436880</v>
      </c>
      <c r="HA16" s="9">
        <v>8740</v>
      </c>
      <c r="HB16" s="9">
        <v>4234590</v>
      </c>
      <c r="HC16" s="10">
        <v>11966545</v>
      </c>
      <c r="HD16" s="8">
        <v>63203790</v>
      </c>
      <c r="HE16" s="11">
        <v>0</v>
      </c>
      <c r="HF16" s="12">
        <v>0</v>
      </c>
      <c r="HG16" s="10">
        <v>63203790</v>
      </c>
      <c r="HH16" s="8">
        <v>3791798</v>
      </c>
      <c r="HI16" s="9">
        <v>3791798</v>
      </c>
      <c r="HJ16" s="14">
        <f t="shared" si="5"/>
        <v>5.999320610362132E-2</v>
      </c>
    </row>
    <row r="17" spans="1:218" s="49" customFormat="1" ht="12.6" customHeight="1" x14ac:dyDescent="0.15">
      <c r="A17" s="67">
        <v>5</v>
      </c>
      <c r="B17" s="68" t="s">
        <v>84</v>
      </c>
      <c r="C17" s="19">
        <v>4464295</v>
      </c>
      <c r="D17" s="16">
        <v>0</v>
      </c>
      <c r="E17" s="16">
        <v>0</v>
      </c>
      <c r="F17" s="17">
        <v>4464295</v>
      </c>
      <c r="G17" s="15">
        <v>0</v>
      </c>
      <c r="H17" s="16">
        <v>41832</v>
      </c>
      <c r="I17" s="16">
        <v>0</v>
      </c>
      <c r="J17" s="16">
        <v>295658</v>
      </c>
      <c r="K17" s="16">
        <v>130839</v>
      </c>
      <c r="L17" s="16">
        <v>17310</v>
      </c>
      <c r="M17" s="18">
        <v>1602</v>
      </c>
      <c r="N17" s="19">
        <v>2340</v>
      </c>
      <c r="O17" s="16">
        <v>600</v>
      </c>
      <c r="P17" s="17">
        <v>2940</v>
      </c>
      <c r="Q17" s="15">
        <v>0</v>
      </c>
      <c r="R17" s="16">
        <v>0</v>
      </c>
      <c r="S17" s="16">
        <v>0</v>
      </c>
      <c r="T17" s="16">
        <v>1980</v>
      </c>
      <c r="U17" s="16">
        <v>130</v>
      </c>
      <c r="V17" s="20">
        <v>2110</v>
      </c>
      <c r="W17" s="18">
        <v>580</v>
      </c>
      <c r="X17" s="19">
        <v>9900</v>
      </c>
      <c r="Y17" s="16">
        <v>10800</v>
      </c>
      <c r="Z17" s="16">
        <v>3420</v>
      </c>
      <c r="AA17" s="16">
        <v>4050</v>
      </c>
      <c r="AB17" s="20">
        <v>28170</v>
      </c>
      <c r="AC17" s="16">
        <v>0</v>
      </c>
      <c r="AD17" s="16">
        <v>191780</v>
      </c>
      <c r="AE17" s="17">
        <v>712821</v>
      </c>
      <c r="AF17" s="15">
        <v>3751474</v>
      </c>
      <c r="AG17" s="18">
        <v>0</v>
      </c>
      <c r="AH17" s="19">
        <v>0</v>
      </c>
      <c r="AI17" s="17">
        <v>3751474</v>
      </c>
      <c r="AJ17" s="15">
        <v>225068</v>
      </c>
      <c r="AK17" s="16">
        <v>225068</v>
      </c>
      <c r="AL17" s="21">
        <f t="shared" si="0"/>
        <v>5.9994551474966906E-2</v>
      </c>
      <c r="AM17" s="19">
        <v>8063180</v>
      </c>
      <c r="AN17" s="16">
        <v>0</v>
      </c>
      <c r="AO17" s="16">
        <v>0</v>
      </c>
      <c r="AP17" s="17">
        <v>8063180</v>
      </c>
      <c r="AQ17" s="15">
        <v>0</v>
      </c>
      <c r="AR17" s="16">
        <v>67036</v>
      </c>
      <c r="AS17" s="16">
        <v>73</v>
      </c>
      <c r="AT17" s="16">
        <v>443504</v>
      </c>
      <c r="AU17" s="16">
        <v>192081</v>
      </c>
      <c r="AV17" s="16">
        <v>21504</v>
      </c>
      <c r="AW17" s="18">
        <v>2688</v>
      </c>
      <c r="AX17" s="19">
        <v>2340</v>
      </c>
      <c r="AY17" s="16">
        <v>1500</v>
      </c>
      <c r="AZ17" s="17">
        <v>3840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21780</v>
      </c>
      <c r="BI17" s="16">
        <v>14850</v>
      </c>
      <c r="BJ17" s="16">
        <v>4560</v>
      </c>
      <c r="BK17" s="16">
        <v>3600</v>
      </c>
      <c r="BL17" s="20">
        <v>44790</v>
      </c>
      <c r="BM17" s="16">
        <v>460</v>
      </c>
      <c r="BN17" s="16">
        <v>227040</v>
      </c>
      <c r="BO17" s="17">
        <v>1002943</v>
      </c>
      <c r="BP17" s="15">
        <v>7060237</v>
      </c>
      <c r="BQ17" s="18">
        <v>0</v>
      </c>
      <c r="BR17" s="19">
        <v>0</v>
      </c>
      <c r="BS17" s="17">
        <v>7060237</v>
      </c>
      <c r="BT17" s="15">
        <v>423589</v>
      </c>
      <c r="BU17" s="16">
        <v>423589</v>
      </c>
      <c r="BV17" s="21">
        <f t="shared" si="1"/>
        <v>5.9996427881953536E-2</v>
      </c>
      <c r="BW17" s="19">
        <v>7832832</v>
      </c>
      <c r="BX17" s="16">
        <v>0</v>
      </c>
      <c r="BY17" s="16">
        <v>0</v>
      </c>
      <c r="BZ17" s="17">
        <v>7832832</v>
      </c>
      <c r="CA17" s="15">
        <v>0</v>
      </c>
      <c r="CB17" s="16">
        <v>36732</v>
      </c>
      <c r="CC17" s="16">
        <v>0</v>
      </c>
      <c r="CD17" s="16">
        <v>281742</v>
      </c>
      <c r="CE17" s="16">
        <v>126053</v>
      </c>
      <c r="CF17" s="16">
        <v>11573</v>
      </c>
      <c r="CG17" s="18">
        <v>1532</v>
      </c>
      <c r="CH17" s="19">
        <v>260</v>
      </c>
      <c r="CI17" s="16">
        <v>1200</v>
      </c>
      <c r="CJ17" s="17">
        <v>1460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13200</v>
      </c>
      <c r="CS17" s="16">
        <v>10800</v>
      </c>
      <c r="CT17" s="16">
        <v>3420</v>
      </c>
      <c r="CU17" s="16">
        <v>1350</v>
      </c>
      <c r="CV17" s="20">
        <v>28770</v>
      </c>
      <c r="CW17" s="16">
        <v>690</v>
      </c>
      <c r="CX17" s="16">
        <v>16690</v>
      </c>
      <c r="CY17" s="17">
        <v>505242</v>
      </c>
      <c r="CZ17" s="15">
        <v>7327590</v>
      </c>
      <c r="DA17" s="18">
        <v>0</v>
      </c>
      <c r="DB17" s="19">
        <v>0</v>
      </c>
      <c r="DC17" s="17">
        <v>7327590</v>
      </c>
      <c r="DD17" s="15">
        <v>439645</v>
      </c>
      <c r="DE17" s="16">
        <v>439645</v>
      </c>
      <c r="DF17" s="21">
        <f t="shared" si="2"/>
        <v>5.9998580706617045E-2</v>
      </c>
      <c r="DG17" s="19">
        <v>3362778</v>
      </c>
      <c r="DH17" s="16">
        <v>0</v>
      </c>
      <c r="DI17" s="16">
        <v>0</v>
      </c>
      <c r="DJ17" s="17">
        <v>3362778</v>
      </c>
      <c r="DK17" s="15">
        <v>0</v>
      </c>
      <c r="DL17" s="16">
        <v>13056</v>
      </c>
      <c r="DM17" s="16">
        <v>0</v>
      </c>
      <c r="DN17" s="16">
        <v>70691</v>
      </c>
      <c r="DO17" s="16">
        <v>24834</v>
      </c>
      <c r="DP17" s="16">
        <v>2277</v>
      </c>
      <c r="DQ17" s="18">
        <v>341</v>
      </c>
      <c r="DR17" s="19">
        <v>520</v>
      </c>
      <c r="DS17" s="16">
        <v>300</v>
      </c>
      <c r="DT17" s="17">
        <v>820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2970</v>
      </c>
      <c r="EC17" s="16">
        <v>2700</v>
      </c>
      <c r="ED17" s="16">
        <v>380</v>
      </c>
      <c r="EE17" s="16">
        <v>450</v>
      </c>
      <c r="EF17" s="20">
        <v>6500</v>
      </c>
      <c r="EG17" s="16">
        <v>230</v>
      </c>
      <c r="EH17" s="16">
        <v>0</v>
      </c>
      <c r="EI17" s="17">
        <v>118749</v>
      </c>
      <c r="EJ17" s="15">
        <v>3244029</v>
      </c>
      <c r="EK17" s="18">
        <v>0</v>
      </c>
      <c r="EL17" s="19">
        <v>0</v>
      </c>
      <c r="EM17" s="17">
        <v>3244029</v>
      </c>
      <c r="EN17" s="15">
        <v>194639</v>
      </c>
      <c r="EO17" s="16">
        <v>194639</v>
      </c>
      <c r="EP17" s="21">
        <f t="shared" si="3"/>
        <v>5.9999155371299087E-2</v>
      </c>
      <c r="EQ17" s="19">
        <v>4855117</v>
      </c>
      <c r="ER17" s="16">
        <v>0</v>
      </c>
      <c r="ES17" s="16">
        <v>0</v>
      </c>
      <c r="ET17" s="17">
        <v>4855117</v>
      </c>
      <c r="EU17" s="15">
        <v>0</v>
      </c>
      <c r="EV17" s="16">
        <v>9507</v>
      </c>
      <c r="EW17" s="16">
        <v>0</v>
      </c>
      <c r="EX17" s="16">
        <v>31944</v>
      </c>
      <c r="EY17" s="16">
        <v>9796</v>
      </c>
      <c r="EZ17" s="16">
        <v>1101</v>
      </c>
      <c r="FA17" s="18">
        <v>209</v>
      </c>
      <c r="FB17" s="19">
        <v>0</v>
      </c>
      <c r="FC17" s="16">
        <v>0</v>
      </c>
      <c r="FD17" s="17">
        <v>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1650</v>
      </c>
      <c r="FM17" s="16">
        <v>1350</v>
      </c>
      <c r="FN17" s="16">
        <v>0</v>
      </c>
      <c r="FO17" s="16">
        <v>0</v>
      </c>
      <c r="FP17" s="20">
        <v>3000</v>
      </c>
      <c r="FQ17" s="16">
        <v>0</v>
      </c>
      <c r="FR17" s="16">
        <v>0</v>
      </c>
      <c r="FS17" s="17">
        <v>55557</v>
      </c>
      <c r="FT17" s="15">
        <v>4799560</v>
      </c>
      <c r="FU17" s="18">
        <v>0</v>
      </c>
      <c r="FV17" s="19">
        <v>0</v>
      </c>
      <c r="FW17" s="17">
        <v>4799560</v>
      </c>
      <c r="FX17" s="15">
        <v>287973</v>
      </c>
      <c r="FY17" s="16">
        <v>287973</v>
      </c>
      <c r="FZ17" s="21">
        <f t="shared" si="4"/>
        <v>5.9999874988540619E-2</v>
      </c>
      <c r="GA17" s="19">
        <v>40382147</v>
      </c>
      <c r="GB17" s="16">
        <v>0</v>
      </c>
      <c r="GC17" s="16">
        <v>0</v>
      </c>
      <c r="GD17" s="17">
        <v>40382147</v>
      </c>
      <c r="GE17" s="15">
        <v>0</v>
      </c>
      <c r="GF17" s="16">
        <v>362852</v>
      </c>
      <c r="GG17" s="16">
        <v>230</v>
      </c>
      <c r="GH17" s="16">
        <v>2669826</v>
      </c>
      <c r="GI17" s="16">
        <v>917590</v>
      </c>
      <c r="GJ17" s="16">
        <v>157630</v>
      </c>
      <c r="GK17" s="18">
        <v>12973</v>
      </c>
      <c r="GL17" s="19">
        <v>16640</v>
      </c>
      <c r="GM17" s="16">
        <v>12000</v>
      </c>
      <c r="GN17" s="17">
        <v>28640</v>
      </c>
      <c r="GO17" s="15">
        <v>4680</v>
      </c>
      <c r="GP17" s="16">
        <v>8100</v>
      </c>
      <c r="GQ17" s="16">
        <v>0</v>
      </c>
      <c r="GR17" s="16">
        <v>68090</v>
      </c>
      <c r="GS17" s="16">
        <v>15330</v>
      </c>
      <c r="GT17" s="20">
        <v>83420</v>
      </c>
      <c r="GU17" s="18">
        <v>24530</v>
      </c>
      <c r="GV17" s="19">
        <v>114180</v>
      </c>
      <c r="GW17" s="16">
        <v>82800</v>
      </c>
      <c r="GX17" s="16">
        <v>52820</v>
      </c>
      <c r="GY17" s="16">
        <v>40500</v>
      </c>
      <c r="GZ17" s="20">
        <v>290300</v>
      </c>
      <c r="HA17" s="16">
        <v>3220</v>
      </c>
      <c r="HB17" s="16">
        <v>1833440</v>
      </c>
      <c r="HC17" s="17">
        <v>6397201</v>
      </c>
      <c r="HD17" s="15">
        <v>33984946</v>
      </c>
      <c r="HE17" s="18">
        <v>0</v>
      </c>
      <c r="HF17" s="19">
        <v>0</v>
      </c>
      <c r="HG17" s="17">
        <v>33984946</v>
      </c>
      <c r="HH17" s="15">
        <v>2038901</v>
      </c>
      <c r="HI17" s="16">
        <v>2038901</v>
      </c>
      <c r="HJ17" s="21">
        <f t="shared" si="5"/>
        <v>5.9994239802529034E-2</v>
      </c>
    </row>
    <row r="18" spans="1:218" s="49" customFormat="1" ht="12.6" customHeight="1" x14ac:dyDescent="0.15">
      <c r="A18" s="65">
        <v>6</v>
      </c>
      <c r="B18" s="66" t="s">
        <v>85</v>
      </c>
      <c r="C18" s="12">
        <v>5947654</v>
      </c>
      <c r="D18" s="9">
        <v>0</v>
      </c>
      <c r="E18" s="9">
        <v>0</v>
      </c>
      <c r="F18" s="10">
        <v>5947654</v>
      </c>
      <c r="G18" s="8">
        <v>0</v>
      </c>
      <c r="H18" s="9">
        <v>44558</v>
      </c>
      <c r="I18" s="9">
        <v>0</v>
      </c>
      <c r="J18" s="9">
        <v>323293</v>
      </c>
      <c r="K18" s="9">
        <v>91487</v>
      </c>
      <c r="L18" s="9">
        <v>22893</v>
      </c>
      <c r="M18" s="11">
        <v>1760</v>
      </c>
      <c r="N18" s="12">
        <v>3120</v>
      </c>
      <c r="O18" s="9">
        <v>4200</v>
      </c>
      <c r="P18" s="10">
        <v>7320</v>
      </c>
      <c r="Q18" s="8">
        <v>0</v>
      </c>
      <c r="R18" s="9">
        <v>0</v>
      </c>
      <c r="S18" s="9">
        <v>0</v>
      </c>
      <c r="T18" s="9">
        <v>4730</v>
      </c>
      <c r="U18" s="9">
        <v>1400</v>
      </c>
      <c r="V18" s="13">
        <v>6130</v>
      </c>
      <c r="W18" s="11">
        <v>1210</v>
      </c>
      <c r="X18" s="12">
        <v>17490</v>
      </c>
      <c r="Y18" s="9">
        <v>13050</v>
      </c>
      <c r="Z18" s="9">
        <v>9880</v>
      </c>
      <c r="AA18" s="9">
        <v>8550</v>
      </c>
      <c r="AB18" s="13">
        <v>48970</v>
      </c>
      <c r="AC18" s="9">
        <v>1840</v>
      </c>
      <c r="AD18" s="9">
        <v>263590</v>
      </c>
      <c r="AE18" s="10">
        <v>813051</v>
      </c>
      <c r="AF18" s="8">
        <v>5134603</v>
      </c>
      <c r="AG18" s="11">
        <v>0</v>
      </c>
      <c r="AH18" s="12">
        <v>0</v>
      </c>
      <c r="AI18" s="10">
        <v>5134603</v>
      </c>
      <c r="AJ18" s="8">
        <v>308050</v>
      </c>
      <c r="AK18" s="9">
        <v>308050</v>
      </c>
      <c r="AL18" s="14">
        <f t="shared" si="0"/>
        <v>5.9994901261110158E-2</v>
      </c>
      <c r="AM18" s="12">
        <v>6355808</v>
      </c>
      <c r="AN18" s="9">
        <v>0</v>
      </c>
      <c r="AO18" s="9">
        <v>0</v>
      </c>
      <c r="AP18" s="10">
        <v>6355808</v>
      </c>
      <c r="AQ18" s="8">
        <v>0</v>
      </c>
      <c r="AR18" s="9">
        <v>46409</v>
      </c>
      <c r="AS18" s="9">
        <v>0</v>
      </c>
      <c r="AT18" s="9">
        <v>279381</v>
      </c>
      <c r="AU18" s="9">
        <v>83759</v>
      </c>
      <c r="AV18" s="9">
        <v>17908</v>
      </c>
      <c r="AW18" s="11">
        <v>1539</v>
      </c>
      <c r="AX18" s="12">
        <v>3380</v>
      </c>
      <c r="AY18" s="9">
        <v>1200</v>
      </c>
      <c r="AZ18" s="10">
        <v>4580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12870</v>
      </c>
      <c r="BI18" s="9">
        <v>7650</v>
      </c>
      <c r="BJ18" s="9">
        <v>4180</v>
      </c>
      <c r="BK18" s="9">
        <v>5850</v>
      </c>
      <c r="BL18" s="13">
        <v>30550</v>
      </c>
      <c r="BM18" s="9">
        <v>690</v>
      </c>
      <c r="BN18" s="9">
        <v>195220</v>
      </c>
      <c r="BO18" s="10">
        <v>660036</v>
      </c>
      <c r="BP18" s="8">
        <v>5695772</v>
      </c>
      <c r="BQ18" s="11">
        <v>0</v>
      </c>
      <c r="BR18" s="12">
        <v>0</v>
      </c>
      <c r="BS18" s="10">
        <v>5695772</v>
      </c>
      <c r="BT18" s="8">
        <v>341727</v>
      </c>
      <c r="BU18" s="9">
        <v>341727</v>
      </c>
      <c r="BV18" s="14">
        <f t="shared" si="1"/>
        <v>5.9996608010292544E-2</v>
      </c>
      <c r="BW18" s="12">
        <v>2229694</v>
      </c>
      <c r="BX18" s="9">
        <v>0</v>
      </c>
      <c r="BY18" s="9">
        <v>0</v>
      </c>
      <c r="BZ18" s="10">
        <v>2229694</v>
      </c>
      <c r="CA18" s="8">
        <v>0</v>
      </c>
      <c r="CB18" s="9">
        <v>20049</v>
      </c>
      <c r="CC18" s="9">
        <v>0</v>
      </c>
      <c r="CD18" s="9">
        <v>68037</v>
      </c>
      <c r="CE18" s="9">
        <v>34291</v>
      </c>
      <c r="CF18" s="9">
        <v>3126</v>
      </c>
      <c r="CG18" s="11">
        <v>422</v>
      </c>
      <c r="CH18" s="12">
        <v>260</v>
      </c>
      <c r="CI18" s="9">
        <v>300</v>
      </c>
      <c r="CJ18" s="10">
        <v>560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3630</v>
      </c>
      <c r="CS18" s="9">
        <v>4050</v>
      </c>
      <c r="CT18" s="9">
        <v>1520</v>
      </c>
      <c r="CU18" s="9">
        <v>0</v>
      </c>
      <c r="CV18" s="13">
        <v>9200</v>
      </c>
      <c r="CW18" s="9">
        <v>230</v>
      </c>
      <c r="CX18" s="9">
        <v>7180</v>
      </c>
      <c r="CY18" s="10">
        <v>143095</v>
      </c>
      <c r="CZ18" s="8">
        <v>2086599</v>
      </c>
      <c r="DA18" s="11">
        <v>0</v>
      </c>
      <c r="DB18" s="12">
        <v>0</v>
      </c>
      <c r="DC18" s="10">
        <v>2086599</v>
      </c>
      <c r="DD18" s="8">
        <v>125193</v>
      </c>
      <c r="DE18" s="9">
        <v>125193</v>
      </c>
      <c r="DF18" s="14">
        <f t="shared" si="2"/>
        <v>5.9998591008622162E-2</v>
      </c>
      <c r="DG18" s="12">
        <v>553331</v>
      </c>
      <c r="DH18" s="9">
        <v>0</v>
      </c>
      <c r="DI18" s="9">
        <v>0</v>
      </c>
      <c r="DJ18" s="10">
        <v>553331</v>
      </c>
      <c r="DK18" s="8">
        <v>0</v>
      </c>
      <c r="DL18" s="9">
        <v>806</v>
      </c>
      <c r="DM18" s="9">
        <v>0</v>
      </c>
      <c r="DN18" s="9">
        <v>9496</v>
      </c>
      <c r="DO18" s="9">
        <v>3360</v>
      </c>
      <c r="DP18" s="9">
        <v>258</v>
      </c>
      <c r="DQ18" s="11">
        <v>47</v>
      </c>
      <c r="DR18" s="12">
        <v>0</v>
      </c>
      <c r="DS18" s="9">
        <v>0</v>
      </c>
      <c r="DT18" s="10">
        <v>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0</v>
      </c>
      <c r="EC18" s="9">
        <v>0</v>
      </c>
      <c r="ED18" s="9">
        <v>0</v>
      </c>
      <c r="EE18" s="9">
        <v>0</v>
      </c>
      <c r="EF18" s="13">
        <v>0</v>
      </c>
      <c r="EG18" s="9">
        <v>0</v>
      </c>
      <c r="EH18" s="9">
        <v>0</v>
      </c>
      <c r="EI18" s="10">
        <v>13967</v>
      </c>
      <c r="EJ18" s="8">
        <v>539364</v>
      </c>
      <c r="EK18" s="11">
        <v>0</v>
      </c>
      <c r="EL18" s="12">
        <v>0</v>
      </c>
      <c r="EM18" s="10">
        <v>539364</v>
      </c>
      <c r="EN18" s="8">
        <v>32361</v>
      </c>
      <c r="EO18" s="9">
        <v>32361</v>
      </c>
      <c r="EP18" s="14">
        <f t="shared" si="3"/>
        <v>5.9998442610185332E-2</v>
      </c>
      <c r="EQ18" s="12">
        <v>800731</v>
      </c>
      <c r="ER18" s="9">
        <v>0</v>
      </c>
      <c r="ES18" s="9">
        <v>0</v>
      </c>
      <c r="ET18" s="10">
        <v>800731</v>
      </c>
      <c r="EU18" s="8">
        <v>0</v>
      </c>
      <c r="EV18" s="9">
        <v>943</v>
      </c>
      <c r="EW18" s="9">
        <v>0</v>
      </c>
      <c r="EX18" s="9">
        <v>4608</v>
      </c>
      <c r="EY18" s="9">
        <v>3362</v>
      </c>
      <c r="EZ18" s="9">
        <v>245</v>
      </c>
      <c r="FA18" s="11">
        <v>73</v>
      </c>
      <c r="FB18" s="12">
        <v>0</v>
      </c>
      <c r="FC18" s="9">
        <v>0</v>
      </c>
      <c r="FD18" s="10">
        <v>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0</v>
      </c>
      <c r="FM18" s="9">
        <v>0</v>
      </c>
      <c r="FN18" s="9">
        <v>0</v>
      </c>
      <c r="FO18" s="9">
        <v>0</v>
      </c>
      <c r="FP18" s="13">
        <v>0</v>
      </c>
      <c r="FQ18" s="9">
        <v>0</v>
      </c>
      <c r="FR18" s="9">
        <v>0</v>
      </c>
      <c r="FS18" s="10">
        <v>9231</v>
      </c>
      <c r="FT18" s="8">
        <v>791500</v>
      </c>
      <c r="FU18" s="11">
        <v>0</v>
      </c>
      <c r="FV18" s="12">
        <v>0</v>
      </c>
      <c r="FW18" s="10">
        <v>791500</v>
      </c>
      <c r="FX18" s="8">
        <v>47490</v>
      </c>
      <c r="FY18" s="9">
        <v>47490</v>
      </c>
      <c r="FZ18" s="14">
        <f t="shared" si="4"/>
        <v>0.06</v>
      </c>
      <c r="GA18" s="12">
        <v>31856078</v>
      </c>
      <c r="GB18" s="9">
        <v>0</v>
      </c>
      <c r="GC18" s="9">
        <v>0</v>
      </c>
      <c r="GD18" s="10">
        <v>31856078</v>
      </c>
      <c r="GE18" s="8">
        <v>605</v>
      </c>
      <c r="GF18" s="9">
        <v>332849</v>
      </c>
      <c r="GG18" s="9">
        <v>177</v>
      </c>
      <c r="GH18" s="9">
        <v>2518591</v>
      </c>
      <c r="GI18" s="9">
        <v>590527</v>
      </c>
      <c r="GJ18" s="9">
        <v>176935</v>
      </c>
      <c r="GK18" s="11">
        <v>12235</v>
      </c>
      <c r="GL18" s="12">
        <v>28080</v>
      </c>
      <c r="GM18" s="9">
        <v>20400</v>
      </c>
      <c r="GN18" s="10">
        <v>48480</v>
      </c>
      <c r="GO18" s="8">
        <v>5720</v>
      </c>
      <c r="GP18" s="9">
        <v>13200</v>
      </c>
      <c r="GQ18" s="9">
        <v>260</v>
      </c>
      <c r="GR18" s="9">
        <v>100760</v>
      </c>
      <c r="GS18" s="9">
        <v>25350</v>
      </c>
      <c r="GT18" s="13">
        <v>126110</v>
      </c>
      <c r="GU18" s="11">
        <v>31100</v>
      </c>
      <c r="GV18" s="12">
        <v>136950</v>
      </c>
      <c r="GW18" s="9">
        <v>82350</v>
      </c>
      <c r="GX18" s="9">
        <v>76760</v>
      </c>
      <c r="GY18" s="9">
        <v>71100</v>
      </c>
      <c r="GZ18" s="13">
        <v>367160</v>
      </c>
      <c r="HA18" s="9">
        <v>8510</v>
      </c>
      <c r="HB18" s="9">
        <v>2921720</v>
      </c>
      <c r="HC18" s="10">
        <v>7154002</v>
      </c>
      <c r="HD18" s="8">
        <v>24702076</v>
      </c>
      <c r="HE18" s="11">
        <v>0</v>
      </c>
      <c r="HF18" s="12">
        <v>0</v>
      </c>
      <c r="HG18" s="10">
        <v>24702076</v>
      </c>
      <c r="HH18" s="8">
        <v>1481889</v>
      </c>
      <c r="HI18" s="9">
        <v>1481889</v>
      </c>
      <c r="HJ18" s="14">
        <f t="shared" si="5"/>
        <v>5.999046395938544E-2</v>
      </c>
    </row>
    <row r="19" spans="1:218" s="49" customFormat="1" ht="12.6" customHeight="1" x14ac:dyDescent="0.15">
      <c r="A19" s="67">
        <v>7</v>
      </c>
      <c r="B19" s="68" t="s">
        <v>86</v>
      </c>
      <c r="C19" s="19">
        <v>4948359</v>
      </c>
      <c r="D19" s="16">
        <v>0</v>
      </c>
      <c r="E19" s="16">
        <v>0</v>
      </c>
      <c r="F19" s="17">
        <v>4948359</v>
      </c>
      <c r="G19" s="15">
        <v>0</v>
      </c>
      <c r="H19" s="16">
        <v>30762</v>
      </c>
      <c r="I19" s="16">
        <v>0</v>
      </c>
      <c r="J19" s="16">
        <v>279509</v>
      </c>
      <c r="K19" s="16">
        <v>74931</v>
      </c>
      <c r="L19" s="16">
        <v>20171</v>
      </c>
      <c r="M19" s="18">
        <v>1672</v>
      </c>
      <c r="N19" s="19">
        <v>3120</v>
      </c>
      <c r="O19" s="16">
        <v>3000</v>
      </c>
      <c r="P19" s="17">
        <v>6120</v>
      </c>
      <c r="Q19" s="15">
        <v>0</v>
      </c>
      <c r="R19" s="16">
        <v>0</v>
      </c>
      <c r="S19" s="16">
        <v>0</v>
      </c>
      <c r="T19" s="16">
        <v>5830</v>
      </c>
      <c r="U19" s="16">
        <v>1920</v>
      </c>
      <c r="V19" s="20">
        <v>7750</v>
      </c>
      <c r="W19" s="18">
        <v>900</v>
      </c>
      <c r="X19" s="19">
        <v>14190</v>
      </c>
      <c r="Y19" s="16">
        <v>10800</v>
      </c>
      <c r="Z19" s="16">
        <v>4940</v>
      </c>
      <c r="AA19" s="16">
        <v>5400</v>
      </c>
      <c r="AB19" s="20">
        <v>35330</v>
      </c>
      <c r="AC19" s="16">
        <v>920</v>
      </c>
      <c r="AD19" s="16">
        <v>218870</v>
      </c>
      <c r="AE19" s="17">
        <v>676935</v>
      </c>
      <c r="AF19" s="15">
        <v>4271424</v>
      </c>
      <c r="AG19" s="18">
        <v>0</v>
      </c>
      <c r="AH19" s="19">
        <v>0</v>
      </c>
      <c r="AI19" s="17">
        <v>4271424</v>
      </c>
      <c r="AJ19" s="15">
        <v>256264</v>
      </c>
      <c r="AK19" s="16">
        <v>256264</v>
      </c>
      <c r="AL19" s="21">
        <f t="shared" si="0"/>
        <v>5.9994980596634752E-2</v>
      </c>
      <c r="AM19" s="19">
        <v>5266540</v>
      </c>
      <c r="AN19" s="16">
        <v>0</v>
      </c>
      <c r="AO19" s="16">
        <v>0</v>
      </c>
      <c r="AP19" s="17">
        <v>5266540</v>
      </c>
      <c r="AQ19" s="15">
        <v>0</v>
      </c>
      <c r="AR19" s="16">
        <v>33304</v>
      </c>
      <c r="AS19" s="16">
        <v>0</v>
      </c>
      <c r="AT19" s="16">
        <v>239173</v>
      </c>
      <c r="AU19" s="16">
        <v>90455</v>
      </c>
      <c r="AV19" s="16">
        <v>14891</v>
      </c>
      <c r="AW19" s="18">
        <v>1488</v>
      </c>
      <c r="AX19" s="19">
        <v>2860</v>
      </c>
      <c r="AY19" s="16">
        <v>2400</v>
      </c>
      <c r="AZ19" s="17">
        <v>5260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10890</v>
      </c>
      <c r="BI19" s="16">
        <v>10800</v>
      </c>
      <c r="BJ19" s="16">
        <v>4560</v>
      </c>
      <c r="BK19" s="16">
        <v>3150</v>
      </c>
      <c r="BL19" s="20">
        <v>29400</v>
      </c>
      <c r="BM19" s="16">
        <v>460</v>
      </c>
      <c r="BN19" s="16">
        <v>161250</v>
      </c>
      <c r="BO19" s="17">
        <v>575681</v>
      </c>
      <c r="BP19" s="15">
        <v>4690859</v>
      </c>
      <c r="BQ19" s="18">
        <v>0</v>
      </c>
      <c r="BR19" s="19">
        <v>0</v>
      </c>
      <c r="BS19" s="17">
        <v>4690859</v>
      </c>
      <c r="BT19" s="15">
        <v>281435</v>
      </c>
      <c r="BU19" s="16">
        <v>281435</v>
      </c>
      <c r="BV19" s="21">
        <f t="shared" si="1"/>
        <v>5.9996473993356017E-2</v>
      </c>
      <c r="BW19" s="19">
        <v>1894548</v>
      </c>
      <c r="BX19" s="16">
        <v>0</v>
      </c>
      <c r="BY19" s="16">
        <v>0</v>
      </c>
      <c r="BZ19" s="17">
        <v>1894548</v>
      </c>
      <c r="CA19" s="15">
        <v>614</v>
      </c>
      <c r="CB19" s="16">
        <v>7568</v>
      </c>
      <c r="CC19" s="16">
        <v>0</v>
      </c>
      <c r="CD19" s="16">
        <v>54720</v>
      </c>
      <c r="CE19" s="16">
        <v>28289</v>
      </c>
      <c r="CF19" s="16">
        <v>2723</v>
      </c>
      <c r="CG19" s="18">
        <v>374</v>
      </c>
      <c r="CH19" s="19">
        <v>0</v>
      </c>
      <c r="CI19" s="16">
        <v>0</v>
      </c>
      <c r="CJ19" s="17">
        <v>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3960</v>
      </c>
      <c r="CS19" s="16">
        <v>900</v>
      </c>
      <c r="CT19" s="16">
        <v>1140</v>
      </c>
      <c r="CU19" s="16">
        <v>450</v>
      </c>
      <c r="CV19" s="20">
        <v>6450</v>
      </c>
      <c r="CW19" s="16">
        <v>0</v>
      </c>
      <c r="CX19" s="16">
        <v>6190</v>
      </c>
      <c r="CY19" s="17">
        <v>106928</v>
      </c>
      <c r="CZ19" s="15">
        <v>1787620</v>
      </c>
      <c r="DA19" s="18">
        <v>0</v>
      </c>
      <c r="DB19" s="19">
        <v>0</v>
      </c>
      <c r="DC19" s="17">
        <v>1787620</v>
      </c>
      <c r="DD19" s="15">
        <v>107256</v>
      </c>
      <c r="DE19" s="16">
        <v>107256</v>
      </c>
      <c r="DF19" s="21">
        <f t="shared" si="2"/>
        <v>5.9999328716393865E-2</v>
      </c>
      <c r="DG19" s="19">
        <v>564360</v>
      </c>
      <c r="DH19" s="16">
        <v>0</v>
      </c>
      <c r="DI19" s="16">
        <v>0</v>
      </c>
      <c r="DJ19" s="17">
        <v>564360</v>
      </c>
      <c r="DK19" s="15">
        <v>0</v>
      </c>
      <c r="DL19" s="16">
        <v>2356</v>
      </c>
      <c r="DM19" s="16">
        <v>0</v>
      </c>
      <c r="DN19" s="16">
        <v>11675</v>
      </c>
      <c r="DO19" s="16">
        <v>5696</v>
      </c>
      <c r="DP19" s="16">
        <v>451</v>
      </c>
      <c r="DQ19" s="18">
        <v>108</v>
      </c>
      <c r="DR19" s="19">
        <v>0</v>
      </c>
      <c r="DS19" s="16">
        <v>0</v>
      </c>
      <c r="DT19" s="17">
        <v>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990</v>
      </c>
      <c r="EC19" s="16">
        <v>450</v>
      </c>
      <c r="ED19" s="16">
        <v>760</v>
      </c>
      <c r="EE19" s="16">
        <v>0</v>
      </c>
      <c r="EF19" s="20">
        <v>2200</v>
      </c>
      <c r="EG19" s="16">
        <v>0</v>
      </c>
      <c r="EH19" s="16">
        <v>0</v>
      </c>
      <c r="EI19" s="17">
        <v>22486</v>
      </c>
      <c r="EJ19" s="15">
        <v>541874</v>
      </c>
      <c r="EK19" s="18">
        <v>0</v>
      </c>
      <c r="EL19" s="19">
        <v>0</v>
      </c>
      <c r="EM19" s="17">
        <v>541874</v>
      </c>
      <c r="EN19" s="15">
        <v>32512</v>
      </c>
      <c r="EO19" s="16">
        <v>32512</v>
      </c>
      <c r="EP19" s="21">
        <f t="shared" si="3"/>
        <v>5.9999188003115114E-2</v>
      </c>
      <c r="EQ19" s="19">
        <v>362382</v>
      </c>
      <c r="ER19" s="16">
        <v>0</v>
      </c>
      <c r="ES19" s="16">
        <v>0</v>
      </c>
      <c r="ET19" s="17">
        <v>362382</v>
      </c>
      <c r="EU19" s="15">
        <v>0</v>
      </c>
      <c r="EV19" s="16">
        <v>975</v>
      </c>
      <c r="EW19" s="16">
        <v>0</v>
      </c>
      <c r="EX19" s="16">
        <v>4670</v>
      </c>
      <c r="EY19" s="16">
        <v>1680</v>
      </c>
      <c r="EZ19" s="16">
        <v>118</v>
      </c>
      <c r="FA19" s="18">
        <v>5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0</v>
      </c>
      <c r="FM19" s="16">
        <v>0</v>
      </c>
      <c r="FN19" s="16">
        <v>0</v>
      </c>
      <c r="FO19" s="16">
        <v>0</v>
      </c>
      <c r="FP19" s="20">
        <v>0</v>
      </c>
      <c r="FQ19" s="16">
        <v>0</v>
      </c>
      <c r="FR19" s="16">
        <v>0</v>
      </c>
      <c r="FS19" s="17">
        <v>7448</v>
      </c>
      <c r="FT19" s="15">
        <v>354934</v>
      </c>
      <c r="FU19" s="18">
        <v>0</v>
      </c>
      <c r="FV19" s="19">
        <v>0</v>
      </c>
      <c r="FW19" s="17">
        <v>354934</v>
      </c>
      <c r="FX19" s="15">
        <v>21297</v>
      </c>
      <c r="FY19" s="16">
        <v>21297</v>
      </c>
      <c r="FZ19" s="21">
        <f t="shared" si="4"/>
        <v>6.0002704728202988E-2</v>
      </c>
      <c r="GA19" s="19">
        <v>30463759</v>
      </c>
      <c r="GB19" s="16">
        <v>0</v>
      </c>
      <c r="GC19" s="16">
        <v>0</v>
      </c>
      <c r="GD19" s="17">
        <v>30463759</v>
      </c>
      <c r="GE19" s="15">
        <v>994</v>
      </c>
      <c r="GF19" s="16">
        <v>293248</v>
      </c>
      <c r="GG19" s="16">
        <v>189</v>
      </c>
      <c r="GH19" s="16">
        <v>2962791</v>
      </c>
      <c r="GI19" s="16">
        <v>694970</v>
      </c>
      <c r="GJ19" s="16">
        <v>214616</v>
      </c>
      <c r="GK19" s="18">
        <v>15250</v>
      </c>
      <c r="GL19" s="19">
        <v>29120</v>
      </c>
      <c r="GM19" s="16">
        <v>26700</v>
      </c>
      <c r="GN19" s="17">
        <v>55820</v>
      </c>
      <c r="GO19" s="15">
        <v>6760</v>
      </c>
      <c r="GP19" s="16">
        <v>11400</v>
      </c>
      <c r="GQ19" s="16">
        <v>0</v>
      </c>
      <c r="GR19" s="16">
        <v>156860</v>
      </c>
      <c r="GS19" s="16">
        <v>45750</v>
      </c>
      <c r="GT19" s="20">
        <v>202610</v>
      </c>
      <c r="GU19" s="18">
        <v>52130</v>
      </c>
      <c r="GV19" s="19">
        <v>172920</v>
      </c>
      <c r="GW19" s="16">
        <v>105750</v>
      </c>
      <c r="GX19" s="16">
        <v>68400</v>
      </c>
      <c r="GY19" s="16">
        <v>80100</v>
      </c>
      <c r="GZ19" s="20">
        <v>427170</v>
      </c>
      <c r="HA19" s="16">
        <v>8740</v>
      </c>
      <c r="HB19" s="16">
        <v>2692830</v>
      </c>
      <c r="HC19" s="17">
        <v>7639329</v>
      </c>
      <c r="HD19" s="15">
        <v>22824430</v>
      </c>
      <c r="HE19" s="18">
        <v>0</v>
      </c>
      <c r="HF19" s="19">
        <v>0</v>
      </c>
      <c r="HG19" s="17">
        <v>22824430</v>
      </c>
      <c r="HH19" s="15">
        <v>1369200</v>
      </c>
      <c r="HI19" s="16">
        <v>1369200</v>
      </c>
      <c r="HJ19" s="21">
        <f t="shared" si="5"/>
        <v>5.998835458322508E-2</v>
      </c>
    </row>
    <row r="20" spans="1:218" s="49" customFormat="1" ht="12.6" customHeight="1" x14ac:dyDescent="0.15">
      <c r="A20" s="65">
        <v>8</v>
      </c>
      <c r="B20" s="66" t="s">
        <v>87</v>
      </c>
      <c r="C20" s="12">
        <v>8716614</v>
      </c>
      <c r="D20" s="9">
        <v>0</v>
      </c>
      <c r="E20" s="9">
        <v>0</v>
      </c>
      <c r="F20" s="10">
        <v>8716614</v>
      </c>
      <c r="G20" s="8">
        <v>0</v>
      </c>
      <c r="H20" s="9">
        <v>70157</v>
      </c>
      <c r="I20" s="9">
        <v>94</v>
      </c>
      <c r="J20" s="9">
        <v>496693</v>
      </c>
      <c r="K20" s="9">
        <v>162779</v>
      </c>
      <c r="L20" s="9">
        <v>35423</v>
      </c>
      <c r="M20" s="11">
        <v>2451</v>
      </c>
      <c r="N20" s="12">
        <v>4420</v>
      </c>
      <c r="O20" s="9">
        <v>5100</v>
      </c>
      <c r="P20" s="10">
        <v>9520</v>
      </c>
      <c r="Q20" s="8">
        <v>0</v>
      </c>
      <c r="R20" s="9">
        <v>0</v>
      </c>
      <c r="S20" s="9">
        <v>0</v>
      </c>
      <c r="T20" s="9">
        <v>6050</v>
      </c>
      <c r="U20" s="9">
        <v>2050</v>
      </c>
      <c r="V20" s="13">
        <v>8100</v>
      </c>
      <c r="W20" s="11">
        <v>1430</v>
      </c>
      <c r="X20" s="12">
        <v>33660</v>
      </c>
      <c r="Y20" s="9">
        <v>22950</v>
      </c>
      <c r="Z20" s="9">
        <v>10260</v>
      </c>
      <c r="AA20" s="9">
        <v>13500</v>
      </c>
      <c r="AB20" s="13">
        <v>80370</v>
      </c>
      <c r="AC20" s="9">
        <v>1150</v>
      </c>
      <c r="AD20" s="9">
        <v>382270</v>
      </c>
      <c r="AE20" s="10">
        <v>1250343</v>
      </c>
      <c r="AF20" s="8">
        <v>7466271</v>
      </c>
      <c r="AG20" s="11">
        <v>0</v>
      </c>
      <c r="AH20" s="12">
        <v>0</v>
      </c>
      <c r="AI20" s="10">
        <v>7466271</v>
      </c>
      <c r="AJ20" s="8">
        <v>447938</v>
      </c>
      <c r="AK20" s="9">
        <v>447938</v>
      </c>
      <c r="AL20" s="14">
        <f t="shared" si="0"/>
        <v>5.9994875621310825E-2</v>
      </c>
      <c r="AM20" s="12">
        <v>10470864</v>
      </c>
      <c r="AN20" s="9">
        <v>0</v>
      </c>
      <c r="AO20" s="9">
        <v>0</v>
      </c>
      <c r="AP20" s="10">
        <v>10470864</v>
      </c>
      <c r="AQ20" s="8">
        <v>0</v>
      </c>
      <c r="AR20" s="9">
        <v>90010</v>
      </c>
      <c r="AS20" s="9">
        <v>10</v>
      </c>
      <c r="AT20" s="9">
        <v>520407</v>
      </c>
      <c r="AU20" s="9">
        <v>201772</v>
      </c>
      <c r="AV20" s="9">
        <v>30455</v>
      </c>
      <c r="AW20" s="11">
        <v>2548</v>
      </c>
      <c r="AX20" s="12">
        <v>3120</v>
      </c>
      <c r="AY20" s="9">
        <v>7200</v>
      </c>
      <c r="AZ20" s="10">
        <v>10320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27390</v>
      </c>
      <c r="BI20" s="9">
        <v>13050</v>
      </c>
      <c r="BJ20" s="9">
        <v>14820</v>
      </c>
      <c r="BK20" s="9">
        <v>9450</v>
      </c>
      <c r="BL20" s="13">
        <v>64710</v>
      </c>
      <c r="BM20" s="9">
        <v>3220</v>
      </c>
      <c r="BN20" s="9">
        <v>304300</v>
      </c>
      <c r="BO20" s="10">
        <v>1227742</v>
      </c>
      <c r="BP20" s="8">
        <v>9243122</v>
      </c>
      <c r="BQ20" s="11">
        <v>0</v>
      </c>
      <c r="BR20" s="12">
        <v>0</v>
      </c>
      <c r="BS20" s="10">
        <v>9243122</v>
      </c>
      <c r="BT20" s="8">
        <v>554557</v>
      </c>
      <c r="BU20" s="9">
        <v>554557</v>
      </c>
      <c r="BV20" s="14">
        <f t="shared" si="1"/>
        <v>5.9996719723054613E-2</v>
      </c>
      <c r="BW20" s="12">
        <v>6454828</v>
      </c>
      <c r="BX20" s="9">
        <v>0</v>
      </c>
      <c r="BY20" s="9">
        <v>0</v>
      </c>
      <c r="BZ20" s="10">
        <v>6454828</v>
      </c>
      <c r="CA20" s="8">
        <v>0</v>
      </c>
      <c r="CB20" s="9">
        <v>27960</v>
      </c>
      <c r="CC20" s="9">
        <v>99</v>
      </c>
      <c r="CD20" s="9">
        <v>226095</v>
      </c>
      <c r="CE20" s="9">
        <v>89484</v>
      </c>
      <c r="CF20" s="9">
        <v>9857</v>
      </c>
      <c r="CG20" s="11">
        <v>1244</v>
      </c>
      <c r="CH20" s="12">
        <v>260</v>
      </c>
      <c r="CI20" s="9">
        <v>1200</v>
      </c>
      <c r="CJ20" s="10">
        <v>1460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9900</v>
      </c>
      <c r="CS20" s="9">
        <v>6300</v>
      </c>
      <c r="CT20" s="9">
        <v>2660</v>
      </c>
      <c r="CU20" s="9">
        <v>900</v>
      </c>
      <c r="CV20" s="13">
        <v>19760</v>
      </c>
      <c r="CW20" s="9">
        <v>690</v>
      </c>
      <c r="CX20" s="9">
        <v>19710</v>
      </c>
      <c r="CY20" s="10">
        <v>396260</v>
      </c>
      <c r="CZ20" s="8">
        <v>6058568</v>
      </c>
      <c r="DA20" s="11">
        <v>0</v>
      </c>
      <c r="DB20" s="12">
        <v>0</v>
      </c>
      <c r="DC20" s="10">
        <v>6058568</v>
      </c>
      <c r="DD20" s="8">
        <v>363505</v>
      </c>
      <c r="DE20" s="9">
        <v>363505</v>
      </c>
      <c r="DF20" s="14">
        <f t="shared" si="2"/>
        <v>5.9998501296015826E-2</v>
      </c>
      <c r="DG20" s="12">
        <v>2220952</v>
      </c>
      <c r="DH20" s="9">
        <v>0</v>
      </c>
      <c r="DI20" s="9">
        <v>0</v>
      </c>
      <c r="DJ20" s="10">
        <v>2220952</v>
      </c>
      <c r="DK20" s="8">
        <v>0</v>
      </c>
      <c r="DL20" s="9">
        <v>5016</v>
      </c>
      <c r="DM20" s="9">
        <v>0</v>
      </c>
      <c r="DN20" s="9">
        <v>37343</v>
      </c>
      <c r="DO20" s="9">
        <v>15176</v>
      </c>
      <c r="DP20" s="9">
        <v>1396</v>
      </c>
      <c r="DQ20" s="11">
        <v>193</v>
      </c>
      <c r="DR20" s="12">
        <v>0</v>
      </c>
      <c r="DS20" s="9">
        <v>0</v>
      </c>
      <c r="DT20" s="10">
        <v>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1650</v>
      </c>
      <c r="EC20" s="9">
        <v>2700</v>
      </c>
      <c r="ED20" s="9">
        <v>380</v>
      </c>
      <c r="EE20" s="9">
        <v>0</v>
      </c>
      <c r="EF20" s="13">
        <v>4730</v>
      </c>
      <c r="EG20" s="9">
        <v>0</v>
      </c>
      <c r="EH20" s="9">
        <v>0</v>
      </c>
      <c r="EI20" s="10">
        <v>63854</v>
      </c>
      <c r="EJ20" s="8">
        <v>2157098</v>
      </c>
      <c r="EK20" s="11">
        <v>0</v>
      </c>
      <c r="EL20" s="12">
        <v>0</v>
      </c>
      <c r="EM20" s="10">
        <v>2157098</v>
      </c>
      <c r="EN20" s="8">
        <v>129424</v>
      </c>
      <c r="EO20" s="9">
        <v>129424</v>
      </c>
      <c r="EP20" s="14">
        <f t="shared" si="3"/>
        <v>5.9999128458697752E-2</v>
      </c>
      <c r="EQ20" s="12">
        <v>2163347</v>
      </c>
      <c r="ER20" s="9">
        <v>0</v>
      </c>
      <c r="ES20" s="9">
        <v>0</v>
      </c>
      <c r="ET20" s="10">
        <v>2163347</v>
      </c>
      <c r="EU20" s="8">
        <v>0</v>
      </c>
      <c r="EV20" s="9">
        <v>6195</v>
      </c>
      <c r="EW20" s="9">
        <v>7</v>
      </c>
      <c r="EX20" s="9">
        <v>19631</v>
      </c>
      <c r="EY20" s="9">
        <v>4192</v>
      </c>
      <c r="EZ20" s="9">
        <v>557</v>
      </c>
      <c r="FA20" s="11">
        <v>113</v>
      </c>
      <c r="FB20" s="12">
        <v>0</v>
      </c>
      <c r="FC20" s="9">
        <v>0</v>
      </c>
      <c r="FD20" s="10">
        <v>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1650</v>
      </c>
      <c r="FM20" s="9">
        <v>1350</v>
      </c>
      <c r="FN20" s="9">
        <v>380</v>
      </c>
      <c r="FO20" s="9">
        <v>0</v>
      </c>
      <c r="FP20" s="13">
        <v>3380</v>
      </c>
      <c r="FQ20" s="9">
        <v>0</v>
      </c>
      <c r="FR20" s="9">
        <v>0</v>
      </c>
      <c r="FS20" s="10">
        <v>34068</v>
      </c>
      <c r="FT20" s="8">
        <v>2129279</v>
      </c>
      <c r="FU20" s="11">
        <v>0</v>
      </c>
      <c r="FV20" s="12">
        <v>0</v>
      </c>
      <c r="FW20" s="10">
        <v>2129279</v>
      </c>
      <c r="FX20" s="8">
        <v>127756</v>
      </c>
      <c r="FY20" s="9">
        <v>127756</v>
      </c>
      <c r="FZ20" s="14">
        <f t="shared" si="4"/>
        <v>5.999965246451968E-2</v>
      </c>
      <c r="GA20" s="12">
        <v>58592099</v>
      </c>
      <c r="GB20" s="9">
        <v>0</v>
      </c>
      <c r="GC20" s="9">
        <v>0</v>
      </c>
      <c r="GD20" s="10">
        <v>58592099</v>
      </c>
      <c r="GE20" s="8">
        <v>183</v>
      </c>
      <c r="GF20" s="9">
        <v>626292</v>
      </c>
      <c r="GG20" s="9">
        <v>565</v>
      </c>
      <c r="GH20" s="9">
        <v>5127887</v>
      </c>
      <c r="GI20" s="9">
        <v>1270802</v>
      </c>
      <c r="GJ20" s="9">
        <v>358827</v>
      </c>
      <c r="GK20" s="11">
        <v>23741</v>
      </c>
      <c r="GL20" s="12">
        <v>47840</v>
      </c>
      <c r="GM20" s="9">
        <v>46200</v>
      </c>
      <c r="GN20" s="10">
        <v>94040</v>
      </c>
      <c r="GO20" s="8">
        <v>9100</v>
      </c>
      <c r="GP20" s="9">
        <v>24900</v>
      </c>
      <c r="GQ20" s="9">
        <v>0</v>
      </c>
      <c r="GR20" s="9">
        <v>255860</v>
      </c>
      <c r="GS20" s="9">
        <v>67410</v>
      </c>
      <c r="GT20" s="13">
        <v>323270</v>
      </c>
      <c r="GU20" s="11">
        <v>82830</v>
      </c>
      <c r="GV20" s="12">
        <v>431310</v>
      </c>
      <c r="GW20" s="9">
        <v>175500</v>
      </c>
      <c r="GX20" s="9">
        <v>158840</v>
      </c>
      <c r="GY20" s="9">
        <v>127350</v>
      </c>
      <c r="GZ20" s="13">
        <v>893000</v>
      </c>
      <c r="HA20" s="9">
        <v>16100</v>
      </c>
      <c r="HB20" s="9">
        <v>4332900</v>
      </c>
      <c r="HC20" s="10">
        <v>13183872</v>
      </c>
      <c r="HD20" s="8">
        <v>45408227</v>
      </c>
      <c r="HE20" s="11">
        <v>0</v>
      </c>
      <c r="HF20" s="12">
        <v>0</v>
      </c>
      <c r="HG20" s="10">
        <v>45408227</v>
      </c>
      <c r="HH20" s="8">
        <v>2724061</v>
      </c>
      <c r="HI20" s="9">
        <v>2724061</v>
      </c>
      <c r="HJ20" s="14">
        <f t="shared" si="5"/>
        <v>5.999047265157479E-2</v>
      </c>
    </row>
    <row r="21" spans="1:218" s="49" customFormat="1" ht="12.6" customHeight="1" x14ac:dyDescent="0.15">
      <c r="A21" s="67">
        <v>9</v>
      </c>
      <c r="B21" s="68" t="s">
        <v>88</v>
      </c>
      <c r="C21" s="19">
        <v>8178125</v>
      </c>
      <c r="D21" s="16">
        <v>0</v>
      </c>
      <c r="E21" s="16">
        <v>0</v>
      </c>
      <c r="F21" s="17">
        <v>8178125</v>
      </c>
      <c r="G21" s="15">
        <v>200</v>
      </c>
      <c r="H21" s="16">
        <v>62630</v>
      </c>
      <c r="I21" s="16">
        <v>8</v>
      </c>
      <c r="J21" s="16">
        <v>481390</v>
      </c>
      <c r="K21" s="16">
        <v>169652</v>
      </c>
      <c r="L21" s="16">
        <v>32390</v>
      </c>
      <c r="M21" s="18">
        <v>2486</v>
      </c>
      <c r="N21" s="19">
        <v>3640</v>
      </c>
      <c r="O21" s="16">
        <v>5100</v>
      </c>
      <c r="P21" s="17">
        <v>8740</v>
      </c>
      <c r="Q21" s="15">
        <v>0</v>
      </c>
      <c r="R21" s="16">
        <v>0</v>
      </c>
      <c r="S21" s="16">
        <v>0</v>
      </c>
      <c r="T21" s="16">
        <v>3630</v>
      </c>
      <c r="U21" s="16">
        <v>2800</v>
      </c>
      <c r="V21" s="20">
        <v>6430</v>
      </c>
      <c r="W21" s="18">
        <v>2210</v>
      </c>
      <c r="X21" s="19">
        <v>23760</v>
      </c>
      <c r="Y21" s="16">
        <v>14850</v>
      </c>
      <c r="Z21" s="16">
        <v>7220</v>
      </c>
      <c r="AA21" s="16">
        <v>9900</v>
      </c>
      <c r="AB21" s="20">
        <v>55730</v>
      </c>
      <c r="AC21" s="16">
        <v>1610</v>
      </c>
      <c r="AD21" s="16">
        <v>354320</v>
      </c>
      <c r="AE21" s="17">
        <v>1177788</v>
      </c>
      <c r="AF21" s="15">
        <v>7000337</v>
      </c>
      <c r="AG21" s="18">
        <v>0</v>
      </c>
      <c r="AH21" s="19">
        <v>0</v>
      </c>
      <c r="AI21" s="17">
        <v>7000337</v>
      </c>
      <c r="AJ21" s="15">
        <v>419986</v>
      </c>
      <c r="AK21" s="16">
        <v>419986</v>
      </c>
      <c r="AL21" s="21">
        <f t="shared" si="0"/>
        <v>5.9995111663909896E-2</v>
      </c>
      <c r="AM21" s="19">
        <v>10632128</v>
      </c>
      <c r="AN21" s="16">
        <v>0</v>
      </c>
      <c r="AO21" s="16">
        <v>0</v>
      </c>
      <c r="AP21" s="17">
        <v>10632128</v>
      </c>
      <c r="AQ21" s="15">
        <v>0</v>
      </c>
      <c r="AR21" s="16">
        <v>77376</v>
      </c>
      <c r="AS21" s="16">
        <v>0</v>
      </c>
      <c r="AT21" s="16">
        <v>543907</v>
      </c>
      <c r="AU21" s="16">
        <v>179724</v>
      </c>
      <c r="AV21" s="16">
        <v>29288</v>
      </c>
      <c r="AW21" s="18">
        <v>2733</v>
      </c>
      <c r="AX21" s="19">
        <v>3380</v>
      </c>
      <c r="AY21" s="16">
        <v>3300</v>
      </c>
      <c r="AZ21" s="17">
        <v>6680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17490</v>
      </c>
      <c r="BI21" s="16">
        <v>14400</v>
      </c>
      <c r="BJ21" s="16">
        <v>9500</v>
      </c>
      <c r="BK21" s="16">
        <v>8550</v>
      </c>
      <c r="BL21" s="20">
        <v>49940</v>
      </c>
      <c r="BM21" s="16">
        <v>1380</v>
      </c>
      <c r="BN21" s="16">
        <v>311900</v>
      </c>
      <c r="BO21" s="17">
        <v>1202928</v>
      </c>
      <c r="BP21" s="15">
        <v>9429200</v>
      </c>
      <c r="BQ21" s="18">
        <v>0</v>
      </c>
      <c r="BR21" s="19">
        <v>0</v>
      </c>
      <c r="BS21" s="17">
        <v>9429200</v>
      </c>
      <c r="BT21" s="15">
        <v>565720</v>
      </c>
      <c r="BU21" s="16">
        <v>565720</v>
      </c>
      <c r="BV21" s="21">
        <f t="shared" si="1"/>
        <v>5.9996606286853604E-2</v>
      </c>
      <c r="BW21" s="19">
        <v>7280805</v>
      </c>
      <c r="BX21" s="16">
        <v>0</v>
      </c>
      <c r="BY21" s="16">
        <v>0</v>
      </c>
      <c r="BZ21" s="17">
        <v>7280805</v>
      </c>
      <c r="CA21" s="15">
        <v>0</v>
      </c>
      <c r="CB21" s="16">
        <v>41022</v>
      </c>
      <c r="CC21" s="16">
        <v>0</v>
      </c>
      <c r="CD21" s="16">
        <v>224307</v>
      </c>
      <c r="CE21" s="16">
        <v>107809</v>
      </c>
      <c r="CF21" s="16">
        <v>9861</v>
      </c>
      <c r="CG21" s="18">
        <v>1232</v>
      </c>
      <c r="CH21" s="19">
        <v>2080</v>
      </c>
      <c r="CI21" s="16">
        <v>300</v>
      </c>
      <c r="CJ21" s="17">
        <v>2380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11550</v>
      </c>
      <c r="CS21" s="16">
        <v>9450</v>
      </c>
      <c r="CT21" s="16">
        <v>6840</v>
      </c>
      <c r="CU21" s="16">
        <v>450</v>
      </c>
      <c r="CV21" s="20">
        <v>28290</v>
      </c>
      <c r="CW21" s="16">
        <v>230</v>
      </c>
      <c r="CX21" s="16">
        <v>16990</v>
      </c>
      <c r="CY21" s="17">
        <v>432121</v>
      </c>
      <c r="CZ21" s="15">
        <v>6848684</v>
      </c>
      <c r="DA21" s="18">
        <v>0</v>
      </c>
      <c r="DB21" s="19">
        <v>0</v>
      </c>
      <c r="DC21" s="17">
        <v>6848684</v>
      </c>
      <c r="DD21" s="15">
        <v>410910</v>
      </c>
      <c r="DE21" s="16">
        <v>410910</v>
      </c>
      <c r="DF21" s="21">
        <f t="shared" si="2"/>
        <v>5.9998388011477825E-2</v>
      </c>
      <c r="DG21" s="19">
        <v>5318375</v>
      </c>
      <c r="DH21" s="16">
        <v>0</v>
      </c>
      <c r="DI21" s="16">
        <v>0</v>
      </c>
      <c r="DJ21" s="17">
        <v>5318375</v>
      </c>
      <c r="DK21" s="15">
        <v>0</v>
      </c>
      <c r="DL21" s="16">
        <v>22553</v>
      </c>
      <c r="DM21" s="16">
        <v>0</v>
      </c>
      <c r="DN21" s="16">
        <v>81311</v>
      </c>
      <c r="DO21" s="16">
        <v>32732</v>
      </c>
      <c r="DP21" s="16">
        <v>2660</v>
      </c>
      <c r="DQ21" s="18">
        <v>377</v>
      </c>
      <c r="DR21" s="19">
        <v>260</v>
      </c>
      <c r="DS21" s="16">
        <v>0</v>
      </c>
      <c r="DT21" s="17">
        <v>260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4290</v>
      </c>
      <c r="EC21" s="16">
        <v>2250</v>
      </c>
      <c r="ED21" s="16">
        <v>1140</v>
      </c>
      <c r="EE21" s="16">
        <v>0</v>
      </c>
      <c r="EF21" s="20">
        <v>7680</v>
      </c>
      <c r="EG21" s="16">
        <v>0</v>
      </c>
      <c r="EH21" s="16">
        <v>0</v>
      </c>
      <c r="EI21" s="17">
        <v>147573</v>
      </c>
      <c r="EJ21" s="15">
        <v>5170802</v>
      </c>
      <c r="EK21" s="18">
        <v>0</v>
      </c>
      <c r="EL21" s="19">
        <v>0</v>
      </c>
      <c r="EM21" s="17">
        <v>5170802</v>
      </c>
      <c r="EN21" s="15">
        <v>310245</v>
      </c>
      <c r="EO21" s="16">
        <v>310245</v>
      </c>
      <c r="EP21" s="21">
        <f t="shared" si="3"/>
        <v>5.9999396611976244E-2</v>
      </c>
      <c r="EQ21" s="19">
        <v>6423022</v>
      </c>
      <c r="ER21" s="16">
        <v>0</v>
      </c>
      <c r="ES21" s="16">
        <v>0</v>
      </c>
      <c r="ET21" s="17">
        <v>6423022</v>
      </c>
      <c r="EU21" s="15">
        <v>0</v>
      </c>
      <c r="EV21" s="16">
        <v>7144</v>
      </c>
      <c r="EW21" s="16">
        <v>0</v>
      </c>
      <c r="EX21" s="16">
        <v>40952</v>
      </c>
      <c r="EY21" s="16">
        <v>10288</v>
      </c>
      <c r="EZ21" s="16">
        <v>1321</v>
      </c>
      <c r="FA21" s="18">
        <v>234</v>
      </c>
      <c r="FB21" s="19">
        <v>260</v>
      </c>
      <c r="FC21" s="16">
        <v>0</v>
      </c>
      <c r="FD21" s="17">
        <v>260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990</v>
      </c>
      <c r="FM21" s="16">
        <v>2700</v>
      </c>
      <c r="FN21" s="16">
        <v>0</v>
      </c>
      <c r="FO21" s="16">
        <v>0</v>
      </c>
      <c r="FP21" s="20">
        <v>3690</v>
      </c>
      <c r="FQ21" s="16">
        <v>0</v>
      </c>
      <c r="FR21" s="16">
        <v>0</v>
      </c>
      <c r="FS21" s="17">
        <v>63889</v>
      </c>
      <c r="FT21" s="15">
        <v>6359133</v>
      </c>
      <c r="FU21" s="18">
        <v>0</v>
      </c>
      <c r="FV21" s="19">
        <v>0</v>
      </c>
      <c r="FW21" s="17">
        <v>6359133</v>
      </c>
      <c r="FX21" s="15">
        <v>381547</v>
      </c>
      <c r="FY21" s="16">
        <v>381547</v>
      </c>
      <c r="FZ21" s="21">
        <f t="shared" si="4"/>
        <v>5.9999845890941421E-2</v>
      </c>
      <c r="GA21" s="19">
        <v>63384197</v>
      </c>
      <c r="GB21" s="16">
        <v>0</v>
      </c>
      <c r="GC21" s="16">
        <v>0</v>
      </c>
      <c r="GD21" s="17">
        <v>63384197</v>
      </c>
      <c r="GE21" s="15">
        <v>340</v>
      </c>
      <c r="GF21" s="16">
        <v>616990</v>
      </c>
      <c r="GG21" s="16">
        <v>322</v>
      </c>
      <c r="GH21" s="16">
        <v>4802286</v>
      </c>
      <c r="GI21" s="16">
        <v>1343294</v>
      </c>
      <c r="GJ21" s="16">
        <v>317524</v>
      </c>
      <c r="GK21" s="18">
        <v>19769</v>
      </c>
      <c r="GL21" s="19">
        <v>36660</v>
      </c>
      <c r="GM21" s="16">
        <v>27600</v>
      </c>
      <c r="GN21" s="17">
        <v>64260</v>
      </c>
      <c r="GO21" s="15">
        <v>10660</v>
      </c>
      <c r="GP21" s="16">
        <v>17100</v>
      </c>
      <c r="GQ21" s="16">
        <v>0</v>
      </c>
      <c r="GR21" s="16">
        <v>175890</v>
      </c>
      <c r="GS21" s="16">
        <v>48020</v>
      </c>
      <c r="GT21" s="20">
        <v>223910</v>
      </c>
      <c r="GU21" s="18">
        <v>54450</v>
      </c>
      <c r="GV21" s="19">
        <v>186780</v>
      </c>
      <c r="GW21" s="16">
        <v>146700</v>
      </c>
      <c r="GX21" s="16">
        <v>96140</v>
      </c>
      <c r="GY21" s="16">
        <v>78750</v>
      </c>
      <c r="GZ21" s="20">
        <v>508370</v>
      </c>
      <c r="HA21" s="16">
        <v>8970</v>
      </c>
      <c r="HB21" s="16">
        <v>3922830</v>
      </c>
      <c r="HC21" s="17">
        <v>11910753</v>
      </c>
      <c r="HD21" s="15">
        <v>51473444</v>
      </c>
      <c r="HE21" s="18">
        <v>0</v>
      </c>
      <c r="HF21" s="19">
        <v>0</v>
      </c>
      <c r="HG21" s="17">
        <v>51473444</v>
      </c>
      <c r="HH21" s="15">
        <v>3088008</v>
      </c>
      <c r="HI21" s="16">
        <v>3088008</v>
      </c>
      <c r="HJ21" s="21">
        <f t="shared" si="5"/>
        <v>5.9992255423981344E-2</v>
      </c>
    </row>
    <row r="22" spans="1:218" s="49" customFormat="1" ht="12.6" customHeight="1" x14ac:dyDescent="0.15">
      <c r="A22" s="65">
        <v>10</v>
      </c>
      <c r="B22" s="66" t="s">
        <v>89</v>
      </c>
      <c r="C22" s="12">
        <v>6400606</v>
      </c>
      <c r="D22" s="9">
        <v>0</v>
      </c>
      <c r="E22" s="9">
        <v>0</v>
      </c>
      <c r="F22" s="10">
        <v>6400606</v>
      </c>
      <c r="G22" s="8">
        <v>11</v>
      </c>
      <c r="H22" s="9">
        <v>83173</v>
      </c>
      <c r="I22" s="9">
        <v>30</v>
      </c>
      <c r="J22" s="9">
        <v>408161</v>
      </c>
      <c r="K22" s="9">
        <v>140594</v>
      </c>
      <c r="L22" s="9">
        <v>23164</v>
      </c>
      <c r="M22" s="11">
        <v>1800</v>
      </c>
      <c r="N22" s="12">
        <v>4420</v>
      </c>
      <c r="O22" s="9">
        <v>3300</v>
      </c>
      <c r="P22" s="10">
        <v>7720</v>
      </c>
      <c r="Q22" s="8">
        <v>0</v>
      </c>
      <c r="R22" s="9">
        <v>0</v>
      </c>
      <c r="S22" s="9">
        <v>0</v>
      </c>
      <c r="T22" s="9">
        <v>4620</v>
      </c>
      <c r="U22" s="9">
        <v>1020</v>
      </c>
      <c r="V22" s="13">
        <v>5640</v>
      </c>
      <c r="W22" s="11">
        <v>1470</v>
      </c>
      <c r="X22" s="12">
        <v>18480</v>
      </c>
      <c r="Y22" s="9">
        <v>12150</v>
      </c>
      <c r="Z22" s="9">
        <v>5700</v>
      </c>
      <c r="AA22" s="9">
        <v>6750</v>
      </c>
      <c r="AB22" s="13">
        <v>43080</v>
      </c>
      <c r="AC22" s="9">
        <v>1150</v>
      </c>
      <c r="AD22" s="9">
        <v>278640</v>
      </c>
      <c r="AE22" s="10">
        <v>994603</v>
      </c>
      <c r="AF22" s="8">
        <v>5406003</v>
      </c>
      <c r="AG22" s="11">
        <v>0</v>
      </c>
      <c r="AH22" s="12">
        <v>0</v>
      </c>
      <c r="AI22" s="10">
        <v>5406003</v>
      </c>
      <c r="AJ22" s="8">
        <v>324332</v>
      </c>
      <c r="AK22" s="9">
        <v>324332</v>
      </c>
      <c r="AL22" s="14">
        <f t="shared" si="0"/>
        <v>5.999478727629267E-2</v>
      </c>
      <c r="AM22" s="12">
        <v>10398694</v>
      </c>
      <c r="AN22" s="9">
        <v>0</v>
      </c>
      <c r="AO22" s="9">
        <v>0</v>
      </c>
      <c r="AP22" s="10">
        <v>10398694</v>
      </c>
      <c r="AQ22" s="8">
        <v>0</v>
      </c>
      <c r="AR22" s="9">
        <v>82508</v>
      </c>
      <c r="AS22" s="9">
        <v>0</v>
      </c>
      <c r="AT22" s="9">
        <v>568854</v>
      </c>
      <c r="AU22" s="9">
        <v>190626</v>
      </c>
      <c r="AV22" s="9">
        <v>27380</v>
      </c>
      <c r="AW22" s="11">
        <v>3156</v>
      </c>
      <c r="AX22" s="12">
        <v>1040</v>
      </c>
      <c r="AY22" s="9">
        <v>2100</v>
      </c>
      <c r="AZ22" s="10">
        <v>3140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17160</v>
      </c>
      <c r="BI22" s="9">
        <v>15750</v>
      </c>
      <c r="BJ22" s="9">
        <v>6840</v>
      </c>
      <c r="BK22" s="9">
        <v>2700</v>
      </c>
      <c r="BL22" s="13">
        <v>42450</v>
      </c>
      <c r="BM22" s="9">
        <v>920</v>
      </c>
      <c r="BN22" s="9">
        <v>293700</v>
      </c>
      <c r="BO22" s="10">
        <v>1212734</v>
      </c>
      <c r="BP22" s="8">
        <v>9185960</v>
      </c>
      <c r="BQ22" s="11">
        <v>0</v>
      </c>
      <c r="BR22" s="12">
        <v>0</v>
      </c>
      <c r="BS22" s="10">
        <v>9185960</v>
      </c>
      <c r="BT22" s="8">
        <v>551126</v>
      </c>
      <c r="BU22" s="9">
        <v>551126</v>
      </c>
      <c r="BV22" s="14">
        <f t="shared" si="1"/>
        <v>5.9996559967602732E-2</v>
      </c>
      <c r="BW22" s="12">
        <v>9653501</v>
      </c>
      <c r="BX22" s="9">
        <v>0</v>
      </c>
      <c r="BY22" s="9">
        <v>0</v>
      </c>
      <c r="BZ22" s="10">
        <v>9653501</v>
      </c>
      <c r="CA22" s="8">
        <v>0</v>
      </c>
      <c r="CB22" s="9">
        <v>60461</v>
      </c>
      <c r="CC22" s="9">
        <v>7</v>
      </c>
      <c r="CD22" s="9">
        <v>319736</v>
      </c>
      <c r="CE22" s="9">
        <v>129276</v>
      </c>
      <c r="CF22" s="9">
        <v>13719</v>
      </c>
      <c r="CG22" s="11">
        <v>2087</v>
      </c>
      <c r="CH22" s="12">
        <v>2080</v>
      </c>
      <c r="CI22" s="9">
        <v>1800</v>
      </c>
      <c r="CJ22" s="10">
        <v>3880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19470</v>
      </c>
      <c r="CS22" s="9">
        <v>15300</v>
      </c>
      <c r="CT22" s="9">
        <v>6840</v>
      </c>
      <c r="CU22" s="9">
        <v>2250</v>
      </c>
      <c r="CV22" s="13">
        <v>43860</v>
      </c>
      <c r="CW22" s="9">
        <v>690</v>
      </c>
      <c r="CX22" s="9">
        <v>21430</v>
      </c>
      <c r="CY22" s="10">
        <v>595139</v>
      </c>
      <c r="CZ22" s="8">
        <v>9058362</v>
      </c>
      <c r="DA22" s="11">
        <v>0</v>
      </c>
      <c r="DB22" s="12">
        <v>0</v>
      </c>
      <c r="DC22" s="10">
        <v>9058362</v>
      </c>
      <c r="DD22" s="8">
        <v>543489</v>
      </c>
      <c r="DE22" s="9">
        <v>543489</v>
      </c>
      <c r="DF22" s="14">
        <f t="shared" si="2"/>
        <v>5.9998595772613197E-2</v>
      </c>
      <c r="DG22" s="12">
        <v>7441941</v>
      </c>
      <c r="DH22" s="9">
        <v>0</v>
      </c>
      <c r="DI22" s="9">
        <v>0</v>
      </c>
      <c r="DJ22" s="10">
        <v>7441941</v>
      </c>
      <c r="DK22" s="8">
        <v>0</v>
      </c>
      <c r="DL22" s="9">
        <v>21149</v>
      </c>
      <c r="DM22" s="9">
        <v>7</v>
      </c>
      <c r="DN22" s="9">
        <v>127240</v>
      </c>
      <c r="DO22" s="9">
        <v>52333</v>
      </c>
      <c r="DP22" s="9">
        <v>4812</v>
      </c>
      <c r="DQ22" s="11">
        <v>914</v>
      </c>
      <c r="DR22" s="12">
        <v>520</v>
      </c>
      <c r="DS22" s="9">
        <v>600</v>
      </c>
      <c r="DT22" s="10">
        <v>1120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10560</v>
      </c>
      <c r="EC22" s="9">
        <v>4950</v>
      </c>
      <c r="ED22" s="9">
        <v>1520</v>
      </c>
      <c r="EE22" s="9">
        <v>1350</v>
      </c>
      <c r="EF22" s="13">
        <v>18380</v>
      </c>
      <c r="EG22" s="9">
        <v>0</v>
      </c>
      <c r="EH22" s="9">
        <v>0</v>
      </c>
      <c r="EI22" s="10">
        <v>225948</v>
      </c>
      <c r="EJ22" s="8">
        <v>7215993</v>
      </c>
      <c r="EK22" s="11">
        <v>0</v>
      </c>
      <c r="EL22" s="12">
        <v>0</v>
      </c>
      <c r="EM22" s="10">
        <v>7215993</v>
      </c>
      <c r="EN22" s="8">
        <v>432955</v>
      </c>
      <c r="EO22" s="9">
        <v>432955</v>
      </c>
      <c r="EP22" s="14">
        <f t="shared" si="3"/>
        <v>5.9999365298719111E-2</v>
      </c>
      <c r="EQ22" s="12">
        <v>6239609</v>
      </c>
      <c r="ER22" s="9">
        <v>0</v>
      </c>
      <c r="ES22" s="9">
        <v>0</v>
      </c>
      <c r="ET22" s="10">
        <v>6239609</v>
      </c>
      <c r="EU22" s="8">
        <v>0</v>
      </c>
      <c r="EV22" s="9">
        <v>8346</v>
      </c>
      <c r="EW22" s="9">
        <v>0</v>
      </c>
      <c r="EX22" s="9">
        <v>41956</v>
      </c>
      <c r="EY22" s="9">
        <v>11914</v>
      </c>
      <c r="EZ22" s="9">
        <v>1461</v>
      </c>
      <c r="FA22" s="11">
        <v>386</v>
      </c>
      <c r="FB22" s="12">
        <v>520</v>
      </c>
      <c r="FC22" s="9">
        <v>300</v>
      </c>
      <c r="FD22" s="10">
        <v>820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1980</v>
      </c>
      <c r="FM22" s="9">
        <v>1800</v>
      </c>
      <c r="FN22" s="9">
        <v>380</v>
      </c>
      <c r="FO22" s="9">
        <v>0</v>
      </c>
      <c r="FP22" s="13">
        <v>4160</v>
      </c>
      <c r="FQ22" s="9">
        <v>230</v>
      </c>
      <c r="FR22" s="9">
        <v>0</v>
      </c>
      <c r="FS22" s="10">
        <v>69273</v>
      </c>
      <c r="FT22" s="8">
        <v>6170336</v>
      </c>
      <c r="FU22" s="11">
        <v>0</v>
      </c>
      <c r="FV22" s="12">
        <v>0</v>
      </c>
      <c r="FW22" s="10">
        <v>6170336</v>
      </c>
      <c r="FX22" s="8">
        <v>370218</v>
      </c>
      <c r="FY22" s="9">
        <v>370218</v>
      </c>
      <c r="FZ22" s="14">
        <f t="shared" si="4"/>
        <v>5.9999649938026069E-2</v>
      </c>
      <c r="GA22" s="12">
        <v>63928553</v>
      </c>
      <c r="GB22" s="9">
        <v>0</v>
      </c>
      <c r="GC22" s="9">
        <v>0</v>
      </c>
      <c r="GD22" s="10">
        <v>63928553</v>
      </c>
      <c r="GE22" s="8">
        <v>444</v>
      </c>
      <c r="GF22" s="9">
        <v>678867</v>
      </c>
      <c r="GG22" s="9">
        <v>438</v>
      </c>
      <c r="GH22" s="9">
        <v>4617536</v>
      </c>
      <c r="GI22" s="9">
        <v>1273493</v>
      </c>
      <c r="GJ22" s="9">
        <v>282279</v>
      </c>
      <c r="GK22" s="11">
        <v>19181</v>
      </c>
      <c r="GL22" s="12">
        <v>27300</v>
      </c>
      <c r="GM22" s="9">
        <v>24000</v>
      </c>
      <c r="GN22" s="10">
        <v>51300</v>
      </c>
      <c r="GO22" s="8">
        <v>8580</v>
      </c>
      <c r="GP22" s="9">
        <v>15600</v>
      </c>
      <c r="GQ22" s="9">
        <v>0</v>
      </c>
      <c r="GR22" s="9">
        <v>129250</v>
      </c>
      <c r="GS22" s="9">
        <v>23820</v>
      </c>
      <c r="GT22" s="13">
        <v>153070</v>
      </c>
      <c r="GU22" s="11">
        <v>35650</v>
      </c>
      <c r="GV22" s="12">
        <v>165990</v>
      </c>
      <c r="GW22" s="9">
        <v>118350</v>
      </c>
      <c r="GX22" s="9">
        <v>61560</v>
      </c>
      <c r="GY22" s="9">
        <v>54450</v>
      </c>
      <c r="GZ22" s="13">
        <v>400350</v>
      </c>
      <c r="HA22" s="9">
        <v>8510</v>
      </c>
      <c r="HB22" s="9">
        <v>3706110</v>
      </c>
      <c r="HC22" s="10">
        <v>11250970</v>
      </c>
      <c r="HD22" s="8">
        <v>52677583</v>
      </c>
      <c r="HE22" s="11">
        <v>0</v>
      </c>
      <c r="HF22" s="12">
        <v>0</v>
      </c>
      <c r="HG22" s="10">
        <v>52677583</v>
      </c>
      <c r="HH22" s="8">
        <v>3160274</v>
      </c>
      <c r="HI22" s="9">
        <v>3160274</v>
      </c>
      <c r="HJ22" s="14">
        <f t="shared" si="5"/>
        <v>5.9992767701585702E-2</v>
      </c>
    </row>
    <row r="23" spans="1:218" s="49" customFormat="1" ht="12.6" customHeight="1" x14ac:dyDescent="0.15">
      <c r="A23" s="67">
        <v>11</v>
      </c>
      <c r="B23" s="68" t="s">
        <v>90</v>
      </c>
      <c r="C23" s="19">
        <v>10894315</v>
      </c>
      <c r="D23" s="16">
        <v>0</v>
      </c>
      <c r="E23" s="16">
        <v>0</v>
      </c>
      <c r="F23" s="17">
        <v>10894315</v>
      </c>
      <c r="G23" s="15">
        <v>0</v>
      </c>
      <c r="H23" s="16">
        <v>89624</v>
      </c>
      <c r="I23" s="16">
        <v>9</v>
      </c>
      <c r="J23" s="16">
        <v>640928</v>
      </c>
      <c r="K23" s="16">
        <v>172213</v>
      </c>
      <c r="L23" s="16">
        <v>44519</v>
      </c>
      <c r="M23" s="18">
        <v>4167</v>
      </c>
      <c r="N23" s="19">
        <v>5200</v>
      </c>
      <c r="O23" s="16">
        <v>4800</v>
      </c>
      <c r="P23" s="17">
        <v>10000</v>
      </c>
      <c r="Q23" s="15">
        <v>0</v>
      </c>
      <c r="R23" s="16">
        <v>0</v>
      </c>
      <c r="S23" s="16">
        <v>0</v>
      </c>
      <c r="T23" s="16">
        <v>8250</v>
      </c>
      <c r="U23" s="16">
        <v>3610</v>
      </c>
      <c r="V23" s="20">
        <v>11860</v>
      </c>
      <c r="W23" s="18">
        <v>1590</v>
      </c>
      <c r="X23" s="19">
        <v>32010</v>
      </c>
      <c r="Y23" s="16">
        <v>27900</v>
      </c>
      <c r="Z23" s="16">
        <v>11020</v>
      </c>
      <c r="AA23" s="16">
        <v>15750</v>
      </c>
      <c r="AB23" s="20">
        <v>86680</v>
      </c>
      <c r="AC23" s="16">
        <v>1610</v>
      </c>
      <c r="AD23" s="16">
        <v>479020</v>
      </c>
      <c r="AE23" s="17">
        <v>1542211</v>
      </c>
      <c r="AF23" s="15">
        <v>9352104</v>
      </c>
      <c r="AG23" s="18">
        <v>0</v>
      </c>
      <c r="AH23" s="19">
        <v>0</v>
      </c>
      <c r="AI23" s="17">
        <v>9352104</v>
      </c>
      <c r="AJ23" s="15">
        <v>561079</v>
      </c>
      <c r="AK23" s="16">
        <v>561079</v>
      </c>
      <c r="AL23" s="21">
        <f t="shared" si="0"/>
        <v>5.9994948730253642E-2</v>
      </c>
      <c r="AM23" s="19">
        <v>13763048</v>
      </c>
      <c r="AN23" s="16">
        <v>0</v>
      </c>
      <c r="AO23" s="16">
        <v>0</v>
      </c>
      <c r="AP23" s="17">
        <v>13763048</v>
      </c>
      <c r="AQ23" s="15">
        <v>0</v>
      </c>
      <c r="AR23" s="16">
        <v>104421</v>
      </c>
      <c r="AS23" s="16">
        <v>0</v>
      </c>
      <c r="AT23" s="16">
        <v>669299</v>
      </c>
      <c r="AU23" s="16">
        <v>218209</v>
      </c>
      <c r="AV23" s="16">
        <v>40468</v>
      </c>
      <c r="AW23" s="18">
        <v>4772</v>
      </c>
      <c r="AX23" s="19">
        <v>6760</v>
      </c>
      <c r="AY23" s="16">
        <v>4500</v>
      </c>
      <c r="AZ23" s="17">
        <v>11260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0</v>
      </c>
      <c r="BH23" s="19">
        <v>36630</v>
      </c>
      <c r="BI23" s="16">
        <v>34200</v>
      </c>
      <c r="BJ23" s="16">
        <v>14060</v>
      </c>
      <c r="BK23" s="16">
        <v>12600</v>
      </c>
      <c r="BL23" s="20">
        <v>97490</v>
      </c>
      <c r="BM23" s="16">
        <v>1380</v>
      </c>
      <c r="BN23" s="16">
        <v>408930</v>
      </c>
      <c r="BO23" s="17">
        <v>1556229</v>
      </c>
      <c r="BP23" s="15">
        <v>12206819</v>
      </c>
      <c r="BQ23" s="18">
        <v>0</v>
      </c>
      <c r="BR23" s="19">
        <v>0</v>
      </c>
      <c r="BS23" s="17">
        <v>12206819</v>
      </c>
      <c r="BT23" s="15">
        <v>732368</v>
      </c>
      <c r="BU23" s="16">
        <v>732368</v>
      </c>
      <c r="BV23" s="21">
        <f t="shared" si="1"/>
        <v>5.9996629752599756E-2</v>
      </c>
      <c r="BW23" s="19">
        <v>7606823</v>
      </c>
      <c r="BX23" s="16">
        <v>0</v>
      </c>
      <c r="BY23" s="16">
        <v>0</v>
      </c>
      <c r="BZ23" s="17">
        <v>7606823</v>
      </c>
      <c r="CA23" s="15">
        <v>0</v>
      </c>
      <c r="CB23" s="16">
        <v>41683</v>
      </c>
      <c r="CC23" s="16">
        <v>0</v>
      </c>
      <c r="CD23" s="16">
        <v>252936</v>
      </c>
      <c r="CE23" s="16">
        <v>119516</v>
      </c>
      <c r="CF23" s="16">
        <v>12006</v>
      </c>
      <c r="CG23" s="18">
        <v>2067</v>
      </c>
      <c r="CH23" s="19">
        <v>1300</v>
      </c>
      <c r="CI23" s="16">
        <v>2100</v>
      </c>
      <c r="CJ23" s="17">
        <v>3400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19140</v>
      </c>
      <c r="CS23" s="16">
        <v>20250</v>
      </c>
      <c r="CT23" s="16">
        <v>6460</v>
      </c>
      <c r="CU23" s="16">
        <v>1800</v>
      </c>
      <c r="CV23" s="20">
        <v>47650</v>
      </c>
      <c r="CW23" s="16">
        <v>230</v>
      </c>
      <c r="CX23" s="16">
        <v>17850</v>
      </c>
      <c r="CY23" s="17">
        <v>497338</v>
      </c>
      <c r="CZ23" s="15">
        <v>7109485</v>
      </c>
      <c r="DA23" s="18">
        <v>0</v>
      </c>
      <c r="DB23" s="19">
        <v>0</v>
      </c>
      <c r="DC23" s="17">
        <v>7109485</v>
      </c>
      <c r="DD23" s="15">
        <v>426557</v>
      </c>
      <c r="DE23" s="16">
        <v>426557</v>
      </c>
      <c r="DF23" s="21">
        <f t="shared" si="2"/>
        <v>5.9998298048311513E-2</v>
      </c>
      <c r="DG23" s="19">
        <v>3192812</v>
      </c>
      <c r="DH23" s="16">
        <v>0</v>
      </c>
      <c r="DI23" s="16">
        <v>0</v>
      </c>
      <c r="DJ23" s="17">
        <v>3192812</v>
      </c>
      <c r="DK23" s="15">
        <v>0</v>
      </c>
      <c r="DL23" s="16">
        <v>16084</v>
      </c>
      <c r="DM23" s="16">
        <v>51</v>
      </c>
      <c r="DN23" s="16">
        <v>55282</v>
      </c>
      <c r="DO23" s="16">
        <v>29999</v>
      </c>
      <c r="DP23" s="16">
        <v>2105</v>
      </c>
      <c r="DQ23" s="18">
        <v>392</v>
      </c>
      <c r="DR23" s="19">
        <v>0</v>
      </c>
      <c r="DS23" s="16">
        <v>300</v>
      </c>
      <c r="DT23" s="17">
        <v>300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5610</v>
      </c>
      <c r="EC23" s="16">
        <v>3150</v>
      </c>
      <c r="ED23" s="16">
        <v>3040</v>
      </c>
      <c r="EE23" s="16">
        <v>450</v>
      </c>
      <c r="EF23" s="20">
        <v>12250</v>
      </c>
      <c r="EG23" s="16">
        <v>230</v>
      </c>
      <c r="EH23" s="16">
        <v>0</v>
      </c>
      <c r="EI23" s="17">
        <v>116642</v>
      </c>
      <c r="EJ23" s="15">
        <v>3076170</v>
      </c>
      <c r="EK23" s="18">
        <v>0</v>
      </c>
      <c r="EL23" s="19">
        <v>0</v>
      </c>
      <c r="EM23" s="17">
        <v>3076170</v>
      </c>
      <c r="EN23" s="15">
        <v>184568</v>
      </c>
      <c r="EO23" s="16">
        <v>184568</v>
      </c>
      <c r="EP23" s="21">
        <f t="shared" si="3"/>
        <v>5.9999284824960912E-2</v>
      </c>
      <c r="EQ23" s="19">
        <v>2287462</v>
      </c>
      <c r="ER23" s="16">
        <v>0</v>
      </c>
      <c r="ES23" s="16">
        <v>0</v>
      </c>
      <c r="ET23" s="17">
        <v>2287462</v>
      </c>
      <c r="EU23" s="15">
        <v>0</v>
      </c>
      <c r="EV23" s="16">
        <v>5865</v>
      </c>
      <c r="EW23" s="16">
        <v>0</v>
      </c>
      <c r="EX23" s="16">
        <v>21578</v>
      </c>
      <c r="EY23" s="16">
        <v>3595</v>
      </c>
      <c r="EZ23" s="16">
        <v>723</v>
      </c>
      <c r="FA23" s="18">
        <v>178</v>
      </c>
      <c r="FB23" s="19">
        <v>0</v>
      </c>
      <c r="FC23" s="16">
        <v>0</v>
      </c>
      <c r="FD23" s="17">
        <v>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2640</v>
      </c>
      <c r="FM23" s="16">
        <v>900</v>
      </c>
      <c r="FN23" s="16">
        <v>0</v>
      </c>
      <c r="FO23" s="16">
        <v>0</v>
      </c>
      <c r="FP23" s="20">
        <v>3540</v>
      </c>
      <c r="FQ23" s="16">
        <v>0</v>
      </c>
      <c r="FR23" s="16">
        <v>0</v>
      </c>
      <c r="FS23" s="17">
        <v>35479</v>
      </c>
      <c r="FT23" s="15">
        <v>2251983</v>
      </c>
      <c r="FU23" s="18">
        <v>0</v>
      </c>
      <c r="FV23" s="19">
        <v>0</v>
      </c>
      <c r="FW23" s="17">
        <v>2251983</v>
      </c>
      <c r="FX23" s="15">
        <v>135119</v>
      </c>
      <c r="FY23" s="16">
        <v>135119</v>
      </c>
      <c r="FZ23" s="21">
        <f t="shared" si="4"/>
        <v>6.000000888106171E-2</v>
      </c>
      <c r="GA23" s="19">
        <v>78093427</v>
      </c>
      <c r="GB23" s="16">
        <v>0</v>
      </c>
      <c r="GC23" s="16">
        <v>0</v>
      </c>
      <c r="GD23" s="17">
        <v>78093427</v>
      </c>
      <c r="GE23" s="15">
        <v>1573</v>
      </c>
      <c r="GF23" s="16">
        <v>861139</v>
      </c>
      <c r="GG23" s="16">
        <v>961</v>
      </c>
      <c r="GH23" s="16">
        <v>7526926</v>
      </c>
      <c r="GI23" s="16">
        <v>1611221</v>
      </c>
      <c r="GJ23" s="16">
        <v>533480</v>
      </c>
      <c r="GK23" s="18">
        <v>40641</v>
      </c>
      <c r="GL23" s="19">
        <v>66040</v>
      </c>
      <c r="GM23" s="16">
        <v>60300</v>
      </c>
      <c r="GN23" s="17">
        <v>126340</v>
      </c>
      <c r="GO23" s="15">
        <v>17680</v>
      </c>
      <c r="GP23" s="16">
        <v>35400</v>
      </c>
      <c r="GQ23" s="16">
        <v>0</v>
      </c>
      <c r="GR23" s="16">
        <v>442530</v>
      </c>
      <c r="GS23" s="16">
        <v>119130</v>
      </c>
      <c r="GT23" s="20">
        <v>561660</v>
      </c>
      <c r="GU23" s="18">
        <v>91010</v>
      </c>
      <c r="GV23" s="19">
        <v>427350</v>
      </c>
      <c r="GW23" s="16">
        <v>310950</v>
      </c>
      <c r="GX23" s="16">
        <v>131100</v>
      </c>
      <c r="GY23" s="16">
        <v>192600</v>
      </c>
      <c r="GZ23" s="20">
        <v>1062000</v>
      </c>
      <c r="HA23" s="16">
        <v>25070</v>
      </c>
      <c r="HB23" s="16">
        <v>6266610</v>
      </c>
      <c r="HC23" s="17">
        <v>18760750</v>
      </c>
      <c r="HD23" s="15">
        <v>59332677</v>
      </c>
      <c r="HE23" s="18">
        <v>0</v>
      </c>
      <c r="HF23" s="19">
        <v>0</v>
      </c>
      <c r="HG23" s="17">
        <v>59332677</v>
      </c>
      <c r="HH23" s="15">
        <v>3559339</v>
      </c>
      <c r="HI23" s="16">
        <v>3559339</v>
      </c>
      <c r="HJ23" s="21">
        <f t="shared" si="5"/>
        <v>5.9989523142534085E-2</v>
      </c>
    </row>
    <row r="24" spans="1:218" s="49" customFormat="1" ht="12.6" customHeight="1" x14ac:dyDescent="0.15">
      <c r="A24" s="65">
        <v>12</v>
      </c>
      <c r="B24" s="66" t="s">
        <v>91</v>
      </c>
      <c r="C24" s="12">
        <v>18362239</v>
      </c>
      <c r="D24" s="9">
        <v>0</v>
      </c>
      <c r="E24" s="9">
        <v>0</v>
      </c>
      <c r="F24" s="10">
        <v>18362239</v>
      </c>
      <c r="G24" s="8">
        <v>0</v>
      </c>
      <c r="H24" s="9">
        <v>181708</v>
      </c>
      <c r="I24" s="9">
        <v>198</v>
      </c>
      <c r="J24" s="9">
        <v>1257068</v>
      </c>
      <c r="K24" s="9">
        <v>423283</v>
      </c>
      <c r="L24" s="9">
        <v>73165</v>
      </c>
      <c r="M24" s="11">
        <v>7160</v>
      </c>
      <c r="N24" s="12">
        <v>8580</v>
      </c>
      <c r="O24" s="9">
        <v>7200</v>
      </c>
      <c r="P24" s="10">
        <v>15780</v>
      </c>
      <c r="Q24" s="8">
        <v>0</v>
      </c>
      <c r="R24" s="9">
        <v>0</v>
      </c>
      <c r="S24" s="9">
        <v>0</v>
      </c>
      <c r="T24" s="9">
        <v>16170</v>
      </c>
      <c r="U24" s="9">
        <v>2440</v>
      </c>
      <c r="V24" s="13">
        <v>18610</v>
      </c>
      <c r="W24" s="11">
        <v>5700</v>
      </c>
      <c r="X24" s="12">
        <v>49170</v>
      </c>
      <c r="Y24" s="9">
        <v>35100</v>
      </c>
      <c r="Z24" s="9">
        <v>16340</v>
      </c>
      <c r="AA24" s="9">
        <v>13050</v>
      </c>
      <c r="AB24" s="13">
        <v>113660</v>
      </c>
      <c r="AC24" s="9">
        <v>2530</v>
      </c>
      <c r="AD24" s="9">
        <v>793350</v>
      </c>
      <c r="AE24" s="10">
        <v>2892014</v>
      </c>
      <c r="AF24" s="8">
        <v>15470225</v>
      </c>
      <c r="AG24" s="11">
        <v>0</v>
      </c>
      <c r="AH24" s="12">
        <v>0</v>
      </c>
      <c r="AI24" s="10">
        <v>15470225</v>
      </c>
      <c r="AJ24" s="8">
        <v>928134</v>
      </c>
      <c r="AK24" s="9">
        <v>928134</v>
      </c>
      <c r="AL24" s="14">
        <f t="shared" si="0"/>
        <v>5.9994861096073264E-2</v>
      </c>
      <c r="AM24" s="12">
        <v>25735996</v>
      </c>
      <c r="AN24" s="9">
        <v>0</v>
      </c>
      <c r="AO24" s="9">
        <v>0</v>
      </c>
      <c r="AP24" s="10">
        <v>25735996</v>
      </c>
      <c r="AQ24" s="8">
        <v>0</v>
      </c>
      <c r="AR24" s="9">
        <v>237612</v>
      </c>
      <c r="AS24" s="9">
        <v>60</v>
      </c>
      <c r="AT24" s="9">
        <v>1431368</v>
      </c>
      <c r="AU24" s="9">
        <v>509297</v>
      </c>
      <c r="AV24" s="9">
        <v>70090</v>
      </c>
      <c r="AW24" s="11">
        <v>9222</v>
      </c>
      <c r="AX24" s="12">
        <v>7800</v>
      </c>
      <c r="AY24" s="9">
        <v>7200</v>
      </c>
      <c r="AZ24" s="10">
        <v>15000</v>
      </c>
      <c r="BA24" s="8">
        <v>0</v>
      </c>
      <c r="BB24" s="9">
        <v>0</v>
      </c>
      <c r="BC24" s="9">
        <v>0</v>
      </c>
      <c r="BD24" s="9">
        <v>0</v>
      </c>
      <c r="BE24" s="9">
        <v>0</v>
      </c>
      <c r="BF24" s="13">
        <v>0</v>
      </c>
      <c r="BG24" s="11">
        <v>0</v>
      </c>
      <c r="BH24" s="12">
        <v>71610</v>
      </c>
      <c r="BI24" s="9">
        <v>51300</v>
      </c>
      <c r="BJ24" s="9">
        <v>31920</v>
      </c>
      <c r="BK24" s="9">
        <v>16650</v>
      </c>
      <c r="BL24" s="13">
        <v>171480</v>
      </c>
      <c r="BM24" s="9">
        <v>1840</v>
      </c>
      <c r="BN24" s="9">
        <v>722120</v>
      </c>
      <c r="BO24" s="10">
        <v>3168029</v>
      </c>
      <c r="BP24" s="8">
        <v>22567967</v>
      </c>
      <c r="BQ24" s="11">
        <v>0</v>
      </c>
      <c r="BR24" s="12">
        <v>0</v>
      </c>
      <c r="BS24" s="10">
        <v>22567967</v>
      </c>
      <c r="BT24" s="8">
        <v>1354004</v>
      </c>
      <c r="BU24" s="9">
        <v>1354004</v>
      </c>
      <c r="BV24" s="14">
        <f t="shared" si="1"/>
        <v>5.9996720129908025E-2</v>
      </c>
      <c r="BW24" s="12">
        <v>25507449</v>
      </c>
      <c r="BX24" s="9">
        <v>0</v>
      </c>
      <c r="BY24" s="9">
        <v>0</v>
      </c>
      <c r="BZ24" s="10">
        <v>25507449</v>
      </c>
      <c r="CA24" s="8">
        <v>0</v>
      </c>
      <c r="CB24" s="9">
        <v>163541</v>
      </c>
      <c r="CC24" s="9">
        <v>0</v>
      </c>
      <c r="CD24" s="9">
        <v>862748</v>
      </c>
      <c r="CE24" s="9">
        <v>371486</v>
      </c>
      <c r="CF24" s="9">
        <v>36306</v>
      </c>
      <c r="CG24" s="11">
        <v>6831</v>
      </c>
      <c r="CH24" s="12">
        <v>4420</v>
      </c>
      <c r="CI24" s="9">
        <v>2100</v>
      </c>
      <c r="CJ24" s="10">
        <v>6520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53130</v>
      </c>
      <c r="CS24" s="9">
        <v>49050</v>
      </c>
      <c r="CT24" s="9">
        <v>15960</v>
      </c>
      <c r="CU24" s="9">
        <v>7650</v>
      </c>
      <c r="CV24" s="13">
        <v>125790</v>
      </c>
      <c r="CW24" s="9">
        <v>690</v>
      </c>
      <c r="CX24" s="9">
        <v>61320</v>
      </c>
      <c r="CY24" s="10">
        <v>1635232</v>
      </c>
      <c r="CZ24" s="8">
        <v>23872217</v>
      </c>
      <c r="DA24" s="11">
        <v>0</v>
      </c>
      <c r="DB24" s="12">
        <v>0</v>
      </c>
      <c r="DC24" s="10">
        <v>23872217</v>
      </c>
      <c r="DD24" s="8">
        <v>1432296</v>
      </c>
      <c r="DE24" s="9">
        <v>1432296</v>
      </c>
      <c r="DF24" s="14">
        <f t="shared" si="2"/>
        <v>5.9998449243319124E-2</v>
      </c>
      <c r="DG24" s="12">
        <v>12574994</v>
      </c>
      <c r="DH24" s="9">
        <v>0</v>
      </c>
      <c r="DI24" s="9">
        <v>0</v>
      </c>
      <c r="DJ24" s="10">
        <v>12574994</v>
      </c>
      <c r="DK24" s="8">
        <v>0</v>
      </c>
      <c r="DL24" s="9">
        <v>40754</v>
      </c>
      <c r="DM24" s="9">
        <v>27</v>
      </c>
      <c r="DN24" s="9">
        <v>223717</v>
      </c>
      <c r="DO24" s="9">
        <v>86323</v>
      </c>
      <c r="DP24" s="9">
        <v>8685</v>
      </c>
      <c r="DQ24" s="11">
        <v>1971</v>
      </c>
      <c r="DR24" s="12">
        <v>260</v>
      </c>
      <c r="DS24" s="9">
        <v>900</v>
      </c>
      <c r="DT24" s="10">
        <v>1160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13860</v>
      </c>
      <c r="EC24" s="9">
        <v>12600</v>
      </c>
      <c r="ED24" s="9">
        <v>3800</v>
      </c>
      <c r="EE24" s="9">
        <v>450</v>
      </c>
      <c r="EF24" s="13">
        <v>30710</v>
      </c>
      <c r="EG24" s="9">
        <v>230</v>
      </c>
      <c r="EH24" s="9">
        <v>0</v>
      </c>
      <c r="EI24" s="10">
        <v>393550</v>
      </c>
      <c r="EJ24" s="8">
        <v>12181444</v>
      </c>
      <c r="EK24" s="11">
        <v>0</v>
      </c>
      <c r="EL24" s="12">
        <v>0</v>
      </c>
      <c r="EM24" s="10">
        <v>12181444</v>
      </c>
      <c r="EN24" s="8">
        <v>730878</v>
      </c>
      <c r="EO24" s="9">
        <v>730878</v>
      </c>
      <c r="EP24" s="14">
        <f t="shared" si="3"/>
        <v>5.9999290724482256E-2</v>
      </c>
      <c r="EQ24" s="12">
        <v>18767478</v>
      </c>
      <c r="ER24" s="9">
        <v>0</v>
      </c>
      <c r="ES24" s="9">
        <v>0</v>
      </c>
      <c r="ET24" s="10">
        <v>18767478</v>
      </c>
      <c r="EU24" s="8">
        <v>0</v>
      </c>
      <c r="EV24" s="9">
        <v>25153</v>
      </c>
      <c r="EW24" s="9">
        <v>0</v>
      </c>
      <c r="EX24" s="9">
        <v>101814</v>
      </c>
      <c r="EY24" s="9">
        <v>23748</v>
      </c>
      <c r="EZ24" s="9">
        <v>3666</v>
      </c>
      <c r="FA24" s="11">
        <v>791</v>
      </c>
      <c r="FB24" s="12">
        <v>780</v>
      </c>
      <c r="FC24" s="9">
        <v>0</v>
      </c>
      <c r="FD24" s="10">
        <v>780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3630</v>
      </c>
      <c r="FM24" s="9">
        <v>7650</v>
      </c>
      <c r="FN24" s="9">
        <v>380</v>
      </c>
      <c r="FO24" s="9">
        <v>0</v>
      </c>
      <c r="FP24" s="13">
        <v>11660</v>
      </c>
      <c r="FQ24" s="9">
        <v>0</v>
      </c>
      <c r="FR24" s="9">
        <v>0</v>
      </c>
      <c r="FS24" s="10">
        <v>167612</v>
      </c>
      <c r="FT24" s="8">
        <v>18599866</v>
      </c>
      <c r="FU24" s="11">
        <v>0</v>
      </c>
      <c r="FV24" s="12">
        <v>0</v>
      </c>
      <c r="FW24" s="10">
        <v>18599866</v>
      </c>
      <c r="FX24" s="8">
        <v>1115987</v>
      </c>
      <c r="FY24" s="9">
        <v>1115987</v>
      </c>
      <c r="FZ24" s="14">
        <f t="shared" si="4"/>
        <v>5.9999733331412175E-2</v>
      </c>
      <c r="GA24" s="12">
        <v>170346911</v>
      </c>
      <c r="GB24" s="9">
        <v>0</v>
      </c>
      <c r="GC24" s="9">
        <v>0</v>
      </c>
      <c r="GD24" s="10">
        <v>170346911</v>
      </c>
      <c r="GE24" s="8">
        <v>4511</v>
      </c>
      <c r="GF24" s="9">
        <v>1829115</v>
      </c>
      <c r="GG24" s="9">
        <v>1003</v>
      </c>
      <c r="GH24" s="9">
        <v>13177254</v>
      </c>
      <c r="GI24" s="9">
        <v>3409582</v>
      </c>
      <c r="GJ24" s="9">
        <v>846710</v>
      </c>
      <c r="GK24" s="11">
        <v>63962</v>
      </c>
      <c r="GL24" s="12">
        <v>78520</v>
      </c>
      <c r="GM24" s="9">
        <v>69900</v>
      </c>
      <c r="GN24" s="10">
        <v>148420</v>
      </c>
      <c r="GO24" s="8">
        <v>21840</v>
      </c>
      <c r="GP24" s="9">
        <v>39600</v>
      </c>
      <c r="GQ24" s="9">
        <v>0</v>
      </c>
      <c r="GR24" s="9">
        <v>547250</v>
      </c>
      <c r="GS24" s="9">
        <v>91500</v>
      </c>
      <c r="GT24" s="13">
        <v>638750</v>
      </c>
      <c r="GU24" s="11">
        <v>159000</v>
      </c>
      <c r="GV24" s="12">
        <v>497640</v>
      </c>
      <c r="GW24" s="9">
        <v>423900</v>
      </c>
      <c r="GX24" s="9">
        <v>194560</v>
      </c>
      <c r="GY24" s="9">
        <v>180450</v>
      </c>
      <c r="GZ24" s="13">
        <v>1296550</v>
      </c>
      <c r="HA24" s="9">
        <v>25760</v>
      </c>
      <c r="HB24" s="9">
        <v>10975730</v>
      </c>
      <c r="HC24" s="10">
        <v>32636784</v>
      </c>
      <c r="HD24" s="8">
        <v>137710127</v>
      </c>
      <c r="HE24" s="11">
        <v>0</v>
      </c>
      <c r="HF24" s="12">
        <v>0</v>
      </c>
      <c r="HG24" s="10">
        <v>137710127</v>
      </c>
      <c r="HH24" s="8">
        <v>8261483</v>
      </c>
      <c r="HI24" s="9">
        <v>8261483</v>
      </c>
      <c r="HJ24" s="14">
        <f t="shared" si="5"/>
        <v>5.9991833425583868E-2</v>
      </c>
    </row>
    <row r="25" spans="1:218" s="49" customFormat="1" ht="12.6" customHeight="1" x14ac:dyDescent="0.15">
      <c r="A25" s="67">
        <v>13</v>
      </c>
      <c r="B25" s="68" t="s">
        <v>92</v>
      </c>
      <c r="C25" s="19">
        <v>6543905</v>
      </c>
      <c r="D25" s="16">
        <v>0</v>
      </c>
      <c r="E25" s="16">
        <v>0</v>
      </c>
      <c r="F25" s="17">
        <v>6543905</v>
      </c>
      <c r="G25" s="15">
        <v>4586</v>
      </c>
      <c r="H25" s="16">
        <v>76396</v>
      </c>
      <c r="I25" s="16">
        <v>0</v>
      </c>
      <c r="J25" s="16">
        <v>405356</v>
      </c>
      <c r="K25" s="16">
        <v>143585</v>
      </c>
      <c r="L25" s="16">
        <v>23213</v>
      </c>
      <c r="M25" s="18">
        <v>1341</v>
      </c>
      <c r="N25" s="19">
        <v>2080</v>
      </c>
      <c r="O25" s="16">
        <v>2100</v>
      </c>
      <c r="P25" s="17">
        <v>4180</v>
      </c>
      <c r="Q25" s="15">
        <v>0</v>
      </c>
      <c r="R25" s="16">
        <v>0</v>
      </c>
      <c r="S25" s="16">
        <v>0</v>
      </c>
      <c r="T25" s="16">
        <v>2090</v>
      </c>
      <c r="U25" s="16">
        <v>760</v>
      </c>
      <c r="V25" s="20">
        <v>2850</v>
      </c>
      <c r="W25" s="18">
        <v>400</v>
      </c>
      <c r="X25" s="19">
        <v>9900</v>
      </c>
      <c r="Y25" s="16">
        <v>4050</v>
      </c>
      <c r="Z25" s="16">
        <v>7980</v>
      </c>
      <c r="AA25" s="16">
        <v>4050</v>
      </c>
      <c r="AB25" s="20">
        <v>25980</v>
      </c>
      <c r="AC25" s="16">
        <v>920</v>
      </c>
      <c r="AD25" s="16">
        <v>285950</v>
      </c>
      <c r="AE25" s="17">
        <v>974757</v>
      </c>
      <c r="AF25" s="15">
        <v>5569148</v>
      </c>
      <c r="AG25" s="18">
        <v>0</v>
      </c>
      <c r="AH25" s="19">
        <v>0</v>
      </c>
      <c r="AI25" s="17">
        <v>5569148</v>
      </c>
      <c r="AJ25" s="15">
        <v>334118</v>
      </c>
      <c r="AK25" s="16">
        <v>334118</v>
      </c>
      <c r="AL25" s="21">
        <f t="shared" si="0"/>
        <v>5.9994455166212136E-2</v>
      </c>
      <c r="AM25" s="19">
        <v>10368536</v>
      </c>
      <c r="AN25" s="16">
        <v>0</v>
      </c>
      <c r="AO25" s="16">
        <v>0</v>
      </c>
      <c r="AP25" s="17">
        <v>10368536</v>
      </c>
      <c r="AQ25" s="15">
        <v>0</v>
      </c>
      <c r="AR25" s="16">
        <v>94212</v>
      </c>
      <c r="AS25" s="16">
        <v>0</v>
      </c>
      <c r="AT25" s="16">
        <v>558487</v>
      </c>
      <c r="AU25" s="16">
        <v>203821</v>
      </c>
      <c r="AV25" s="16">
        <v>24253</v>
      </c>
      <c r="AW25" s="18">
        <v>2303</v>
      </c>
      <c r="AX25" s="19">
        <v>1820</v>
      </c>
      <c r="AY25" s="16">
        <v>1500</v>
      </c>
      <c r="AZ25" s="17">
        <v>3320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19800</v>
      </c>
      <c r="BI25" s="16">
        <v>12600</v>
      </c>
      <c r="BJ25" s="16">
        <v>9880</v>
      </c>
      <c r="BK25" s="16">
        <v>2700</v>
      </c>
      <c r="BL25" s="20">
        <v>44980</v>
      </c>
      <c r="BM25" s="16">
        <v>460</v>
      </c>
      <c r="BN25" s="16">
        <v>294550</v>
      </c>
      <c r="BO25" s="17">
        <v>1226386</v>
      </c>
      <c r="BP25" s="15">
        <v>9142150</v>
      </c>
      <c r="BQ25" s="18">
        <v>0</v>
      </c>
      <c r="BR25" s="19">
        <v>0</v>
      </c>
      <c r="BS25" s="17">
        <v>9142150</v>
      </c>
      <c r="BT25" s="15">
        <v>548500</v>
      </c>
      <c r="BU25" s="16">
        <v>548500</v>
      </c>
      <c r="BV25" s="21">
        <f t="shared" si="1"/>
        <v>5.9996827879656316E-2</v>
      </c>
      <c r="BW25" s="19">
        <v>12359429</v>
      </c>
      <c r="BX25" s="16">
        <v>0</v>
      </c>
      <c r="BY25" s="16">
        <v>0</v>
      </c>
      <c r="BZ25" s="17">
        <v>12359429</v>
      </c>
      <c r="CA25" s="15">
        <v>0</v>
      </c>
      <c r="CB25" s="16">
        <v>77696</v>
      </c>
      <c r="CC25" s="16">
        <v>56</v>
      </c>
      <c r="CD25" s="16">
        <v>383998</v>
      </c>
      <c r="CE25" s="16">
        <v>142124</v>
      </c>
      <c r="CF25" s="16">
        <v>15833</v>
      </c>
      <c r="CG25" s="18">
        <v>1936</v>
      </c>
      <c r="CH25" s="19">
        <v>1300</v>
      </c>
      <c r="CI25" s="16">
        <v>1800</v>
      </c>
      <c r="CJ25" s="17">
        <v>3100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14850</v>
      </c>
      <c r="CS25" s="16">
        <v>11700</v>
      </c>
      <c r="CT25" s="16">
        <v>8740</v>
      </c>
      <c r="CU25" s="16">
        <v>2700</v>
      </c>
      <c r="CV25" s="20">
        <v>37990</v>
      </c>
      <c r="CW25" s="16">
        <v>460</v>
      </c>
      <c r="CX25" s="16">
        <v>32110</v>
      </c>
      <c r="CY25" s="17">
        <v>695247</v>
      </c>
      <c r="CZ25" s="15">
        <v>11664182</v>
      </c>
      <c r="DA25" s="18">
        <v>0</v>
      </c>
      <c r="DB25" s="19">
        <v>0</v>
      </c>
      <c r="DC25" s="17">
        <v>11664182</v>
      </c>
      <c r="DD25" s="15">
        <v>699834</v>
      </c>
      <c r="DE25" s="16">
        <v>699834</v>
      </c>
      <c r="DF25" s="21">
        <f t="shared" si="2"/>
        <v>5.9998549405350501E-2</v>
      </c>
      <c r="DG25" s="19">
        <v>7350496</v>
      </c>
      <c r="DH25" s="16">
        <v>0</v>
      </c>
      <c r="DI25" s="16">
        <v>0</v>
      </c>
      <c r="DJ25" s="17">
        <v>7350496</v>
      </c>
      <c r="DK25" s="15">
        <v>0</v>
      </c>
      <c r="DL25" s="16">
        <v>22968</v>
      </c>
      <c r="DM25" s="16">
        <v>0</v>
      </c>
      <c r="DN25" s="16">
        <v>110712</v>
      </c>
      <c r="DO25" s="16">
        <v>37995</v>
      </c>
      <c r="DP25" s="16">
        <v>3855</v>
      </c>
      <c r="DQ25" s="18">
        <v>649</v>
      </c>
      <c r="DR25" s="19">
        <v>0</v>
      </c>
      <c r="DS25" s="16">
        <v>300</v>
      </c>
      <c r="DT25" s="17">
        <v>300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4290</v>
      </c>
      <c r="EC25" s="16">
        <v>3150</v>
      </c>
      <c r="ED25" s="16">
        <v>2660</v>
      </c>
      <c r="EE25" s="16">
        <v>450</v>
      </c>
      <c r="EF25" s="20">
        <v>10550</v>
      </c>
      <c r="EG25" s="16">
        <v>0</v>
      </c>
      <c r="EH25" s="16">
        <v>0</v>
      </c>
      <c r="EI25" s="17">
        <v>187029</v>
      </c>
      <c r="EJ25" s="15">
        <v>7163467</v>
      </c>
      <c r="EK25" s="18">
        <v>0</v>
      </c>
      <c r="EL25" s="19">
        <v>0</v>
      </c>
      <c r="EM25" s="17">
        <v>7163467</v>
      </c>
      <c r="EN25" s="15">
        <v>429804</v>
      </c>
      <c r="EO25" s="16">
        <v>429804</v>
      </c>
      <c r="EP25" s="21">
        <f t="shared" si="3"/>
        <v>5.9999438819219798E-2</v>
      </c>
      <c r="EQ25" s="19">
        <v>14658701</v>
      </c>
      <c r="ER25" s="16">
        <v>0</v>
      </c>
      <c r="ES25" s="16">
        <v>0</v>
      </c>
      <c r="ET25" s="17">
        <v>14658701</v>
      </c>
      <c r="EU25" s="15">
        <v>0</v>
      </c>
      <c r="EV25" s="16">
        <v>20811</v>
      </c>
      <c r="EW25" s="16">
        <v>0</v>
      </c>
      <c r="EX25" s="16">
        <v>89071</v>
      </c>
      <c r="EY25" s="16">
        <v>24116</v>
      </c>
      <c r="EZ25" s="16">
        <v>2753</v>
      </c>
      <c r="FA25" s="18">
        <v>464</v>
      </c>
      <c r="FB25" s="19">
        <v>0</v>
      </c>
      <c r="FC25" s="16">
        <v>300</v>
      </c>
      <c r="FD25" s="17">
        <v>300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4950</v>
      </c>
      <c r="FM25" s="16">
        <v>2700</v>
      </c>
      <c r="FN25" s="16">
        <v>760</v>
      </c>
      <c r="FO25" s="16">
        <v>450</v>
      </c>
      <c r="FP25" s="20">
        <v>8860</v>
      </c>
      <c r="FQ25" s="16">
        <v>0</v>
      </c>
      <c r="FR25" s="16">
        <v>0</v>
      </c>
      <c r="FS25" s="17">
        <v>146375</v>
      </c>
      <c r="FT25" s="15">
        <v>14512326</v>
      </c>
      <c r="FU25" s="18">
        <v>0</v>
      </c>
      <c r="FV25" s="19">
        <v>0</v>
      </c>
      <c r="FW25" s="17">
        <v>14512326</v>
      </c>
      <c r="FX25" s="15">
        <v>870736</v>
      </c>
      <c r="FY25" s="16">
        <v>870736</v>
      </c>
      <c r="FZ25" s="21">
        <f t="shared" si="4"/>
        <v>5.9999754691287946E-2</v>
      </c>
      <c r="GA25" s="19">
        <v>73079982</v>
      </c>
      <c r="GB25" s="16">
        <v>0</v>
      </c>
      <c r="GC25" s="16">
        <v>0</v>
      </c>
      <c r="GD25" s="17">
        <v>73079982</v>
      </c>
      <c r="GE25" s="15">
        <v>6257</v>
      </c>
      <c r="GF25" s="16">
        <v>697157</v>
      </c>
      <c r="GG25" s="16">
        <v>337</v>
      </c>
      <c r="GH25" s="16">
        <v>4240199</v>
      </c>
      <c r="GI25" s="16">
        <v>1168045</v>
      </c>
      <c r="GJ25" s="16">
        <v>250396</v>
      </c>
      <c r="GK25" s="18">
        <v>14577</v>
      </c>
      <c r="GL25" s="19">
        <v>22880</v>
      </c>
      <c r="GM25" s="16">
        <v>16200</v>
      </c>
      <c r="GN25" s="17">
        <v>39080</v>
      </c>
      <c r="GO25" s="15">
        <v>6500</v>
      </c>
      <c r="GP25" s="16">
        <v>12600</v>
      </c>
      <c r="GQ25" s="16">
        <v>0</v>
      </c>
      <c r="GR25" s="16">
        <v>105710</v>
      </c>
      <c r="GS25" s="16">
        <v>12920</v>
      </c>
      <c r="GT25" s="20">
        <v>118630</v>
      </c>
      <c r="GU25" s="18">
        <v>30830</v>
      </c>
      <c r="GV25" s="19">
        <v>119130</v>
      </c>
      <c r="GW25" s="16">
        <v>85050</v>
      </c>
      <c r="GX25" s="16">
        <v>71440</v>
      </c>
      <c r="GY25" s="16">
        <v>35100</v>
      </c>
      <c r="GZ25" s="20">
        <v>310720</v>
      </c>
      <c r="HA25" s="16">
        <v>4140</v>
      </c>
      <c r="HB25" s="16">
        <v>3454480</v>
      </c>
      <c r="HC25" s="17">
        <v>10353611</v>
      </c>
      <c r="HD25" s="15">
        <v>62726371</v>
      </c>
      <c r="HE25" s="18">
        <v>0</v>
      </c>
      <c r="HF25" s="19">
        <v>0</v>
      </c>
      <c r="HG25" s="17">
        <v>62726371</v>
      </c>
      <c r="HH25" s="15">
        <v>3763219</v>
      </c>
      <c r="HI25" s="16">
        <v>3763219</v>
      </c>
      <c r="HJ25" s="21">
        <f t="shared" si="5"/>
        <v>5.9994208815300348E-2</v>
      </c>
    </row>
    <row r="26" spans="1:218" s="49" customFormat="1" ht="12.6" customHeight="1" x14ac:dyDescent="0.15">
      <c r="A26" s="65">
        <v>14</v>
      </c>
      <c r="B26" s="66" t="s">
        <v>93</v>
      </c>
      <c r="C26" s="12">
        <v>7157798</v>
      </c>
      <c r="D26" s="9">
        <v>0</v>
      </c>
      <c r="E26" s="9">
        <v>0</v>
      </c>
      <c r="F26" s="10">
        <v>7157798</v>
      </c>
      <c r="G26" s="8">
        <v>0</v>
      </c>
      <c r="H26" s="9">
        <v>53052</v>
      </c>
      <c r="I26" s="9">
        <v>0</v>
      </c>
      <c r="J26" s="9">
        <v>409201</v>
      </c>
      <c r="K26" s="9">
        <v>147564</v>
      </c>
      <c r="L26" s="9">
        <v>27124</v>
      </c>
      <c r="M26" s="11">
        <v>1981</v>
      </c>
      <c r="N26" s="12">
        <v>2860</v>
      </c>
      <c r="O26" s="9">
        <v>5400</v>
      </c>
      <c r="P26" s="10">
        <v>8260</v>
      </c>
      <c r="Q26" s="8">
        <v>0</v>
      </c>
      <c r="R26" s="9">
        <v>0</v>
      </c>
      <c r="S26" s="9">
        <v>0</v>
      </c>
      <c r="T26" s="9">
        <v>8580</v>
      </c>
      <c r="U26" s="9">
        <v>1160</v>
      </c>
      <c r="V26" s="13">
        <v>9740</v>
      </c>
      <c r="W26" s="11">
        <v>1820</v>
      </c>
      <c r="X26" s="12">
        <v>14190</v>
      </c>
      <c r="Y26" s="9">
        <v>9900</v>
      </c>
      <c r="Z26" s="9">
        <v>8740</v>
      </c>
      <c r="AA26" s="9">
        <v>4950</v>
      </c>
      <c r="AB26" s="13">
        <v>37780</v>
      </c>
      <c r="AC26" s="9">
        <v>1150</v>
      </c>
      <c r="AD26" s="9">
        <v>314330</v>
      </c>
      <c r="AE26" s="10">
        <v>1012002</v>
      </c>
      <c r="AF26" s="8">
        <v>6145796</v>
      </c>
      <c r="AG26" s="11">
        <v>0</v>
      </c>
      <c r="AH26" s="12">
        <v>0</v>
      </c>
      <c r="AI26" s="10">
        <v>6145796</v>
      </c>
      <c r="AJ26" s="8">
        <v>368715</v>
      </c>
      <c r="AK26" s="9">
        <v>368715</v>
      </c>
      <c r="AL26" s="14">
        <f t="shared" si="0"/>
        <v>5.9994669526941671E-2</v>
      </c>
      <c r="AM26" s="12">
        <v>8819764</v>
      </c>
      <c r="AN26" s="9">
        <v>0</v>
      </c>
      <c r="AO26" s="9">
        <v>0</v>
      </c>
      <c r="AP26" s="10">
        <v>8819764</v>
      </c>
      <c r="AQ26" s="8">
        <v>0</v>
      </c>
      <c r="AR26" s="9">
        <v>60774</v>
      </c>
      <c r="AS26" s="9">
        <v>0</v>
      </c>
      <c r="AT26" s="9">
        <v>427538</v>
      </c>
      <c r="AU26" s="9">
        <v>147602</v>
      </c>
      <c r="AV26" s="9">
        <v>22795</v>
      </c>
      <c r="AW26" s="11">
        <v>2247</v>
      </c>
      <c r="AX26" s="12">
        <v>2600</v>
      </c>
      <c r="AY26" s="9">
        <v>1500</v>
      </c>
      <c r="AZ26" s="10">
        <v>4100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18810</v>
      </c>
      <c r="BI26" s="9">
        <v>18450</v>
      </c>
      <c r="BJ26" s="9">
        <v>4940</v>
      </c>
      <c r="BK26" s="9">
        <v>8550</v>
      </c>
      <c r="BL26" s="13">
        <v>50750</v>
      </c>
      <c r="BM26" s="9">
        <v>230</v>
      </c>
      <c r="BN26" s="9">
        <v>258860</v>
      </c>
      <c r="BO26" s="10">
        <v>974896</v>
      </c>
      <c r="BP26" s="8">
        <v>7844868</v>
      </c>
      <c r="BQ26" s="11">
        <v>0</v>
      </c>
      <c r="BR26" s="12">
        <v>0</v>
      </c>
      <c r="BS26" s="10">
        <v>7844868</v>
      </c>
      <c r="BT26" s="8">
        <v>470667</v>
      </c>
      <c r="BU26" s="9">
        <v>470667</v>
      </c>
      <c r="BV26" s="14">
        <f t="shared" si="1"/>
        <v>5.9996803005480784E-2</v>
      </c>
      <c r="BW26" s="12">
        <v>4928324</v>
      </c>
      <c r="BX26" s="9">
        <v>0</v>
      </c>
      <c r="BY26" s="9">
        <v>0</v>
      </c>
      <c r="BZ26" s="10">
        <v>4928324</v>
      </c>
      <c r="CA26" s="8">
        <v>0</v>
      </c>
      <c r="CB26" s="9">
        <v>26662</v>
      </c>
      <c r="CC26" s="9">
        <v>0</v>
      </c>
      <c r="CD26" s="9">
        <v>153829</v>
      </c>
      <c r="CE26" s="9">
        <v>73846</v>
      </c>
      <c r="CF26" s="9">
        <v>7266</v>
      </c>
      <c r="CG26" s="11">
        <v>1096</v>
      </c>
      <c r="CH26" s="12">
        <v>520</v>
      </c>
      <c r="CI26" s="9">
        <v>1200</v>
      </c>
      <c r="CJ26" s="10">
        <v>1720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5610</v>
      </c>
      <c r="CS26" s="9">
        <v>6300</v>
      </c>
      <c r="CT26" s="9">
        <v>3420</v>
      </c>
      <c r="CU26" s="9">
        <v>900</v>
      </c>
      <c r="CV26" s="13">
        <v>16230</v>
      </c>
      <c r="CW26" s="9">
        <v>230</v>
      </c>
      <c r="CX26" s="9">
        <v>14100</v>
      </c>
      <c r="CY26" s="10">
        <v>294979</v>
      </c>
      <c r="CZ26" s="8">
        <v>4633345</v>
      </c>
      <c r="DA26" s="11">
        <v>0</v>
      </c>
      <c r="DB26" s="12">
        <v>0</v>
      </c>
      <c r="DC26" s="10">
        <v>4633345</v>
      </c>
      <c r="DD26" s="8">
        <v>277993</v>
      </c>
      <c r="DE26" s="9">
        <v>277993</v>
      </c>
      <c r="DF26" s="14">
        <f t="shared" si="2"/>
        <v>5.999833813368096E-2</v>
      </c>
      <c r="DG26" s="12">
        <v>1964177</v>
      </c>
      <c r="DH26" s="9">
        <v>0</v>
      </c>
      <c r="DI26" s="9">
        <v>0</v>
      </c>
      <c r="DJ26" s="10">
        <v>1964177</v>
      </c>
      <c r="DK26" s="8">
        <v>0</v>
      </c>
      <c r="DL26" s="9">
        <v>3673</v>
      </c>
      <c r="DM26" s="9">
        <v>0</v>
      </c>
      <c r="DN26" s="9">
        <v>28580</v>
      </c>
      <c r="DO26" s="9">
        <v>11061</v>
      </c>
      <c r="DP26" s="9">
        <v>992</v>
      </c>
      <c r="DQ26" s="11">
        <v>155</v>
      </c>
      <c r="DR26" s="12">
        <v>0</v>
      </c>
      <c r="DS26" s="9">
        <v>0</v>
      </c>
      <c r="DT26" s="10">
        <v>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330</v>
      </c>
      <c r="EC26" s="9">
        <v>450</v>
      </c>
      <c r="ED26" s="9">
        <v>0</v>
      </c>
      <c r="EE26" s="9">
        <v>0</v>
      </c>
      <c r="EF26" s="13">
        <v>780</v>
      </c>
      <c r="EG26" s="9">
        <v>0</v>
      </c>
      <c r="EH26" s="9">
        <v>0</v>
      </c>
      <c r="EI26" s="10">
        <v>45241</v>
      </c>
      <c r="EJ26" s="8">
        <v>1918936</v>
      </c>
      <c r="EK26" s="11">
        <v>0</v>
      </c>
      <c r="EL26" s="12">
        <v>0</v>
      </c>
      <c r="EM26" s="10">
        <v>1918936</v>
      </c>
      <c r="EN26" s="8">
        <v>115135</v>
      </c>
      <c r="EO26" s="9">
        <v>115135</v>
      </c>
      <c r="EP26" s="14">
        <f t="shared" si="3"/>
        <v>5.9999395498338666E-2</v>
      </c>
      <c r="EQ26" s="12">
        <v>2293217</v>
      </c>
      <c r="ER26" s="9">
        <v>0</v>
      </c>
      <c r="ES26" s="9">
        <v>0</v>
      </c>
      <c r="ET26" s="10">
        <v>2293217</v>
      </c>
      <c r="EU26" s="8">
        <v>0</v>
      </c>
      <c r="EV26" s="9">
        <v>3926</v>
      </c>
      <c r="EW26" s="9">
        <v>0</v>
      </c>
      <c r="EX26" s="9">
        <v>14890</v>
      </c>
      <c r="EY26" s="9">
        <v>9008</v>
      </c>
      <c r="EZ26" s="9">
        <v>576</v>
      </c>
      <c r="FA26" s="11">
        <v>90</v>
      </c>
      <c r="FB26" s="12">
        <v>0</v>
      </c>
      <c r="FC26" s="9">
        <v>0</v>
      </c>
      <c r="FD26" s="10">
        <v>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1320</v>
      </c>
      <c r="FM26" s="9">
        <v>2250</v>
      </c>
      <c r="FN26" s="9">
        <v>380</v>
      </c>
      <c r="FO26" s="9">
        <v>0</v>
      </c>
      <c r="FP26" s="13">
        <v>3950</v>
      </c>
      <c r="FQ26" s="9">
        <v>0</v>
      </c>
      <c r="FR26" s="9">
        <v>0</v>
      </c>
      <c r="FS26" s="10">
        <v>32440</v>
      </c>
      <c r="FT26" s="8">
        <v>2260777</v>
      </c>
      <c r="FU26" s="11">
        <v>0</v>
      </c>
      <c r="FV26" s="12">
        <v>0</v>
      </c>
      <c r="FW26" s="10">
        <v>2260777</v>
      </c>
      <c r="FX26" s="8">
        <v>135646</v>
      </c>
      <c r="FY26" s="9">
        <v>135646</v>
      </c>
      <c r="FZ26" s="14">
        <f t="shared" si="4"/>
        <v>5.9999725758002671E-2</v>
      </c>
      <c r="GA26" s="12">
        <v>50469779</v>
      </c>
      <c r="GB26" s="9">
        <v>0</v>
      </c>
      <c r="GC26" s="9">
        <v>0</v>
      </c>
      <c r="GD26" s="10">
        <v>50469779</v>
      </c>
      <c r="GE26" s="8">
        <v>610</v>
      </c>
      <c r="GF26" s="9">
        <v>445562</v>
      </c>
      <c r="GG26" s="9">
        <v>73</v>
      </c>
      <c r="GH26" s="9">
        <v>4301199</v>
      </c>
      <c r="GI26" s="9">
        <v>1060497</v>
      </c>
      <c r="GJ26" s="9">
        <v>285152</v>
      </c>
      <c r="GK26" s="11">
        <v>18409</v>
      </c>
      <c r="GL26" s="12">
        <v>31460</v>
      </c>
      <c r="GM26" s="9">
        <v>30300</v>
      </c>
      <c r="GN26" s="10">
        <v>61760</v>
      </c>
      <c r="GO26" s="8">
        <v>9620</v>
      </c>
      <c r="GP26" s="9">
        <v>12600</v>
      </c>
      <c r="GQ26" s="9">
        <v>0</v>
      </c>
      <c r="GR26" s="9">
        <v>180840</v>
      </c>
      <c r="GS26" s="9">
        <v>32700</v>
      </c>
      <c r="GT26" s="13">
        <v>213540</v>
      </c>
      <c r="GU26" s="11">
        <v>57780</v>
      </c>
      <c r="GV26" s="12">
        <v>174240</v>
      </c>
      <c r="GW26" s="9">
        <v>126450</v>
      </c>
      <c r="GX26" s="9">
        <v>73340</v>
      </c>
      <c r="GY26" s="9">
        <v>80100</v>
      </c>
      <c r="GZ26" s="13">
        <v>454130</v>
      </c>
      <c r="HA26" s="9">
        <v>9660</v>
      </c>
      <c r="HB26" s="9">
        <v>4103400</v>
      </c>
      <c r="HC26" s="10">
        <v>11033919</v>
      </c>
      <c r="HD26" s="8">
        <v>39435860</v>
      </c>
      <c r="HE26" s="11">
        <v>0</v>
      </c>
      <c r="HF26" s="12">
        <v>0</v>
      </c>
      <c r="HG26" s="10">
        <v>39435860</v>
      </c>
      <c r="HH26" s="8">
        <v>2365746</v>
      </c>
      <c r="HI26" s="9">
        <v>2365746</v>
      </c>
      <c r="HJ26" s="14">
        <f t="shared" si="5"/>
        <v>5.9989714944722897E-2</v>
      </c>
    </row>
    <row r="27" spans="1:218" s="49" customFormat="1" ht="12.6" customHeight="1" x14ac:dyDescent="0.15">
      <c r="A27" s="67">
        <v>15</v>
      </c>
      <c r="B27" s="68" t="s">
        <v>94</v>
      </c>
      <c r="C27" s="19">
        <v>11197856</v>
      </c>
      <c r="D27" s="16">
        <v>0</v>
      </c>
      <c r="E27" s="16">
        <v>0</v>
      </c>
      <c r="F27" s="17">
        <v>11197856</v>
      </c>
      <c r="G27" s="15">
        <v>0</v>
      </c>
      <c r="H27" s="16">
        <v>105296</v>
      </c>
      <c r="I27" s="16">
        <v>15</v>
      </c>
      <c r="J27" s="16">
        <v>728515</v>
      </c>
      <c r="K27" s="16">
        <v>251588</v>
      </c>
      <c r="L27" s="16">
        <v>43081</v>
      </c>
      <c r="M27" s="18">
        <v>3678</v>
      </c>
      <c r="N27" s="19">
        <v>5200</v>
      </c>
      <c r="O27" s="16">
        <v>4500</v>
      </c>
      <c r="P27" s="17">
        <v>9700</v>
      </c>
      <c r="Q27" s="15">
        <v>0</v>
      </c>
      <c r="R27" s="16">
        <v>0</v>
      </c>
      <c r="S27" s="16">
        <v>0</v>
      </c>
      <c r="T27" s="16">
        <v>7590</v>
      </c>
      <c r="U27" s="16">
        <v>1920</v>
      </c>
      <c r="V27" s="20">
        <v>9510</v>
      </c>
      <c r="W27" s="18">
        <v>2200</v>
      </c>
      <c r="X27" s="19">
        <v>28050</v>
      </c>
      <c r="Y27" s="16">
        <v>15750</v>
      </c>
      <c r="Z27" s="16">
        <v>12540</v>
      </c>
      <c r="AA27" s="16">
        <v>12150</v>
      </c>
      <c r="AB27" s="20">
        <v>68490</v>
      </c>
      <c r="AC27" s="16">
        <v>1380</v>
      </c>
      <c r="AD27" s="16">
        <v>484180</v>
      </c>
      <c r="AE27" s="17">
        <v>1707618</v>
      </c>
      <c r="AF27" s="15">
        <v>9490238</v>
      </c>
      <c r="AG27" s="18">
        <v>0</v>
      </c>
      <c r="AH27" s="19">
        <v>0</v>
      </c>
      <c r="AI27" s="17">
        <v>9490238</v>
      </c>
      <c r="AJ27" s="15">
        <v>569366</v>
      </c>
      <c r="AK27" s="16">
        <v>569366</v>
      </c>
      <c r="AL27" s="21">
        <f t="shared" si="0"/>
        <v>5.9994912667100657E-2</v>
      </c>
      <c r="AM27" s="19">
        <v>14286366</v>
      </c>
      <c r="AN27" s="16">
        <v>0</v>
      </c>
      <c r="AO27" s="16">
        <v>0</v>
      </c>
      <c r="AP27" s="17">
        <v>14286366</v>
      </c>
      <c r="AQ27" s="15">
        <v>0</v>
      </c>
      <c r="AR27" s="16">
        <v>112143</v>
      </c>
      <c r="AS27" s="16">
        <v>66</v>
      </c>
      <c r="AT27" s="16">
        <v>765290</v>
      </c>
      <c r="AU27" s="16">
        <v>300272</v>
      </c>
      <c r="AV27" s="16">
        <v>40063</v>
      </c>
      <c r="AW27" s="18">
        <v>4794</v>
      </c>
      <c r="AX27" s="19">
        <v>4160</v>
      </c>
      <c r="AY27" s="16">
        <v>2700</v>
      </c>
      <c r="AZ27" s="17">
        <v>6860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46530</v>
      </c>
      <c r="BI27" s="16">
        <v>28800</v>
      </c>
      <c r="BJ27" s="16">
        <v>14060</v>
      </c>
      <c r="BK27" s="16">
        <v>4500</v>
      </c>
      <c r="BL27" s="20">
        <v>93890</v>
      </c>
      <c r="BM27" s="16">
        <v>920</v>
      </c>
      <c r="BN27" s="16">
        <v>411510</v>
      </c>
      <c r="BO27" s="17">
        <v>1735742</v>
      </c>
      <c r="BP27" s="15">
        <v>12550624</v>
      </c>
      <c r="BQ27" s="18">
        <v>0</v>
      </c>
      <c r="BR27" s="19">
        <v>0</v>
      </c>
      <c r="BS27" s="17">
        <v>12550624</v>
      </c>
      <c r="BT27" s="15">
        <v>752996</v>
      </c>
      <c r="BU27" s="16">
        <v>752996</v>
      </c>
      <c r="BV27" s="21">
        <f t="shared" si="1"/>
        <v>5.9996698172138693E-2</v>
      </c>
      <c r="BW27" s="19">
        <v>10476629</v>
      </c>
      <c r="BX27" s="16">
        <v>0</v>
      </c>
      <c r="BY27" s="16">
        <v>0</v>
      </c>
      <c r="BZ27" s="17">
        <v>10476629</v>
      </c>
      <c r="CA27" s="15">
        <v>0</v>
      </c>
      <c r="CB27" s="16">
        <v>75601</v>
      </c>
      <c r="CC27" s="16">
        <v>0</v>
      </c>
      <c r="CD27" s="16">
        <v>358575</v>
      </c>
      <c r="CE27" s="16">
        <v>158474</v>
      </c>
      <c r="CF27" s="16">
        <v>16160</v>
      </c>
      <c r="CG27" s="18">
        <v>2819</v>
      </c>
      <c r="CH27" s="19">
        <v>2340</v>
      </c>
      <c r="CI27" s="16">
        <v>600</v>
      </c>
      <c r="CJ27" s="17">
        <v>2940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32010</v>
      </c>
      <c r="CS27" s="16">
        <v>20250</v>
      </c>
      <c r="CT27" s="16">
        <v>5320</v>
      </c>
      <c r="CU27" s="16">
        <v>2250</v>
      </c>
      <c r="CV27" s="20">
        <v>59830</v>
      </c>
      <c r="CW27" s="16">
        <v>0</v>
      </c>
      <c r="CX27" s="16">
        <v>25210</v>
      </c>
      <c r="CY27" s="17">
        <v>699609</v>
      </c>
      <c r="CZ27" s="15">
        <v>9777020</v>
      </c>
      <c r="DA27" s="18">
        <v>0</v>
      </c>
      <c r="DB27" s="19">
        <v>0</v>
      </c>
      <c r="DC27" s="17">
        <v>9777020</v>
      </c>
      <c r="DD27" s="15">
        <v>586606</v>
      </c>
      <c r="DE27" s="16">
        <v>586606</v>
      </c>
      <c r="DF27" s="21">
        <f t="shared" si="2"/>
        <v>5.9998445334058848E-2</v>
      </c>
      <c r="DG27" s="19">
        <v>4071814</v>
      </c>
      <c r="DH27" s="16">
        <v>0</v>
      </c>
      <c r="DI27" s="16">
        <v>0</v>
      </c>
      <c r="DJ27" s="17">
        <v>4071814</v>
      </c>
      <c r="DK27" s="15">
        <v>0</v>
      </c>
      <c r="DL27" s="16">
        <v>8608</v>
      </c>
      <c r="DM27" s="16">
        <v>0</v>
      </c>
      <c r="DN27" s="16">
        <v>83590</v>
      </c>
      <c r="DO27" s="16">
        <v>25429</v>
      </c>
      <c r="DP27" s="16">
        <v>2958</v>
      </c>
      <c r="DQ27" s="18">
        <v>621</v>
      </c>
      <c r="DR27" s="19">
        <v>0</v>
      </c>
      <c r="DS27" s="16">
        <v>600</v>
      </c>
      <c r="DT27" s="17">
        <v>600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5280</v>
      </c>
      <c r="EC27" s="16">
        <v>5400</v>
      </c>
      <c r="ED27" s="16">
        <v>1520</v>
      </c>
      <c r="EE27" s="16">
        <v>0</v>
      </c>
      <c r="EF27" s="20">
        <v>12200</v>
      </c>
      <c r="EG27" s="16">
        <v>230</v>
      </c>
      <c r="EH27" s="16">
        <v>0</v>
      </c>
      <c r="EI27" s="17">
        <v>134236</v>
      </c>
      <c r="EJ27" s="15">
        <v>3937578</v>
      </c>
      <c r="EK27" s="18">
        <v>0</v>
      </c>
      <c r="EL27" s="19">
        <v>0</v>
      </c>
      <c r="EM27" s="17">
        <v>3937578</v>
      </c>
      <c r="EN27" s="15">
        <v>236253</v>
      </c>
      <c r="EO27" s="16">
        <v>236253</v>
      </c>
      <c r="EP27" s="21">
        <f t="shared" si="3"/>
        <v>5.9999573341785233E-2</v>
      </c>
      <c r="EQ27" s="19">
        <v>3249665</v>
      </c>
      <c r="ER27" s="16">
        <v>0</v>
      </c>
      <c r="ES27" s="16">
        <v>0</v>
      </c>
      <c r="ET27" s="17">
        <v>3249665</v>
      </c>
      <c r="EU27" s="15">
        <v>0</v>
      </c>
      <c r="EV27" s="16">
        <v>6540</v>
      </c>
      <c r="EW27" s="16">
        <v>0</v>
      </c>
      <c r="EX27" s="16">
        <v>18930</v>
      </c>
      <c r="EY27" s="16">
        <v>6273</v>
      </c>
      <c r="EZ27" s="16">
        <v>722</v>
      </c>
      <c r="FA27" s="18">
        <v>234</v>
      </c>
      <c r="FB27" s="19">
        <v>260</v>
      </c>
      <c r="FC27" s="16">
        <v>0</v>
      </c>
      <c r="FD27" s="17">
        <v>260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1650</v>
      </c>
      <c r="FM27" s="16">
        <v>450</v>
      </c>
      <c r="FN27" s="16">
        <v>0</v>
      </c>
      <c r="FO27" s="16">
        <v>0</v>
      </c>
      <c r="FP27" s="20">
        <v>2100</v>
      </c>
      <c r="FQ27" s="16">
        <v>0</v>
      </c>
      <c r="FR27" s="16">
        <v>0</v>
      </c>
      <c r="FS27" s="17">
        <v>35059</v>
      </c>
      <c r="FT27" s="15">
        <v>3214606</v>
      </c>
      <c r="FU27" s="18">
        <v>0</v>
      </c>
      <c r="FV27" s="19">
        <v>0</v>
      </c>
      <c r="FW27" s="17">
        <v>3214606</v>
      </c>
      <c r="FX27" s="15">
        <v>192876</v>
      </c>
      <c r="FY27" s="16">
        <v>192876</v>
      </c>
      <c r="FZ27" s="21">
        <f t="shared" si="4"/>
        <v>5.9999888011159068E-2</v>
      </c>
      <c r="GA27" s="19">
        <v>84813393</v>
      </c>
      <c r="GB27" s="16">
        <v>0</v>
      </c>
      <c r="GC27" s="16">
        <v>0</v>
      </c>
      <c r="GD27" s="17">
        <v>84813393</v>
      </c>
      <c r="GE27" s="15">
        <v>4019</v>
      </c>
      <c r="GF27" s="16">
        <v>907439</v>
      </c>
      <c r="GG27" s="16">
        <v>461</v>
      </c>
      <c r="GH27" s="16">
        <v>7779524</v>
      </c>
      <c r="GI27" s="16">
        <v>1956990</v>
      </c>
      <c r="GJ27" s="16">
        <v>481899</v>
      </c>
      <c r="GK27" s="18">
        <v>35285</v>
      </c>
      <c r="GL27" s="19">
        <v>56680</v>
      </c>
      <c r="GM27" s="16">
        <v>43200</v>
      </c>
      <c r="GN27" s="17">
        <v>99880</v>
      </c>
      <c r="GO27" s="15">
        <v>13520</v>
      </c>
      <c r="GP27" s="16">
        <v>21600</v>
      </c>
      <c r="GQ27" s="16">
        <v>260</v>
      </c>
      <c r="GR27" s="16">
        <v>297330</v>
      </c>
      <c r="GS27" s="16">
        <v>56400</v>
      </c>
      <c r="GT27" s="20">
        <v>353730</v>
      </c>
      <c r="GU27" s="18">
        <v>99010</v>
      </c>
      <c r="GV27" s="19">
        <v>318450</v>
      </c>
      <c r="GW27" s="16">
        <v>221400</v>
      </c>
      <c r="GX27" s="16">
        <v>109440</v>
      </c>
      <c r="GY27" s="16">
        <v>120600</v>
      </c>
      <c r="GZ27" s="20">
        <v>769890</v>
      </c>
      <c r="HA27" s="16">
        <v>13110</v>
      </c>
      <c r="HB27" s="16">
        <v>6564220</v>
      </c>
      <c r="HC27" s="17">
        <v>19100376</v>
      </c>
      <c r="HD27" s="15">
        <v>65713017</v>
      </c>
      <c r="HE27" s="18">
        <v>0</v>
      </c>
      <c r="HF27" s="19">
        <v>0</v>
      </c>
      <c r="HG27" s="17">
        <v>65713017</v>
      </c>
      <c r="HH27" s="15">
        <v>3942123</v>
      </c>
      <c r="HI27" s="16">
        <v>3942123</v>
      </c>
      <c r="HJ27" s="21">
        <f t="shared" si="5"/>
        <v>5.9989986458847261E-2</v>
      </c>
    </row>
    <row r="28" spans="1:218" s="49" customFormat="1" ht="12.6" customHeight="1" x14ac:dyDescent="0.15">
      <c r="A28" s="65">
        <v>16</v>
      </c>
      <c r="B28" s="66" t="s">
        <v>95</v>
      </c>
      <c r="C28" s="12">
        <v>5798174</v>
      </c>
      <c r="D28" s="9">
        <v>0</v>
      </c>
      <c r="E28" s="9">
        <v>0</v>
      </c>
      <c r="F28" s="10">
        <v>5798174</v>
      </c>
      <c r="G28" s="8">
        <v>0</v>
      </c>
      <c r="H28" s="9">
        <v>52629</v>
      </c>
      <c r="I28" s="9">
        <v>0</v>
      </c>
      <c r="J28" s="9">
        <v>348234</v>
      </c>
      <c r="K28" s="9">
        <v>107140</v>
      </c>
      <c r="L28" s="9">
        <v>21122</v>
      </c>
      <c r="M28" s="11">
        <v>1570</v>
      </c>
      <c r="N28" s="12">
        <v>1820</v>
      </c>
      <c r="O28" s="9">
        <v>2700</v>
      </c>
      <c r="P28" s="10">
        <v>4520</v>
      </c>
      <c r="Q28" s="8">
        <v>0</v>
      </c>
      <c r="R28" s="9">
        <v>0</v>
      </c>
      <c r="S28" s="9">
        <v>0</v>
      </c>
      <c r="T28" s="9">
        <v>3630</v>
      </c>
      <c r="U28" s="9">
        <v>900</v>
      </c>
      <c r="V28" s="13">
        <v>4530</v>
      </c>
      <c r="W28" s="11">
        <v>440</v>
      </c>
      <c r="X28" s="12">
        <v>15180</v>
      </c>
      <c r="Y28" s="9">
        <v>13500</v>
      </c>
      <c r="Z28" s="9">
        <v>8360</v>
      </c>
      <c r="AA28" s="9">
        <v>5400</v>
      </c>
      <c r="AB28" s="13">
        <v>42440</v>
      </c>
      <c r="AC28" s="9">
        <v>1380</v>
      </c>
      <c r="AD28" s="9">
        <v>252410</v>
      </c>
      <c r="AE28" s="10">
        <v>836415</v>
      </c>
      <c r="AF28" s="8">
        <v>4961759</v>
      </c>
      <c r="AG28" s="11">
        <v>0</v>
      </c>
      <c r="AH28" s="12">
        <v>0</v>
      </c>
      <c r="AI28" s="10">
        <v>4961759</v>
      </c>
      <c r="AJ28" s="8">
        <v>297680</v>
      </c>
      <c r="AK28" s="9">
        <v>297680</v>
      </c>
      <c r="AL28" s="14">
        <f t="shared" si="0"/>
        <v>5.9994852631899291E-2</v>
      </c>
      <c r="AM28" s="12">
        <v>8083187</v>
      </c>
      <c r="AN28" s="9">
        <v>0</v>
      </c>
      <c r="AO28" s="9">
        <v>0</v>
      </c>
      <c r="AP28" s="10">
        <v>8083187</v>
      </c>
      <c r="AQ28" s="8">
        <v>0</v>
      </c>
      <c r="AR28" s="9">
        <v>57782</v>
      </c>
      <c r="AS28" s="9">
        <v>102</v>
      </c>
      <c r="AT28" s="9">
        <v>392134</v>
      </c>
      <c r="AU28" s="9">
        <v>152364</v>
      </c>
      <c r="AV28" s="9">
        <v>22827</v>
      </c>
      <c r="AW28" s="11">
        <v>2457</v>
      </c>
      <c r="AX28" s="12">
        <v>2080</v>
      </c>
      <c r="AY28" s="9">
        <v>3300</v>
      </c>
      <c r="AZ28" s="10">
        <v>5380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21120</v>
      </c>
      <c r="BI28" s="9">
        <v>14850</v>
      </c>
      <c r="BJ28" s="9">
        <v>7980</v>
      </c>
      <c r="BK28" s="9">
        <v>9000</v>
      </c>
      <c r="BL28" s="13">
        <v>52950</v>
      </c>
      <c r="BM28" s="9">
        <v>1150</v>
      </c>
      <c r="BN28" s="9">
        <v>235930</v>
      </c>
      <c r="BO28" s="10">
        <v>922974</v>
      </c>
      <c r="BP28" s="8">
        <v>7160213</v>
      </c>
      <c r="BQ28" s="11">
        <v>0</v>
      </c>
      <c r="BR28" s="12">
        <v>0</v>
      </c>
      <c r="BS28" s="10">
        <v>7160213</v>
      </c>
      <c r="BT28" s="8">
        <v>429589</v>
      </c>
      <c r="BU28" s="9">
        <v>429589</v>
      </c>
      <c r="BV28" s="14">
        <f t="shared" si="1"/>
        <v>5.9996678869748708E-2</v>
      </c>
      <c r="BW28" s="12">
        <v>5954033</v>
      </c>
      <c r="BX28" s="9">
        <v>0</v>
      </c>
      <c r="BY28" s="9">
        <v>0</v>
      </c>
      <c r="BZ28" s="10">
        <v>5954033</v>
      </c>
      <c r="CA28" s="8">
        <v>0</v>
      </c>
      <c r="CB28" s="9">
        <v>40280</v>
      </c>
      <c r="CC28" s="9">
        <v>0</v>
      </c>
      <c r="CD28" s="9">
        <v>195718</v>
      </c>
      <c r="CE28" s="9">
        <v>83708</v>
      </c>
      <c r="CF28" s="9">
        <v>7920</v>
      </c>
      <c r="CG28" s="11">
        <v>1121</v>
      </c>
      <c r="CH28" s="12">
        <v>260</v>
      </c>
      <c r="CI28" s="9">
        <v>600</v>
      </c>
      <c r="CJ28" s="10">
        <v>860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11550</v>
      </c>
      <c r="CS28" s="9">
        <v>11250</v>
      </c>
      <c r="CT28" s="9">
        <v>3040</v>
      </c>
      <c r="CU28" s="9">
        <v>1350</v>
      </c>
      <c r="CV28" s="13">
        <v>27190</v>
      </c>
      <c r="CW28" s="9">
        <v>0</v>
      </c>
      <c r="CX28" s="9">
        <v>11360</v>
      </c>
      <c r="CY28" s="10">
        <v>368157</v>
      </c>
      <c r="CZ28" s="8">
        <v>5585876</v>
      </c>
      <c r="DA28" s="11">
        <v>0</v>
      </c>
      <c r="DB28" s="12">
        <v>0</v>
      </c>
      <c r="DC28" s="10">
        <v>5585876</v>
      </c>
      <c r="DD28" s="8">
        <v>335144</v>
      </c>
      <c r="DE28" s="9">
        <v>335144</v>
      </c>
      <c r="DF28" s="14">
        <f t="shared" si="2"/>
        <v>5.9998467563547778E-2</v>
      </c>
      <c r="DG28" s="12">
        <v>2677981</v>
      </c>
      <c r="DH28" s="9">
        <v>0</v>
      </c>
      <c r="DI28" s="9">
        <v>0</v>
      </c>
      <c r="DJ28" s="10">
        <v>2677981</v>
      </c>
      <c r="DK28" s="8">
        <v>0</v>
      </c>
      <c r="DL28" s="9">
        <v>8072</v>
      </c>
      <c r="DM28" s="9">
        <v>0</v>
      </c>
      <c r="DN28" s="9">
        <v>37289</v>
      </c>
      <c r="DO28" s="9">
        <v>19259</v>
      </c>
      <c r="DP28" s="9">
        <v>1690</v>
      </c>
      <c r="DQ28" s="11">
        <v>304</v>
      </c>
      <c r="DR28" s="12">
        <v>260</v>
      </c>
      <c r="DS28" s="9">
        <v>600</v>
      </c>
      <c r="DT28" s="10">
        <v>860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1980</v>
      </c>
      <c r="EC28" s="9">
        <v>3600</v>
      </c>
      <c r="ED28" s="9">
        <v>380</v>
      </c>
      <c r="EE28" s="9">
        <v>450</v>
      </c>
      <c r="EF28" s="13">
        <v>6410</v>
      </c>
      <c r="EG28" s="9">
        <v>0</v>
      </c>
      <c r="EH28" s="9">
        <v>0</v>
      </c>
      <c r="EI28" s="10">
        <v>73884</v>
      </c>
      <c r="EJ28" s="8">
        <v>2604097</v>
      </c>
      <c r="EK28" s="11">
        <v>0</v>
      </c>
      <c r="EL28" s="12">
        <v>0</v>
      </c>
      <c r="EM28" s="10">
        <v>2604097</v>
      </c>
      <c r="EN28" s="8">
        <v>156244</v>
      </c>
      <c r="EO28" s="9">
        <v>156244</v>
      </c>
      <c r="EP28" s="14">
        <f t="shared" si="3"/>
        <v>5.9999301101303061E-2</v>
      </c>
      <c r="EQ28" s="12">
        <v>1441827</v>
      </c>
      <c r="ER28" s="9">
        <v>0</v>
      </c>
      <c r="ES28" s="9">
        <v>0</v>
      </c>
      <c r="ET28" s="10">
        <v>1441827</v>
      </c>
      <c r="EU28" s="8">
        <v>0</v>
      </c>
      <c r="EV28" s="9">
        <v>2163</v>
      </c>
      <c r="EW28" s="9">
        <v>0</v>
      </c>
      <c r="EX28" s="9">
        <v>12317</v>
      </c>
      <c r="EY28" s="9">
        <v>5149</v>
      </c>
      <c r="EZ28" s="9">
        <v>403</v>
      </c>
      <c r="FA28" s="11">
        <v>74</v>
      </c>
      <c r="FB28" s="12">
        <v>0</v>
      </c>
      <c r="FC28" s="9">
        <v>0</v>
      </c>
      <c r="FD28" s="10">
        <v>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660</v>
      </c>
      <c r="FM28" s="9">
        <v>450</v>
      </c>
      <c r="FN28" s="9">
        <v>380</v>
      </c>
      <c r="FO28" s="9">
        <v>0</v>
      </c>
      <c r="FP28" s="13">
        <v>1490</v>
      </c>
      <c r="FQ28" s="9">
        <v>0</v>
      </c>
      <c r="FR28" s="9">
        <v>0</v>
      </c>
      <c r="FS28" s="10">
        <v>21596</v>
      </c>
      <c r="FT28" s="8">
        <v>1420231</v>
      </c>
      <c r="FU28" s="11">
        <v>0</v>
      </c>
      <c r="FV28" s="12">
        <v>0</v>
      </c>
      <c r="FW28" s="10">
        <v>1420231</v>
      </c>
      <c r="FX28" s="8">
        <v>85213</v>
      </c>
      <c r="FY28" s="9">
        <v>85213</v>
      </c>
      <c r="FZ28" s="14">
        <f t="shared" si="4"/>
        <v>5.999939446470328E-2</v>
      </c>
      <c r="GA28" s="12">
        <v>44041396</v>
      </c>
      <c r="GB28" s="9">
        <v>0</v>
      </c>
      <c r="GC28" s="9">
        <v>0</v>
      </c>
      <c r="GD28" s="10">
        <v>44041396</v>
      </c>
      <c r="GE28" s="8">
        <v>1476</v>
      </c>
      <c r="GF28" s="9">
        <v>445783</v>
      </c>
      <c r="GG28" s="9">
        <v>130</v>
      </c>
      <c r="GH28" s="9">
        <v>3588780</v>
      </c>
      <c r="GI28" s="9">
        <v>943174</v>
      </c>
      <c r="GJ28" s="9">
        <v>229617</v>
      </c>
      <c r="GK28" s="11">
        <v>15629</v>
      </c>
      <c r="GL28" s="12">
        <v>21580</v>
      </c>
      <c r="GM28" s="9">
        <v>24300</v>
      </c>
      <c r="GN28" s="10">
        <v>45880</v>
      </c>
      <c r="GO28" s="8">
        <v>8580</v>
      </c>
      <c r="GP28" s="9">
        <v>11100</v>
      </c>
      <c r="GQ28" s="9">
        <v>520</v>
      </c>
      <c r="GR28" s="9">
        <v>137060</v>
      </c>
      <c r="GS28" s="9">
        <v>33580</v>
      </c>
      <c r="GT28" s="13">
        <v>170640</v>
      </c>
      <c r="GU28" s="11">
        <v>43750</v>
      </c>
      <c r="GV28" s="12">
        <v>163680</v>
      </c>
      <c r="GW28" s="9">
        <v>111150</v>
      </c>
      <c r="GX28" s="9">
        <v>64220</v>
      </c>
      <c r="GY28" s="9">
        <v>65700</v>
      </c>
      <c r="GZ28" s="13">
        <v>404750</v>
      </c>
      <c r="HA28" s="9">
        <v>9660</v>
      </c>
      <c r="HB28" s="9">
        <v>3180750</v>
      </c>
      <c r="HC28" s="10">
        <v>9100089</v>
      </c>
      <c r="HD28" s="8">
        <v>34941307</v>
      </c>
      <c r="HE28" s="11">
        <v>0</v>
      </c>
      <c r="HF28" s="12">
        <v>0</v>
      </c>
      <c r="HG28" s="10">
        <v>34941307</v>
      </c>
      <c r="HH28" s="8">
        <v>2096154</v>
      </c>
      <c r="HI28" s="9">
        <v>2096154</v>
      </c>
      <c r="HJ28" s="14">
        <f t="shared" si="5"/>
        <v>5.9990715287210061E-2</v>
      </c>
    </row>
    <row r="29" spans="1:218" s="49" customFormat="1" ht="12.6" customHeight="1" x14ac:dyDescent="0.15">
      <c r="A29" s="67">
        <v>17</v>
      </c>
      <c r="B29" s="68" t="s">
        <v>96</v>
      </c>
      <c r="C29" s="19">
        <v>5571245</v>
      </c>
      <c r="D29" s="16">
        <v>0</v>
      </c>
      <c r="E29" s="16">
        <v>0</v>
      </c>
      <c r="F29" s="17">
        <v>5571245</v>
      </c>
      <c r="G29" s="15">
        <v>0</v>
      </c>
      <c r="H29" s="16">
        <v>33861</v>
      </c>
      <c r="I29" s="16">
        <v>11</v>
      </c>
      <c r="J29" s="16">
        <v>314883</v>
      </c>
      <c r="K29" s="16">
        <v>110881</v>
      </c>
      <c r="L29" s="16">
        <v>22370</v>
      </c>
      <c r="M29" s="18">
        <v>1745</v>
      </c>
      <c r="N29" s="19">
        <v>3120</v>
      </c>
      <c r="O29" s="16">
        <v>3600</v>
      </c>
      <c r="P29" s="17">
        <v>6720</v>
      </c>
      <c r="Q29" s="15">
        <v>0</v>
      </c>
      <c r="R29" s="16">
        <v>0</v>
      </c>
      <c r="S29" s="16">
        <v>0</v>
      </c>
      <c r="T29" s="16">
        <v>4840</v>
      </c>
      <c r="U29" s="16">
        <v>2930</v>
      </c>
      <c r="V29" s="20">
        <v>7770</v>
      </c>
      <c r="W29" s="18">
        <v>550</v>
      </c>
      <c r="X29" s="19">
        <v>19800</v>
      </c>
      <c r="Y29" s="16">
        <v>10350</v>
      </c>
      <c r="Z29" s="16">
        <v>3040</v>
      </c>
      <c r="AA29" s="16">
        <v>4500</v>
      </c>
      <c r="AB29" s="20">
        <v>37690</v>
      </c>
      <c r="AC29" s="16">
        <v>1610</v>
      </c>
      <c r="AD29" s="16">
        <v>243810</v>
      </c>
      <c r="AE29" s="17">
        <v>781890</v>
      </c>
      <c r="AF29" s="15">
        <v>4789355</v>
      </c>
      <c r="AG29" s="18">
        <v>0</v>
      </c>
      <c r="AH29" s="19">
        <v>0</v>
      </c>
      <c r="AI29" s="17">
        <v>4789355</v>
      </c>
      <c r="AJ29" s="15">
        <v>287338</v>
      </c>
      <c r="AK29" s="16">
        <v>287338</v>
      </c>
      <c r="AL29" s="21">
        <f t="shared" si="0"/>
        <v>5.9995135044280494E-2</v>
      </c>
      <c r="AM29" s="19">
        <v>6704025</v>
      </c>
      <c r="AN29" s="16">
        <v>0</v>
      </c>
      <c r="AO29" s="16">
        <v>0</v>
      </c>
      <c r="AP29" s="17">
        <v>6704025</v>
      </c>
      <c r="AQ29" s="15">
        <v>0</v>
      </c>
      <c r="AR29" s="16">
        <v>37746</v>
      </c>
      <c r="AS29" s="16">
        <v>71</v>
      </c>
      <c r="AT29" s="16">
        <v>292791</v>
      </c>
      <c r="AU29" s="16">
        <v>112697</v>
      </c>
      <c r="AV29" s="16">
        <v>19688</v>
      </c>
      <c r="AW29" s="18">
        <v>1715</v>
      </c>
      <c r="AX29" s="19">
        <v>2860</v>
      </c>
      <c r="AY29" s="16">
        <v>2400</v>
      </c>
      <c r="AZ29" s="17">
        <v>5260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13530</v>
      </c>
      <c r="BI29" s="16">
        <v>6750</v>
      </c>
      <c r="BJ29" s="16">
        <v>4940</v>
      </c>
      <c r="BK29" s="16">
        <v>3150</v>
      </c>
      <c r="BL29" s="20">
        <v>28370</v>
      </c>
      <c r="BM29" s="16">
        <v>460</v>
      </c>
      <c r="BN29" s="16">
        <v>202530</v>
      </c>
      <c r="BO29" s="17">
        <v>701257</v>
      </c>
      <c r="BP29" s="15">
        <v>6002768</v>
      </c>
      <c r="BQ29" s="18">
        <v>0</v>
      </c>
      <c r="BR29" s="19">
        <v>0</v>
      </c>
      <c r="BS29" s="17">
        <v>6002768</v>
      </c>
      <c r="BT29" s="15">
        <v>360146</v>
      </c>
      <c r="BU29" s="16">
        <v>360146</v>
      </c>
      <c r="BV29" s="21">
        <f t="shared" si="1"/>
        <v>5.9996654876550287E-2</v>
      </c>
      <c r="BW29" s="19">
        <v>2597288</v>
      </c>
      <c r="BX29" s="16">
        <v>0</v>
      </c>
      <c r="BY29" s="16">
        <v>0</v>
      </c>
      <c r="BZ29" s="17">
        <v>2597288</v>
      </c>
      <c r="CA29" s="15">
        <v>0</v>
      </c>
      <c r="CB29" s="16">
        <v>11540</v>
      </c>
      <c r="CC29" s="16">
        <v>0</v>
      </c>
      <c r="CD29" s="16">
        <v>82353</v>
      </c>
      <c r="CE29" s="16">
        <v>41277</v>
      </c>
      <c r="CF29" s="16">
        <v>3805</v>
      </c>
      <c r="CG29" s="18">
        <v>420</v>
      </c>
      <c r="CH29" s="19">
        <v>0</v>
      </c>
      <c r="CI29" s="16">
        <v>300</v>
      </c>
      <c r="CJ29" s="17">
        <v>300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3960</v>
      </c>
      <c r="CS29" s="16">
        <v>1800</v>
      </c>
      <c r="CT29" s="16">
        <v>1520</v>
      </c>
      <c r="CU29" s="16">
        <v>1350</v>
      </c>
      <c r="CV29" s="20">
        <v>8630</v>
      </c>
      <c r="CW29" s="16">
        <v>230</v>
      </c>
      <c r="CX29" s="16">
        <v>8790</v>
      </c>
      <c r="CY29" s="17">
        <v>157345</v>
      </c>
      <c r="CZ29" s="15">
        <v>2439943</v>
      </c>
      <c r="DA29" s="18">
        <v>0</v>
      </c>
      <c r="DB29" s="19">
        <v>0</v>
      </c>
      <c r="DC29" s="17">
        <v>2439943</v>
      </c>
      <c r="DD29" s="15">
        <v>146393</v>
      </c>
      <c r="DE29" s="16">
        <v>146393</v>
      </c>
      <c r="DF29" s="21">
        <f t="shared" si="2"/>
        <v>5.9998532752609385E-2</v>
      </c>
      <c r="DG29" s="19">
        <v>1178537</v>
      </c>
      <c r="DH29" s="16">
        <v>0</v>
      </c>
      <c r="DI29" s="16">
        <v>0</v>
      </c>
      <c r="DJ29" s="17">
        <v>1178537</v>
      </c>
      <c r="DK29" s="15">
        <v>0</v>
      </c>
      <c r="DL29" s="16">
        <v>3590</v>
      </c>
      <c r="DM29" s="16">
        <v>0</v>
      </c>
      <c r="DN29" s="16">
        <v>22244</v>
      </c>
      <c r="DO29" s="16">
        <v>10574</v>
      </c>
      <c r="DP29" s="16">
        <v>652</v>
      </c>
      <c r="DQ29" s="18">
        <v>112</v>
      </c>
      <c r="DR29" s="19">
        <v>0</v>
      </c>
      <c r="DS29" s="16">
        <v>0</v>
      </c>
      <c r="DT29" s="17">
        <v>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990</v>
      </c>
      <c r="EC29" s="16">
        <v>450</v>
      </c>
      <c r="ED29" s="16">
        <v>380</v>
      </c>
      <c r="EE29" s="16">
        <v>0</v>
      </c>
      <c r="EF29" s="20">
        <v>1820</v>
      </c>
      <c r="EG29" s="16">
        <v>0</v>
      </c>
      <c r="EH29" s="16">
        <v>0</v>
      </c>
      <c r="EI29" s="17">
        <v>38992</v>
      </c>
      <c r="EJ29" s="15">
        <v>1139545</v>
      </c>
      <c r="EK29" s="18">
        <v>0</v>
      </c>
      <c r="EL29" s="19">
        <v>0</v>
      </c>
      <c r="EM29" s="17">
        <v>1139545</v>
      </c>
      <c r="EN29" s="15">
        <v>68372</v>
      </c>
      <c r="EO29" s="16">
        <v>68372</v>
      </c>
      <c r="EP29" s="21">
        <f t="shared" si="3"/>
        <v>5.9999385719739021E-2</v>
      </c>
      <c r="EQ29" s="19">
        <v>888118</v>
      </c>
      <c r="ER29" s="16">
        <v>0</v>
      </c>
      <c r="ES29" s="16">
        <v>0</v>
      </c>
      <c r="ET29" s="17">
        <v>888118</v>
      </c>
      <c r="EU29" s="15">
        <v>0</v>
      </c>
      <c r="EV29" s="16">
        <v>401</v>
      </c>
      <c r="EW29" s="16">
        <v>0</v>
      </c>
      <c r="EX29" s="16">
        <v>4493</v>
      </c>
      <c r="EY29" s="16">
        <v>1680</v>
      </c>
      <c r="EZ29" s="16">
        <v>196</v>
      </c>
      <c r="FA29" s="18">
        <v>8</v>
      </c>
      <c r="FB29" s="19">
        <v>0</v>
      </c>
      <c r="FC29" s="16">
        <v>0</v>
      </c>
      <c r="FD29" s="17">
        <v>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0</v>
      </c>
      <c r="FM29" s="16">
        <v>0</v>
      </c>
      <c r="FN29" s="16">
        <v>0</v>
      </c>
      <c r="FO29" s="16">
        <v>0</v>
      </c>
      <c r="FP29" s="20">
        <v>0</v>
      </c>
      <c r="FQ29" s="16">
        <v>0</v>
      </c>
      <c r="FR29" s="16">
        <v>0</v>
      </c>
      <c r="FS29" s="17">
        <v>6778</v>
      </c>
      <c r="FT29" s="15">
        <v>881340</v>
      </c>
      <c r="FU29" s="18">
        <v>0</v>
      </c>
      <c r="FV29" s="19">
        <v>0</v>
      </c>
      <c r="FW29" s="17">
        <v>881340</v>
      </c>
      <c r="FX29" s="15">
        <v>52880</v>
      </c>
      <c r="FY29" s="16">
        <v>52880</v>
      </c>
      <c r="FZ29" s="21">
        <f t="shared" si="4"/>
        <v>5.9999546145641861E-2</v>
      </c>
      <c r="GA29" s="19">
        <v>36647023</v>
      </c>
      <c r="GB29" s="16">
        <v>0</v>
      </c>
      <c r="GC29" s="16">
        <v>0</v>
      </c>
      <c r="GD29" s="17">
        <v>36647023</v>
      </c>
      <c r="GE29" s="15">
        <v>149</v>
      </c>
      <c r="GF29" s="16">
        <v>346288</v>
      </c>
      <c r="GG29" s="16">
        <v>232</v>
      </c>
      <c r="GH29" s="16">
        <v>3384476</v>
      </c>
      <c r="GI29" s="16">
        <v>858022</v>
      </c>
      <c r="GJ29" s="16">
        <v>243992</v>
      </c>
      <c r="GK29" s="18">
        <v>16434</v>
      </c>
      <c r="GL29" s="19">
        <v>33540</v>
      </c>
      <c r="GM29" s="16">
        <v>26700</v>
      </c>
      <c r="GN29" s="17">
        <v>60240</v>
      </c>
      <c r="GO29" s="15">
        <v>8060</v>
      </c>
      <c r="GP29" s="16">
        <v>15900</v>
      </c>
      <c r="GQ29" s="16">
        <v>0</v>
      </c>
      <c r="GR29" s="16">
        <v>182160</v>
      </c>
      <c r="GS29" s="16">
        <v>51570</v>
      </c>
      <c r="GT29" s="20">
        <v>233730</v>
      </c>
      <c r="GU29" s="18">
        <v>57530</v>
      </c>
      <c r="GV29" s="19">
        <v>249810</v>
      </c>
      <c r="GW29" s="16">
        <v>108000</v>
      </c>
      <c r="GX29" s="16">
        <v>84740</v>
      </c>
      <c r="GY29" s="16">
        <v>84150</v>
      </c>
      <c r="GZ29" s="20">
        <v>526700</v>
      </c>
      <c r="HA29" s="16">
        <v>11270</v>
      </c>
      <c r="HB29" s="16">
        <v>3069100</v>
      </c>
      <c r="HC29" s="17">
        <v>8831891</v>
      </c>
      <c r="HD29" s="15">
        <v>27815132</v>
      </c>
      <c r="HE29" s="18">
        <v>0</v>
      </c>
      <c r="HF29" s="19">
        <v>0</v>
      </c>
      <c r="HG29" s="17">
        <v>27815132</v>
      </c>
      <c r="HH29" s="15">
        <v>1668605</v>
      </c>
      <c r="HI29" s="16">
        <v>1668605</v>
      </c>
      <c r="HJ29" s="21">
        <f t="shared" si="5"/>
        <v>5.9989109524988052E-2</v>
      </c>
    </row>
    <row r="30" spans="1:218" s="49" customFormat="1" ht="12.6" customHeight="1" x14ac:dyDescent="0.15">
      <c r="A30" s="65">
        <v>18</v>
      </c>
      <c r="B30" s="66" t="s">
        <v>97</v>
      </c>
      <c r="C30" s="12">
        <v>4541822</v>
      </c>
      <c r="D30" s="9">
        <v>0</v>
      </c>
      <c r="E30" s="9">
        <v>0</v>
      </c>
      <c r="F30" s="10">
        <v>4541822</v>
      </c>
      <c r="G30" s="8">
        <v>0</v>
      </c>
      <c r="H30" s="9">
        <v>31777</v>
      </c>
      <c r="I30" s="9">
        <v>0</v>
      </c>
      <c r="J30" s="9">
        <v>222396</v>
      </c>
      <c r="K30" s="9">
        <v>68407</v>
      </c>
      <c r="L30" s="9">
        <v>18005</v>
      </c>
      <c r="M30" s="11">
        <v>1287</v>
      </c>
      <c r="N30" s="12">
        <v>2080</v>
      </c>
      <c r="O30" s="9">
        <v>3600</v>
      </c>
      <c r="P30" s="10">
        <v>5680</v>
      </c>
      <c r="Q30" s="8">
        <v>0</v>
      </c>
      <c r="R30" s="9">
        <v>0</v>
      </c>
      <c r="S30" s="9">
        <v>0</v>
      </c>
      <c r="T30" s="9">
        <v>4400</v>
      </c>
      <c r="U30" s="9">
        <v>2680</v>
      </c>
      <c r="V30" s="13">
        <v>7080</v>
      </c>
      <c r="W30" s="11">
        <v>1760</v>
      </c>
      <c r="X30" s="12">
        <v>12870</v>
      </c>
      <c r="Y30" s="9">
        <v>11250</v>
      </c>
      <c r="Z30" s="9">
        <v>2660</v>
      </c>
      <c r="AA30" s="9">
        <v>9000</v>
      </c>
      <c r="AB30" s="13">
        <v>35780</v>
      </c>
      <c r="AC30" s="9">
        <v>1380</v>
      </c>
      <c r="AD30" s="9">
        <v>200380</v>
      </c>
      <c r="AE30" s="10">
        <v>593932</v>
      </c>
      <c r="AF30" s="8">
        <v>3947890</v>
      </c>
      <c r="AG30" s="11">
        <v>0</v>
      </c>
      <c r="AH30" s="12">
        <v>0</v>
      </c>
      <c r="AI30" s="10">
        <v>3947890</v>
      </c>
      <c r="AJ30" s="8">
        <v>236855</v>
      </c>
      <c r="AK30" s="9">
        <v>236855</v>
      </c>
      <c r="AL30" s="14">
        <f t="shared" si="0"/>
        <v>5.9995339282502808E-2</v>
      </c>
      <c r="AM30" s="12">
        <v>4188858</v>
      </c>
      <c r="AN30" s="9">
        <v>0</v>
      </c>
      <c r="AO30" s="9">
        <v>0</v>
      </c>
      <c r="AP30" s="10">
        <v>4188858</v>
      </c>
      <c r="AQ30" s="8">
        <v>0</v>
      </c>
      <c r="AR30" s="9">
        <v>25966</v>
      </c>
      <c r="AS30" s="9">
        <v>0</v>
      </c>
      <c r="AT30" s="9">
        <v>198298</v>
      </c>
      <c r="AU30" s="9">
        <v>69360</v>
      </c>
      <c r="AV30" s="9">
        <v>12128</v>
      </c>
      <c r="AW30" s="11">
        <v>1065</v>
      </c>
      <c r="AX30" s="12">
        <v>2340</v>
      </c>
      <c r="AY30" s="9">
        <v>1500</v>
      </c>
      <c r="AZ30" s="10">
        <v>3840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6600</v>
      </c>
      <c r="BI30" s="9">
        <v>8100</v>
      </c>
      <c r="BJ30" s="9">
        <v>3800</v>
      </c>
      <c r="BK30" s="9">
        <v>4950</v>
      </c>
      <c r="BL30" s="13">
        <v>23450</v>
      </c>
      <c r="BM30" s="9">
        <v>690</v>
      </c>
      <c r="BN30" s="9">
        <v>128430</v>
      </c>
      <c r="BO30" s="10">
        <v>463227</v>
      </c>
      <c r="BP30" s="8">
        <v>3725631</v>
      </c>
      <c r="BQ30" s="11">
        <v>0</v>
      </c>
      <c r="BR30" s="12">
        <v>0</v>
      </c>
      <c r="BS30" s="10">
        <v>3725631</v>
      </c>
      <c r="BT30" s="8">
        <v>223526</v>
      </c>
      <c r="BU30" s="9">
        <v>223526</v>
      </c>
      <c r="BV30" s="14">
        <f t="shared" si="1"/>
        <v>5.9996816646629793E-2</v>
      </c>
      <c r="BW30" s="12">
        <v>1667033</v>
      </c>
      <c r="BX30" s="9">
        <v>0</v>
      </c>
      <c r="BY30" s="9">
        <v>0</v>
      </c>
      <c r="BZ30" s="10">
        <v>1667033</v>
      </c>
      <c r="CA30" s="8">
        <v>0</v>
      </c>
      <c r="CB30" s="9">
        <v>11419</v>
      </c>
      <c r="CC30" s="9">
        <v>15</v>
      </c>
      <c r="CD30" s="9">
        <v>60730</v>
      </c>
      <c r="CE30" s="9">
        <v>24622</v>
      </c>
      <c r="CF30" s="9">
        <v>2584</v>
      </c>
      <c r="CG30" s="11">
        <v>392</v>
      </c>
      <c r="CH30" s="12">
        <v>520</v>
      </c>
      <c r="CI30" s="9">
        <v>300</v>
      </c>
      <c r="CJ30" s="10">
        <v>820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3960</v>
      </c>
      <c r="CS30" s="9">
        <v>4500</v>
      </c>
      <c r="CT30" s="9">
        <v>1140</v>
      </c>
      <c r="CU30" s="9">
        <v>1350</v>
      </c>
      <c r="CV30" s="13">
        <v>10950</v>
      </c>
      <c r="CW30" s="9">
        <v>0</v>
      </c>
      <c r="CX30" s="9">
        <v>6320</v>
      </c>
      <c r="CY30" s="10">
        <v>117837</v>
      </c>
      <c r="CZ30" s="8">
        <v>1549196</v>
      </c>
      <c r="DA30" s="11">
        <v>0</v>
      </c>
      <c r="DB30" s="12">
        <v>0</v>
      </c>
      <c r="DC30" s="10">
        <v>1549196</v>
      </c>
      <c r="DD30" s="8">
        <v>92949</v>
      </c>
      <c r="DE30" s="9">
        <v>92949</v>
      </c>
      <c r="DF30" s="14">
        <f t="shared" si="2"/>
        <v>5.9998218430721485E-2</v>
      </c>
      <c r="DG30" s="12">
        <v>610019</v>
      </c>
      <c r="DH30" s="9">
        <v>0</v>
      </c>
      <c r="DI30" s="9">
        <v>0</v>
      </c>
      <c r="DJ30" s="10">
        <v>610019</v>
      </c>
      <c r="DK30" s="8">
        <v>0</v>
      </c>
      <c r="DL30" s="9">
        <v>1571</v>
      </c>
      <c r="DM30" s="9">
        <v>0</v>
      </c>
      <c r="DN30" s="9">
        <v>14918</v>
      </c>
      <c r="DO30" s="9">
        <v>5950</v>
      </c>
      <c r="DP30" s="9">
        <v>394</v>
      </c>
      <c r="DQ30" s="11">
        <v>80</v>
      </c>
      <c r="DR30" s="12">
        <v>0</v>
      </c>
      <c r="DS30" s="9">
        <v>0</v>
      </c>
      <c r="DT30" s="10">
        <v>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990</v>
      </c>
      <c r="EC30" s="9">
        <v>450</v>
      </c>
      <c r="ED30" s="9">
        <v>0</v>
      </c>
      <c r="EE30" s="9">
        <v>0</v>
      </c>
      <c r="EF30" s="13">
        <v>1440</v>
      </c>
      <c r="EG30" s="9">
        <v>0</v>
      </c>
      <c r="EH30" s="9">
        <v>0</v>
      </c>
      <c r="EI30" s="10">
        <v>24353</v>
      </c>
      <c r="EJ30" s="8">
        <v>585666</v>
      </c>
      <c r="EK30" s="11">
        <v>0</v>
      </c>
      <c r="EL30" s="12">
        <v>0</v>
      </c>
      <c r="EM30" s="10">
        <v>585666</v>
      </c>
      <c r="EN30" s="8">
        <v>35140</v>
      </c>
      <c r="EO30" s="9">
        <v>35140</v>
      </c>
      <c r="EP30" s="14">
        <f t="shared" si="3"/>
        <v>6.0000068298313371E-2</v>
      </c>
      <c r="EQ30" s="12">
        <v>135757</v>
      </c>
      <c r="ER30" s="9">
        <v>0</v>
      </c>
      <c r="ES30" s="9">
        <v>0</v>
      </c>
      <c r="ET30" s="10">
        <v>135757</v>
      </c>
      <c r="EU30" s="8">
        <v>0</v>
      </c>
      <c r="EV30" s="9">
        <v>0</v>
      </c>
      <c r="EW30" s="9">
        <v>0</v>
      </c>
      <c r="EX30" s="9">
        <v>2826</v>
      </c>
      <c r="EY30" s="9">
        <v>840</v>
      </c>
      <c r="EZ30" s="9">
        <v>28</v>
      </c>
      <c r="FA30" s="11">
        <v>0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330</v>
      </c>
      <c r="FM30" s="9">
        <v>0</v>
      </c>
      <c r="FN30" s="9">
        <v>0</v>
      </c>
      <c r="FO30" s="9">
        <v>450</v>
      </c>
      <c r="FP30" s="13">
        <v>780</v>
      </c>
      <c r="FQ30" s="9">
        <v>0</v>
      </c>
      <c r="FR30" s="9">
        <v>0</v>
      </c>
      <c r="FS30" s="10">
        <v>4474</v>
      </c>
      <c r="FT30" s="8">
        <v>131283</v>
      </c>
      <c r="FU30" s="11">
        <v>0</v>
      </c>
      <c r="FV30" s="12">
        <v>0</v>
      </c>
      <c r="FW30" s="10">
        <v>131283</v>
      </c>
      <c r="FX30" s="8">
        <v>7877</v>
      </c>
      <c r="FY30" s="9">
        <v>7877</v>
      </c>
      <c r="FZ30" s="14">
        <f t="shared" si="4"/>
        <v>6.0000152342649084E-2</v>
      </c>
      <c r="GA30" s="12">
        <v>24980337</v>
      </c>
      <c r="GB30" s="9">
        <v>0</v>
      </c>
      <c r="GC30" s="9">
        <v>0</v>
      </c>
      <c r="GD30" s="10">
        <v>24980337</v>
      </c>
      <c r="GE30" s="8">
        <v>6</v>
      </c>
      <c r="GF30" s="9">
        <v>247657</v>
      </c>
      <c r="GG30" s="9">
        <v>119</v>
      </c>
      <c r="GH30" s="9">
        <v>2366980</v>
      </c>
      <c r="GI30" s="9">
        <v>560796</v>
      </c>
      <c r="GJ30" s="9">
        <v>174648</v>
      </c>
      <c r="GK30" s="11">
        <v>13032</v>
      </c>
      <c r="GL30" s="12">
        <v>23400</v>
      </c>
      <c r="GM30" s="9">
        <v>22200</v>
      </c>
      <c r="GN30" s="10">
        <v>45600</v>
      </c>
      <c r="GO30" s="8">
        <v>4940</v>
      </c>
      <c r="GP30" s="9">
        <v>13500</v>
      </c>
      <c r="GQ30" s="9">
        <v>0</v>
      </c>
      <c r="GR30" s="9">
        <v>136070</v>
      </c>
      <c r="GS30" s="9">
        <v>30550</v>
      </c>
      <c r="GT30" s="13">
        <v>166620</v>
      </c>
      <c r="GU30" s="11">
        <v>48310</v>
      </c>
      <c r="GV30" s="12">
        <v>155100</v>
      </c>
      <c r="GW30" s="9">
        <v>94500</v>
      </c>
      <c r="GX30" s="9">
        <v>64600</v>
      </c>
      <c r="GY30" s="9">
        <v>92250</v>
      </c>
      <c r="GZ30" s="13">
        <v>406450</v>
      </c>
      <c r="HA30" s="9">
        <v>10120</v>
      </c>
      <c r="HB30" s="9">
        <v>2181120</v>
      </c>
      <c r="HC30" s="10">
        <v>6239779</v>
      </c>
      <c r="HD30" s="8">
        <v>18740558</v>
      </c>
      <c r="HE30" s="11">
        <v>0</v>
      </c>
      <c r="HF30" s="12">
        <v>0</v>
      </c>
      <c r="HG30" s="10">
        <v>18740558</v>
      </c>
      <c r="HH30" s="8">
        <v>1124217</v>
      </c>
      <c r="HI30" s="9">
        <v>1124217</v>
      </c>
      <c r="HJ30" s="14">
        <f t="shared" si="5"/>
        <v>5.9988448583014442E-2</v>
      </c>
    </row>
    <row r="31" spans="1:218" s="49" customFormat="1" ht="12.6" customHeight="1" x14ac:dyDescent="0.15">
      <c r="A31" s="67">
        <v>19</v>
      </c>
      <c r="B31" s="68" t="s">
        <v>98</v>
      </c>
      <c r="C31" s="19">
        <v>8029574</v>
      </c>
      <c r="D31" s="16">
        <v>0</v>
      </c>
      <c r="E31" s="16">
        <v>0</v>
      </c>
      <c r="F31" s="17">
        <v>8029574</v>
      </c>
      <c r="G31" s="15">
        <v>749</v>
      </c>
      <c r="H31" s="16">
        <v>63258</v>
      </c>
      <c r="I31" s="16">
        <v>0</v>
      </c>
      <c r="J31" s="16">
        <v>439846</v>
      </c>
      <c r="K31" s="16">
        <v>158955</v>
      </c>
      <c r="L31" s="16">
        <v>31455</v>
      </c>
      <c r="M31" s="18">
        <v>2766</v>
      </c>
      <c r="N31" s="19">
        <v>5980</v>
      </c>
      <c r="O31" s="16">
        <v>4500</v>
      </c>
      <c r="P31" s="17">
        <v>10480</v>
      </c>
      <c r="Q31" s="15">
        <v>0</v>
      </c>
      <c r="R31" s="16">
        <v>0</v>
      </c>
      <c r="S31" s="16">
        <v>0</v>
      </c>
      <c r="T31" s="16">
        <v>7370</v>
      </c>
      <c r="U31" s="16">
        <v>2330</v>
      </c>
      <c r="V31" s="20">
        <v>9700</v>
      </c>
      <c r="W31" s="18">
        <v>2350</v>
      </c>
      <c r="X31" s="19">
        <v>27390</v>
      </c>
      <c r="Y31" s="16">
        <v>21150</v>
      </c>
      <c r="Z31" s="16">
        <v>8740</v>
      </c>
      <c r="AA31" s="16">
        <v>12150</v>
      </c>
      <c r="AB31" s="20">
        <v>69430</v>
      </c>
      <c r="AC31" s="16">
        <v>2070</v>
      </c>
      <c r="AD31" s="16">
        <v>348730</v>
      </c>
      <c r="AE31" s="17">
        <v>1139789</v>
      </c>
      <c r="AF31" s="15">
        <v>6889785</v>
      </c>
      <c r="AG31" s="18">
        <v>0</v>
      </c>
      <c r="AH31" s="19">
        <v>0</v>
      </c>
      <c r="AI31" s="17">
        <v>6889785</v>
      </c>
      <c r="AJ31" s="15">
        <v>413353</v>
      </c>
      <c r="AK31" s="16">
        <v>413353</v>
      </c>
      <c r="AL31" s="21">
        <f t="shared" si="0"/>
        <v>5.9995050643815447E-2</v>
      </c>
      <c r="AM31" s="19">
        <v>8780990</v>
      </c>
      <c r="AN31" s="16">
        <v>0</v>
      </c>
      <c r="AO31" s="16">
        <v>0</v>
      </c>
      <c r="AP31" s="17">
        <v>8780990</v>
      </c>
      <c r="AQ31" s="15">
        <v>0</v>
      </c>
      <c r="AR31" s="16">
        <v>56503</v>
      </c>
      <c r="AS31" s="16">
        <v>30</v>
      </c>
      <c r="AT31" s="16">
        <v>395566</v>
      </c>
      <c r="AU31" s="16">
        <v>144075</v>
      </c>
      <c r="AV31" s="16">
        <v>25119</v>
      </c>
      <c r="AW31" s="18">
        <v>2591</v>
      </c>
      <c r="AX31" s="19">
        <v>2860</v>
      </c>
      <c r="AY31" s="16">
        <v>4200</v>
      </c>
      <c r="AZ31" s="17">
        <v>7060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20130</v>
      </c>
      <c r="BI31" s="16">
        <v>17550</v>
      </c>
      <c r="BJ31" s="16">
        <v>10640</v>
      </c>
      <c r="BK31" s="16">
        <v>6300</v>
      </c>
      <c r="BL31" s="20">
        <v>54620</v>
      </c>
      <c r="BM31" s="16">
        <v>690</v>
      </c>
      <c r="BN31" s="16">
        <v>265740</v>
      </c>
      <c r="BO31" s="17">
        <v>951964</v>
      </c>
      <c r="BP31" s="15">
        <v>7829026</v>
      </c>
      <c r="BQ31" s="18">
        <v>0</v>
      </c>
      <c r="BR31" s="19">
        <v>0</v>
      </c>
      <c r="BS31" s="17">
        <v>7829026</v>
      </c>
      <c r="BT31" s="15">
        <v>469714</v>
      </c>
      <c r="BU31" s="16">
        <v>469714</v>
      </c>
      <c r="BV31" s="21">
        <f t="shared" si="1"/>
        <v>5.9996479766448597E-2</v>
      </c>
      <c r="BW31" s="19">
        <v>4243389</v>
      </c>
      <c r="BX31" s="16">
        <v>0</v>
      </c>
      <c r="BY31" s="16">
        <v>0</v>
      </c>
      <c r="BZ31" s="17">
        <v>4243389</v>
      </c>
      <c r="CA31" s="15">
        <v>0</v>
      </c>
      <c r="CB31" s="16">
        <v>23188</v>
      </c>
      <c r="CC31" s="16">
        <v>29</v>
      </c>
      <c r="CD31" s="16">
        <v>143602</v>
      </c>
      <c r="CE31" s="16">
        <v>55942</v>
      </c>
      <c r="CF31" s="16">
        <v>6396</v>
      </c>
      <c r="CG31" s="18">
        <v>849</v>
      </c>
      <c r="CH31" s="19">
        <v>260</v>
      </c>
      <c r="CI31" s="16">
        <v>300</v>
      </c>
      <c r="CJ31" s="17">
        <v>560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11550</v>
      </c>
      <c r="CS31" s="16">
        <v>9900</v>
      </c>
      <c r="CT31" s="16">
        <v>3420</v>
      </c>
      <c r="CU31" s="16">
        <v>1800</v>
      </c>
      <c r="CV31" s="20">
        <v>26670</v>
      </c>
      <c r="CW31" s="16">
        <v>0</v>
      </c>
      <c r="CX31" s="16">
        <v>13530</v>
      </c>
      <c r="CY31" s="17">
        <v>270737</v>
      </c>
      <c r="CZ31" s="15">
        <v>3972652</v>
      </c>
      <c r="DA31" s="18">
        <v>0</v>
      </c>
      <c r="DB31" s="19">
        <v>0</v>
      </c>
      <c r="DC31" s="17">
        <v>3972652</v>
      </c>
      <c r="DD31" s="15">
        <v>238354</v>
      </c>
      <c r="DE31" s="16">
        <v>238354</v>
      </c>
      <c r="DF31" s="21">
        <f t="shared" si="2"/>
        <v>5.999871118839506E-2</v>
      </c>
      <c r="DG31" s="19">
        <v>2000555</v>
      </c>
      <c r="DH31" s="16">
        <v>0</v>
      </c>
      <c r="DI31" s="16">
        <v>0</v>
      </c>
      <c r="DJ31" s="17">
        <v>2000555</v>
      </c>
      <c r="DK31" s="15">
        <v>0</v>
      </c>
      <c r="DL31" s="16">
        <v>6360</v>
      </c>
      <c r="DM31" s="16">
        <v>0</v>
      </c>
      <c r="DN31" s="16">
        <v>32397</v>
      </c>
      <c r="DO31" s="16">
        <v>15811</v>
      </c>
      <c r="DP31" s="16">
        <v>1440</v>
      </c>
      <c r="DQ31" s="18">
        <v>206</v>
      </c>
      <c r="DR31" s="19">
        <v>0</v>
      </c>
      <c r="DS31" s="16">
        <v>0</v>
      </c>
      <c r="DT31" s="17">
        <v>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1980</v>
      </c>
      <c r="EC31" s="16">
        <v>3150</v>
      </c>
      <c r="ED31" s="16">
        <v>0</v>
      </c>
      <c r="EE31" s="16">
        <v>900</v>
      </c>
      <c r="EF31" s="20">
        <v>6030</v>
      </c>
      <c r="EG31" s="16">
        <v>0</v>
      </c>
      <c r="EH31" s="16">
        <v>0</v>
      </c>
      <c r="EI31" s="17">
        <v>62244</v>
      </c>
      <c r="EJ31" s="15">
        <v>1938311</v>
      </c>
      <c r="EK31" s="18">
        <v>0</v>
      </c>
      <c r="EL31" s="19">
        <v>0</v>
      </c>
      <c r="EM31" s="17">
        <v>1938311</v>
      </c>
      <c r="EN31" s="15">
        <v>116296</v>
      </c>
      <c r="EO31" s="16">
        <v>116296</v>
      </c>
      <c r="EP31" s="21">
        <f t="shared" si="3"/>
        <v>5.9998627671204466E-2</v>
      </c>
      <c r="EQ31" s="19">
        <v>1494443</v>
      </c>
      <c r="ER31" s="16">
        <v>0</v>
      </c>
      <c r="ES31" s="16">
        <v>0</v>
      </c>
      <c r="ET31" s="17">
        <v>1494443</v>
      </c>
      <c r="EU31" s="15">
        <v>0</v>
      </c>
      <c r="EV31" s="16">
        <v>2500</v>
      </c>
      <c r="EW31" s="16">
        <v>0</v>
      </c>
      <c r="EX31" s="16">
        <v>13142</v>
      </c>
      <c r="EY31" s="16">
        <v>4191</v>
      </c>
      <c r="EZ31" s="16">
        <v>305</v>
      </c>
      <c r="FA31" s="18">
        <v>91</v>
      </c>
      <c r="FB31" s="19">
        <v>260</v>
      </c>
      <c r="FC31" s="16">
        <v>0</v>
      </c>
      <c r="FD31" s="17">
        <v>260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1320</v>
      </c>
      <c r="FM31" s="16">
        <v>450</v>
      </c>
      <c r="FN31" s="16">
        <v>380</v>
      </c>
      <c r="FO31" s="16">
        <v>450</v>
      </c>
      <c r="FP31" s="20">
        <v>2600</v>
      </c>
      <c r="FQ31" s="16">
        <v>0</v>
      </c>
      <c r="FR31" s="16">
        <v>0</v>
      </c>
      <c r="FS31" s="17">
        <v>23089</v>
      </c>
      <c r="FT31" s="15">
        <v>1471354</v>
      </c>
      <c r="FU31" s="18">
        <v>0</v>
      </c>
      <c r="FV31" s="19">
        <v>0</v>
      </c>
      <c r="FW31" s="17">
        <v>1471354</v>
      </c>
      <c r="FX31" s="15">
        <v>88281</v>
      </c>
      <c r="FY31" s="16">
        <v>88281</v>
      </c>
      <c r="FZ31" s="21">
        <f t="shared" si="4"/>
        <v>5.9999836884937277E-2</v>
      </c>
      <c r="GA31" s="19">
        <v>58408583</v>
      </c>
      <c r="GB31" s="16">
        <v>0</v>
      </c>
      <c r="GC31" s="16">
        <v>0</v>
      </c>
      <c r="GD31" s="17">
        <v>58408583</v>
      </c>
      <c r="GE31" s="15">
        <v>6049</v>
      </c>
      <c r="GF31" s="16">
        <v>559924</v>
      </c>
      <c r="GG31" s="16">
        <v>466</v>
      </c>
      <c r="GH31" s="16">
        <v>5823206</v>
      </c>
      <c r="GI31" s="16">
        <v>1239761</v>
      </c>
      <c r="GJ31" s="16">
        <v>419561</v>
      </c>
      <c r="GK31" s="18">
        <v>28594</v>
      </c>
      <c r="GL31" s="19">
        <v>60060</v>
      </c>
      <c r="GM31" s="16">
        <v>48600</v>
      </c>
      <c r="GN31" s="17">
        <v>108660</v>
      </c>
      <c r="GO31" s="15">
        <v>9880</v>
      </c>
      <c r="GP31" s="16">
        <v>30000</v>
      </c>
      <c r="GQ31" s="16">
        <v>260</v>
      </c>
      <c r="GR31" s="16">
        <v>363110</v>
      </c>
      <c r="GS31" s="16">
        <v>82390</v>
      </c>
      <c r="GT31" s="20">
        <v>445500</v>
      </c>
      <c r="GU31" s="18">
        <v>124080</v>
      </c>
      <c r="GV31" s="19">
        <v>360690</v>
      </c>
      <c r="GW31" s="16">
        <v>251550</v>
      </c>
      <c r="GX31" s="16">
        <v>120080</v>
      </c>
      <c r="GY31" s="16">
        <v>133650</v>
      </c>
      <c r="GZ31" s="20">
        <v>865970</v>
      </c>
      <c r="HA31" s="16">
        <v>16790</v>
      </c>
      <c r="HB31" s="16">
        <v>5292640</v>
      </c>
      <c r="HC31" s="17">
        <v>14970875</v>
      </c>
      <c r="HD31" s="15">
        <v>43437708</v>
      </c>
      <c r="HE31" s="18">
        <v>0</v>
      </c>
      <c r="HF31" s="19">
        <v>0</v>
      </c>
      <c r="HG31" s="17">
        <v>43437708</v>
      </c>
      <c r="HH31" s="15">
        <v>2605739</v>
      </c>
      <c r="HI31" s="16">
        <v>2605739</v>
      </c>
      <c r="HJ31" s="21">
        <f t="shared" si="5"/>
        <v>5.9987948719577931E-2</v>
      </c>
    </row>
    <row r="32" spans="1:218" s="49" customFormat="1" ht="12.6" customHeight="1" x14ac:dyDescent="0.15">
      <c r="A32" s="65">
        <v>20</v>
      </c>
      <c r="B32" s="66" t="s">
        <v>99</v>
      </c>
      <c r="C32" s="12">
        <v>10035222</v>
      </c>
      <c r="D32" s="9">
        <v>0</v>
      </c>
      <c r="E32" s="9">
        <v>0</v>
      </c>
      <c r="F32" s="10">
        <v>10035222</v>
      </c>
      <c r="G32" s="8">
        <v>5</v>
      </c>
      <c r="H32" s="9">
        <v>74309</v>
      </c>
      <c r="I32" s="9">
        <v>72</v>
      </c>
      <c r="J32" s="9">
        <v>626494</v>
      </c>
      <c r="K32" s="9">
        <v>198330</v>
      </c>
      <c r="L32" s="9">
        <v>40916</v>
      </c>
      <c r="M32" s="11">
        <v>3795</v>
      </c>
      <c r="N32" s="12">
        <v>6500</v>
      </c>
      <c r="O32" s="9">
        <v>3000</v>
      </c>
      <c r="P32" s="10">
        <v>9500</v>
      </c>
      <c r="Q32" s="8">
        <v>0</v>
      </c>
      <c r="R32" s="9">
        <v>0</v>
      </c>
      <c r="S32" s="9">
        <v>0</v>
      </c>
      <c r="T32" s="9">
        <v>9790</v>
      </c>
      <c r="U32" s="9">
        <v>1940</v>
      </c>
      <c r="V32" s="13">
        <v>11730</v>
      </c>
      <c r="W32" s="11">
        <v>1210</v>
      </c>
      <c r="X32" s="12">
        <v>36960</v>
      </c>
      <c r="Y32" s="9">
        <v>27450</v>
      </c>
      <c r="Z32" s="9">
        <v>8360</v>
      </c>
      <c r="AA32" s="9">
        <v>13950</v>
      </c>
      <c r="AB32" s="13">
        <v>86720</v>
      </c>
      <c r="AC32" s="9">
        <v>1610</v>
      </c>
      <c r="AD32" s="9">
        <v>439030</v>
      </c>
      <c r="AE32" s="10">
        <v>1493649</v>
      </c>
      <c r="AF32" s="8">
        <v>8541573</v>
      </c>
      <c r="AG32" s="11">
        <v>0</v>
      </c>
      <c r="AH32" s="12">
        <v>0</v>
      </c>
      <c r="AI32" s="10">
        <v>8541573</v>
      </c>
      <c r="AJ32" s="8">
        <v>512451</v>
      </c>
      <c r="AK32" s="9">
        <v>512451</v>
      </c>
      <c r="AL32" s="14">
        <f t="shared" si="0"/>
        <v>5.9994921310161486E-2</v>
      </c>
      <c r="AM32" s="12">
        <v>12329951</v>
      </c>
      <c r="AN32" s="9">
        <v>0</v>
      </c>
      <c r="AO32" s="9">
        <v>0</v>
      </c>
      <c r="AP32" s="10">
        <v>12329951</v>
      </c>
      <c r="AQ32" s="8">
        <v>0</v>
      </c>
      <c r="AR32" s="9">
        <v>88095</v>
      </c>
      <c r="AS32" s="9">
        <v>21</v>
      </c>
      <c r="AT32" s="9">
        <v>654197</v>
      </c>
      <c r="AU32" s="9">
        <v>234360</v>
      </c>
      <c r="AV32" s="9">
        <v>35145</v>
      </c>
      <c r="AW32" s="11">
        <v>4220</v>
      </c>
      <c r="AX32" s="12">
        <v>4160</v>
      </c>
      <c r="AY32" s="9">
        <v>6000</v>
      </c>
      <c r="AZ32" s="10">
        <v>10160</v>
      </c>
      <c r="BA32" s="8">
        <v>0</v>
      </c>
      <c r="BB32" s="9">
        <v>0</v>
      </c>
      <c r="BC32" s="9">
        <v>0</v>
      </c>
      <c r="BD32" s="9">
        <v>0</v>
      </c>
      <c r="BE32" s="9">
        <v>0</v>
      </c>
      <c r="BF32" s="13">
        <v>0</v>
      </c>
      <c r="BG32" s="11">
        <v>0</v>
      </c>
      <c r="BH32" s="12">
        <v>37620</v>
      </c>
      <c r="BI32" s="9">
        <v>33300</v>
      </c>
      <c r="BJ32" s="9">
        <v>13680</v>
      </c>
      <c r="BK32" s="9">
        <v>6750</v>
      </c>
      <c r="BL32" s="13">
        <v>91350</v>
      </c>
      <c r="BM32" s="9">
        <v>2070</v>
      </c>
      <c r="BN32" s="9">
        <v>353750</v>
      </c>
      <c r="BO32" s="10">
        <v>1473347</v>
      </c>
      <c r="BP32" s="8">
        <v>10856604</v>
      </c>
      <c r="BQ32" s="11">
        <v>0</v>
      </c>
      <c r="BR32" s="12">
        <v>0</v>
      </c>
      <c r="BS32" s="10">
        <v>10856604</v>
      </c>
      <c r="BT32" s="8">
        <v>651360</v>
      </c>
      <c r="BU32" s="9">
        <v>651360</v>
      </c>
      <c r="BV32" s="14">
        <f t="shared" si="1"/>
        <v>5.9996661939589947E-2</v>
      </c>
      <c r="BW32" s="12">
        <v>8365810</v>
      </c>
      <c r="BX32" s="9">
        <v>0</v>
      </c>
      <c r="BY32" s="9">
        <v>0</v>
      </c>
      <c r="BZ32" s="10">
        <v>8365810</v>
      </c>
      <c r="CA32" s="8">
        <v>0</v>
      </c>
      <c r="CB32" s="9">
        <v>36317</v>
      </c>
      <c r="CC32" s="9">
        <v>30</v>
      </c>
      <c r="CD32" s="9">
        <v>283694</v>
      </c>
      <c r="CE32" s="9">
        <v>130425</v>
      </c>
      <c r="CF32" s="9">
        <v>12275</v>
      </c>
      <c r="CG32" s="11">
        <v>2205</v>
      </c>
      <c r="CH32" s="12">
        <v>1040</v>
      </c>
      <c r="CI32" s="9">
        <v>1200</v>
      </c>
      <c r="CJ32" s="10">
        <v>2240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17820</v>
      </c>
      <c r="CS32" s="9">
        <v>15750</v>
      </c>
      <c r="CT32" s="9">
        <v>3800</v>
      </c>
      <c r="CU32" s="9">
        <v>900</v>
      </c>
      <c r="CV32" s="13">
        <v>38270</v>
      </c>
      <c r="CW32" s="9">
        <v>0</v>
      </c>
      <c r="CX32" s="9">
        <v>29620</v>
      </c>
      <c r="CY32" s="10">
        <v>535046</v>
      </c>
      <c r="CZ32" s="8">
        <v>7830764</v>
      </c>
      <c r="DA32" s="11">
        <v>0</v>
      </c>
      <c r="DB32" s="12">
        <v>0</v>
      </c>
      <c r="DC32" s="10">
        <v>7830764</v>
      </c>
      <c r="DD32" s="8">
        <v>469834</v>
      </c>
      <c r="DE32" s="9">
        <v>469834</v>
      </c>
      <c r="DF32" s="14">
        <f t="shared" si="2"/>
        <v>5.999848801470712E-2</v>
      </c>
      <c r="DG32" s="12">
        <v>3477141</v>
      </c>
      <c r="DH32" s="9">
        <v>0</v>
      </c>
      <c r="DI32" s="9">
        <v>0</v>
      </c>
      <c r="DJ32" s="10">
        <v>3477141</v>
      </c>
      <c r="DK32" s="8">
        <v>0</v>
      </c>
      <c r="DL32" s="9">
        <v>18172</v>
      </c>
      <c r="DM32" s="9">
        <v>0</v>
      </c>
      <c r="DN32" s="9">
        <v>61059</v>
      </c>
      <c r="DO32" s="9">
        <v>24387</v>
      </c>
      <c r="DP32" s="9">
        <v>2437</v>
      </c>
      <c r="DQ32" s="11">
        <v>378</v>
      </c>
      <c r="DR32" s="12">
        <v>260</v>
      </c>
      <c r="DS32" s="9">
        <v>300</v>
      </c>
      <c r="DT32" s="10">
        <v>560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2970</v>
      </c>
      <c r="EC32" s="9">
        <v>2700</v>
      </c>
      <c r="ED32" s="9">
        <v>760</v>
      </c>
      <c r="EE32" s="9">
        <v>450</v>
      </c>
      <c r="EF32" s="13">
        <v>6880</v>
      </c>
      <c r="EG32" s="9">
        <v>230</v>
      </c>
      <c r="EH32" s="9">
        <v>0</v>
      </c>
      <c r="EI32" s="10">
        <v>114103</v>
      </c>
      <c r="EJ32" s="8">
        <v>3363038</v>
      </c>
      <c r="EK32" s="11">
        <v>0</v>
      </c>
      <c r="EL32" s="12">
        <v>0</v>
      </c>
      <c r="EM32" s="10">
        <v>3363038</v>
      </c>
      <c r="EN32" s="8">
        <v>201780</v>
      </c>
      <c r="EO32" s="9">
        <v>201780</v>
      </c>
      <c r="EP32" s="14">
        <f t="shared" si="3"/>
        <v>5.9999322041558854E-2</v>
      </c>
      <c r="EQ32" s="12">
        <v>3446100</v>
      </c>
      <c r="ER32" s="9">
        <v>0</v>
      </c>
      <c r="ES32" s="9">
        <v>0</v>
      </c>
      <c r="ET32" s="10">
        <v>3446100</v>
      </c>
      <c r="EU32" s="8">
        <v>0</v>
      </c>
      <c r="EV32" s="9">
        <v>1138</v>
      </c>
      <c r="EW32" s="9">
        <v>0</v>
      </c>
      <c r="EX32" s="9">
        <v>12570</v>
      </c>
      <c r="EY32" s="9">
        <v>4536</v>
      </c>
      <c r="EZ32" s="9">
        <v>579</v>
      </c>
      <c r="FA32" s="11">
        <v>102</v>
      </c>
      <c r="FB32" s="12">
        <v>0</v>
      </c>
      <c r="FC32" s="9">
        <v>0</v>
      </c>
      <c r="FD32" s="10">
        <v>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330</v>
      </c>
      <c r="FM32" s="9">
        <v>1350</v>
      </c>
      <c r="FN32" s="9">
        <v>760</v>
      </c>
      <c r="FO32" s="9">
        <v>0</v>
      </c>
      <c r="FP32" s="13">
        <v>2440</v>
      </c>
      <c r="FQ32" s="9">
        <v>0</v>
      </c>
      <c r="FR32" s="9">
        <v>0</v>
      </c>
      <c r="FS32" s="10">
        <v>21365</v>
      </c>
      <c r="FT32" s="8">
        <v>3424735</v>
      </c>
      <c r="FU32" s="11">
        <v>0</v>
      </c>
      <c r="FV32" s="12">
        <v>0</v>
      </c>
      <c r="FW32" s="10">
        <v>3424735</v>
      </c>
      <c r="FX32" s="8">
        <v>205482</v>
      </c>
      <c r="FY32" s="9">
        <v>205482</v>
      </c>
      <c r="FZ32" s="14">
        <f t="shared" si="4"/>
        <v>5.9999386813870272E-2</v>
      </c>
      <c r="GA32" s="12">
        <v>85092915</v>
      </c>
      <c r="GB32" s="9">
        <v>0</v>
      </c>
      <c r="GC32" s="9">
        <v>0</v>
      </c>
      <c r="GD32" s="10">
        <v>85092915</v>
      </c>
      <c r="GE32" s="8">
        <v>641</v>
      </c>
      <c r="GF32" s="9">
        <v>822649</v>
      </c>
      <c r="GG32" s="9">
        <v>793</v>
      </c>
      <c r="GH32" s="9">
        <v>8640774</v>
      </c>
      <c r="GI32" s="9">
        <v>1865788</v>
      </c>
      <c r="GJ32" s="9">
        <v>590178</v>
      </c>
      <c r="GK32" s="11">
        <v>42842</v>
      </c>
      <c r="GL32" s="12">
        <v>72800</v>
      </c>
      <c r="GM32" s="9">
        <v>58800</v>
      </c>
      <c r="GN32" s="10">
        <v>131600</v>
      </c>
      <c r="GO32" s="8">
        <v>13260</v>
      </c>
      <c r="GP32" s="9">
        <v>37200</v>
      </c>
      <c r="GQ32" s="9">
        <v>260</v>
      </c>
      <c r="GR32" s="9">
        <v>543290</v>
      </c>
      <c r="GS32" s="9">
        <v>115310</v>
      </c>
      <c r="GT32" s="13">
        <v>658600</v>
      </c>
      <c r="GU32" s="11">
        <v>181910</v>
      </c>
      <c r="GV32" s="12">
        <v>468930</v>
      </c>
      <c r="GW32" s="9">
        <v>396000</v>
      </c>
      <c r="GX32" s="9">
        <v>142120</v>
      </c>
      <c r="GY32" s="9">
        <v>192600</v>
      </c>
      <c r="GZ32" s="13">
        <v>1199650</v>
      </c>
      <c r="HA32" s="9">
        <v>23000</v>
      </c>
      <c r="HB32" s="9">
        <v>7396820</v>
      </c>
      <c r="HC32" s="10">
        <v>21605172</v>
      </c>
      <c r="HD32" s="8">
        <v>63487743</v>
      </c>
      <c r="HE32" s="11">
        <v>0</v>
      </c>
      <c r="HF32" s="12">
        <v>0</v>
      </c>
      <c r="HG32" s="10">
        <v>63487743</v>
      </c>
      <c r="HH32" s="8">
        <v>3808538</v>
      </c>
      <c r="HI32" s="9">
        <v>3808538</v>
      </c>
      <c r="HJ32" s="14">
        <f t="shared" si="5"/>
        <v>5.9988555586233394E-2</v>
      </c>
    </row>
    <row r="33" spans="1:218" s="49" customFormat="1" ht="12.6" customHeight="1" x14ac:dyDescent="0.15">
      <c r="A33" s="67">
        <v>21</v>
      </c>
      <c r="B33" s="68" t="s">
        <v>100</v>
      </c>
      <c r="C33" s="19">
        <v>9632575</v>
      </c>
      <c r="D33" s="16">
        <v>0</v>
      </c>
      <c r="E33" s="16">
        <v>0</v>
      </c>
      <c r="F33" s="17">
        <v>9632575</v>
      </c>
      <c r="G33" s="15">
        <v>200</v>
      </c>
      <c r="H33" s="16">
        <v>53279</v>
      </c>
      <c r="I33" s="16">
        <v>110</v>
      </c>
      <c r="J33" s="16">
        <v>498378</v>
      </c>
      <c r="K33" s="16">
        <v>176812</v>
      </c>
      <c r="L33" s="16">
        <v>38073</v>
      </c>
      <c r="M33" s="18">
        <v>3852</v>
      </c>
      <c r="N33" s="19">
        <v>7540</v>
      </c>
      <c r="O33" s="16">
        <v>8700</v>
      </c>
      <c r="P33" s="17">
        <v>16240</v>
      </c>
      <c r="Q33" s="15">
        <v>0</v>
      </c>
      <c r="R33" s="16">
        <v>0</v>
      </c>
      <c r="S33" s="16">
        <v>0</v>
      </c>
      <c r="T33" s="16">
        <v>6930</v>
      </c>
      <c r="U33" s="16">
        <v>6000</v>
      </c>
      <c r="V33" s="20">
        <v>12930</v>
      </c>
      <c r="W33" s="18">
        <v>2250</v>
      </c>
      <c r="X33" s="19">
        <v>28380</v>
      </c>
      <c r="Y33" s="16">
        <v>31950</v>
      </c>
      <c r="Z33" s="16">
        <v>11780</v>
      </c>
      <c r="AA33" s="16">
        <v>12600</v>
      </c>
      <c r="AB33" s="20">
        <v>84710</v>
      </c>
      <c r="AC33" s="16">
        <v>2070</v>
      </c>
      <c r="AD33" s="16">
        <v>422260</v>
      </c>
      <c r="AE33" s="17">
        <v>1311054</v>
      </c>
      <c r="AF33" s="15">
        <v>8321521</v>
      </c>
      <c r="AG33" s="18">
        <v>0</v>
      </c>
      <c r="AH33" s="19">
        <v>0</v>
      </c>
      <c r="AI33" s="17">
        <v>8321521</v>
      </c>
      <c r="AJ33" s="15">
        <v>499250</v>
      </c>
      <c r="AK33" s="16">
        <v>499250</v>
      </c>
      <c r="AL33" s="21">
        <f t="shared" si="0"/>
        <v>5.9995041771810705E-2</v>
      </c>
      <c r="AM33" s="19">
        <v>8620906</v>
      </c>
      <c r="AN33" s="16">
        <v>0</v>
      </c>
      <c r="AO33" s="16">
        <v>0</v>
      </c>
      <c r="AP33" s="17">
        <v>8620906</v>
      </c>
      <c r="AQ33" s="15">
        <v>0</v>
      </c>
      <c r="AR33" s="16">
        <v>47960</v>
      </c>
      <c r="AS33" s="16">
        <v>0</v>
      </c>
      <c r="AT33" s="16">
        <v>418563</v>
      </c>
      <c r="AU33" s="16">
        <v>139268</v>
      </c>
      <c r="AV33" s="16">
        <v>25311</v>
      </c>
      <c r="AW33" s="18">
        <v>2655</v>
      </c>
      <c r="AX33" s="19">
        <v>1820</v>
      </c>
      <c r="AY33" s="16">
        <v>3000</v>
      </c>
      <c r="AZ33" s="17">
        <v>4820</v>
      </c>
      <c r="BA33" s="15">
        <v>0</v>
      </c>
      <c r="BB33" s="16">
        <v>0</v>
      </c>
      <c r="BC33" s="16">
        <v>0</v>
      </c>
      <c r="BD33" s="16">
        <v>0</v>
      </c>
      <c r="BE33" s="16">
        <v>0</v>
      </c>
      <c r="BF33" s="20">
        <v>0</v>
      </c>
      <c r="BG33" s="18">
        <v>0</v>
      </c>
      <c r="BH33" s="19">
        <v>20460</v>
      </c>
      <c r="BI33" s="16">
        <v>16200</v>
      </c>
      <c r="BJ33" s="16">
        <v>7220</v>
      </c>
      <c r="BK33" s="16">
        <v>6300</v>
      </c>
      <c r="BL33" s="20">
        <v>50180</v>
      </c>
      <c r="BM33" s="16">
        <v>1150</v>
      </c>
      <c r="BN33" s="16">
        <v>265740</v>
      </c>
      <c r="BO33" s="17">
        <v>955647</v>
      </c>
      <c r="BP33" s="15">
        <v>7665259</v>
      </c>
      <c r="BQ33" s="18">
        <v>0</v>
      </c>
      <c r="BR33" s="19">
        <v>0</v>
      </c>
      <c r="BS33" s="17">
        <v>7665259</v>
      </c>
      <c r="BT33" s="15">
        <v>459888</v>
      </c>
      <c r="BU33" s="16">
        <v>459888</v>
      </c>
      <c r="BV33" s="21">
        <f t="shared" si="1"/>
        <v>5.999640716641147E-2</v>
      </c>
      <c r="BW33" s="19">
        <v>3104966</v>
      </c>
      <c r="BX33" s="16">
        <v>0</v>
      </c>
      <c r="BY33" s="16">
        <v>0</v>
      </c>
      <c r="BZ33" s="17">
        <v>3104966</v>
      </c>
      <c r="CA33" s="15">
        <v>0</v>
      </c>
      <c r="CB33" s="16">
        <v>14346</v>
      </c>
      <c r="CC33" s="16">
        <v>0</v>
      </c>
      <c r="CD33" s="16">
        <v>104611</v>
      </c>
      <c r="CE33" s="16">
        <v>48934</v>
      </c>
      <c r="CF33" s="16">
        <v>4512</v>
      </c>
      <c r="CG33" s="18">
        <v>824</v>
      </c>
      <c r="CH33" s="19">
        <v>520</v>
      </c>
      <c r="CI33" s="16">
        <v>1500</v>
      </c>
      <c r="CJ33" s="17">
        <v>2020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8580</v>
      </c>
      <c r="CS33" s="16">
        <v>7650</v>
      </c>
      <c r="CT33" s="16">
        <v>3040</v>
      </c>
      <c r="CU33" s="16">
        <v>1800</v>
      </c>
      <c r="CV33" s="20">
        <v>21070</v>
      </c>
      <c r="CW33" s="16">
        <v>460</v>
      </c>
      <c r="CX33" s="16">
        <v>9500</v>
      </c>
      <c r="CY33" s="17">
        <v>206277</v>
      </c>
      <c r="CZ33" s="15">
        <v>2898689</v>
      </c>
      <c r="DA33" s="18">
        <v>0</v>
      </c>
      <c r="DB33" s="19">
        <v>0</v>
      </c>
      <c r="DC33" s="17">
        <v>2898689</v>
      </c>
      <c r="DD33" s="15">
        <v>173916</v>
      </c>
      <c r="DE33" s="16">
        <v>173916</v>
      </c>
      <c r="DF33" s="21">
        <f t="shared" si="2"/>
        <v>5.9998157787882728E-2</v>
      </c>
      <c r="DG33" s="19">
        <v>1135892</v>
      </c>
      <c r="DH33" s="16">
        <v>0</v>
      </c>
      <c r="DI33" s="16">
        <v>0</v>
      </c>
      <c r="DJ33" s="17">
        <v>1135892</v>
      </c>
      <c r="DK33" s="15">
        <v>0</v>
      </c>
      <c r="DL33" s="16">
        <v>1758</v>
      </c>
      <c r="DM33" s="16">
        <v>0</v>
      </c>
      <c r="DN33" s="16">
        <v>18297</v>
      </c>
      <c r="DO33" s="16">
        <v>9196</v>
      </c>
      <c r="DP33" s="16">
        <v>924</v>
      </c>
      <c r="DQ33" s="18">
        <v>121</v>
      </c>
      <c r="DR33" s="19">
        <v>0</v>
      </c>
      <c r="DS33" s="16">
        <v>0</v>
      </c>
      <c r="DT33" s="17">
        <v>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990</v>
      </c>
      <c r="EC33" s="16">
        <v>900</v>
      </c>
      <c r="ED33" s="16">
        <v>0</v>
      </c>
      <c r="EE33" s="16">
        <v>0</v>
      </c>
      <c r="EF33" s="20">
        <v>1890</v>
      </c>
      <c r="EG33" s="16">
        <v>0</v>
      </c>
      <c r="EH33" s="16">
        <v>0</v>
      </c>
      <c r="EI33" s="17">
        <v>32186</v>
      </c>
      <c r="EJ33" s="15">
        <v>1103706</v>
      </c>
      <c r="EK33" s="18">
        <v>0</v>
      </c>
      <c r="EL33" s="19">
        <v>0</v>
      </c>
      <c r="EM33" s="17">
        <v>1103706</v>
      </c>
      <c r="EN33" s="15">
        <v>66221</v>
      </c>
      <c r="EO33" s="16">
        <v>66221</v>
      </c>
      <c r="EP33" s="21">
        <f t="shared" si="3"/>
        <v>5.9998767787798564E-2</v>
      </c>
      <c r="EQ33" s="19">
        <v>835233</v>
      </c>
      <c r="ER33" s="16">
        <v>0</v>
      </c>
      <c r="ES33" s="16">
        <v>0</v>
      </c>
      <c r="ET33" s="17">
        <v>835233</v>
      </c>
      <c r="EU33" s="15">
        <v>0</v>
      </c>
      <c r="EV33" s="16">
        <v>109</v>
      </c>
      <c r="EW33" s="16">
        <v>0</v>
      </c>
      <c r="EX33" s="16">
        <v>4938</v>
      </c>
      <c r="EY33" s="16">
        <v>1440</v>
      </c>
      <c r="EZ33" s="16">
        <v>191</v>
      </c>
      <c r="FA33" s="18">
        <v>10</v>
      </c>
      <c r="FB33" s="19">
        <v>0</v>
      </c>
      <c r="FC33" s="16">
        <v>300</v>
      </c>
      <c r="FD33" s="17">
        <v>300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0</v>
      </c>
      <c r="FM33" s="16">
        <v>0</v>
      </c>
      <c r="FN33" s="16">
        <v>0</v>
      </c>
      <c r="FO33" s="16">
        <v>0</v>
      </c>
      <c r="FP33" s="20">
        <v>0</v>
      </c>
      <c r="FQ33" s="16">
        <v>0</v>
      </c>
      <c r="FR33" s="16">
        <v>0</v>
      </c>
      <c r="FS33" s="17">
        <v>6988</v>
      </c>
      <c r="FT33" s="15">
        <v>828245</v>
      </c>
      <c r="FU33" s="18">
        <v>0</v>
      </c>
      <c r="FV33" s="19">
        <v>0</v>
      </c>
      <c r="FW33" s="17">
        <v>828245</v>
      </c>
      <c r="FX33" s="15">
        <v>49694</v>
      </c>
      <c r="FY33" s="16">
        <v>49694</v>
      </c>
      <c r="FZ33" s="21">
        <f t="shared" si="4"/>
        <v>5.9999154839449682E-2</v>
      </c>
      <c r="GA33" s="19">
        <v>67666821</v>
      </c>
      <c r="GB33" s="16">
        <v>0</v>
      </c>
      <c r="GC33" s="16">
        <v>0</v>
      </c>
      <c r="GD33" s="17">
        <v>67666821</v>
      </c>
      <c r="GE33" s="15">
        <v>236</v>
      </c>
      <c r="GF33" s="16">
        <v>630460</v>
      </c>
      <c r="GG33" s="16">
        <v>458</v>
      </c>
      <c r="GH33" s="16">
        <v>7472304</v>
      </c>
      <c r="GI33" s="16">
        <v>1639702</v>
      </c>
      <c r="GJ33" s="16">
        <v>583192</v>
      </c>
      <c r="GK33" s="18">
        <v>46509</v>
      </c>
      <c r="GL33" s="19">
        <v>83980</v>
      </c>
      <c r="GM33" s="16">
        <v>78900</v>
      </c>
      <c r="GN33" s="17">
        <v>162880</v>
      </c>
      <c r="GO33" s="15">
        <v>14040</v>
      </c>
      <c r="GP33" s="16">
        <v>42300</v>
      </c>
      <c r="GQ33" s="16">
        <v>0</v>
      </c>
      <c r="GR33" s="16">
        <v>619630</v>
      </c>
      <c r="GS33" s="16">
        <v>131020</v>
      </c>
      <c r="GT33" s="20">
        <v>750650</v>
      </c>
      <c r="GU33" s="18">
        <v>207720</v>
      </c>
      <c r="GV33" s="19">
        <v>531630</v>
      </c>
      <c r="GW33" s="16">
        <v>338400</v>
      </c>
      <c r="GX33" s="16">
        <v>167200</v>
      </c>
      <c r="GY33" s="16">
        <v>274500</v>
      </c>
      <c r="GZ33" s="20">
        <v>1311730</v>
      </c>
      <c r="HA33" s="16">
        <v>31740</v>
      </c>
      <c r="HB33" s="16">
        <v>6905840</v>
      </c>
      <c r="HC33" s="17">
        <v>19799303</v>
      </c>
      <c r="HD33" s="15">
        <v>47867518</v>
      </c>
      <c r="HE33" s="18">
        <v>0</v>
      </c>
      <c r="HF33" s="19">
        <v>0</v>
      </c>
      <c r="HG33" s="17">
        <v>47867518</v>
      </c>
      <c r="HH33" s="15">
        <v>2871374</v>
      </c>
      <c r="HI33" s="16">
        <v>2871374</v>
      </c>
      <c r="HJ33" s="21">
        <f t="shared" si="5"/>
        <v>5.998585512622568E-2</v>
      </c>
    </row>
    <row r="34" spans="1:218" s="49" customFormat="1" ht="12.6" customHeight="1" x14ac:dyDescent="0.15">
      <c r="A34" s="65">
        <v>22</v>
      </c>
      <c r="B34" s="66" t="s">
        <v>101</v>
      </c>
      <c r="C34" s="12">
        <v>6554899</v>
      </c>
      <c r="D34" s="9">
        <v>0</v>
      </c>
      <c r="E34" s="9">
        <v>0</v>
      </c>
      <c r="F34" s="10">
        <v>6554899</v>
      </c>
      <c r="G34" s="8">
        <v>401</v>
      </c>
      <c r="H34" s="9">
        <v>44633</v>
      </c>
      <c r="I34" s="9">
        <v>18</v>
      </c>
      <c r="J34" s="9">
        <v>336960</v>
      </c>
      <c r="K34" s="9">
        <v>141697</v>
      </c>
      <c r="L34" s="9">
        <v>26531</v>
      </c>
      <c r="M34" s="11">
        <v>2864</v>
      </c>
      <c r="N34" s="12">
        <v>5200</v>
      </c>
      <c r="O34" s="9">
        <v>3000</v>
      </c>
      <c r="P34" s="10">
        <v>8200</v>
      </c>
      <c r="Q34" s="8">
        <v>0</v>
      </c>
      <c r="R34" s="9">
        <v>0</v>
      </c>
      <c r="S34" s="9">
        <v>0</v>
      </c>
      <c r="T34" s="9">
        <v>4840</v>
      </c>
      <c r="U34" s="9">
        <v>1400</v>
      </c>
      <c r="V34" s="13">
        <v>6240</v>
      </c>
      <c r="W34" s="11">
        <v>1900</v>
      </c>
      <c r="X34" s="12">
        <v>25410</v>
      </c>
      <c r="Y34" s="9">
        <v>14850</v>
      </c>
      <c r="Z34" s="9">
        <v>6080</v>
      </c>
      <c r="AA34" s="9">
        <v>15750</v>
      </c>
      <c r="AB34" s="13">
        <v>62090</v>
      </c>
      <c r="AC34" s="9">
        <v>1380</v>
      </c>
      <c r="AD34" s="9">
        <v>286380</v>
      </c>
      <c r="AE34" s="10">
        <v>919276</v>
      </c>
      <c r="AF34" s="8">
        <v>5635623</v>
      </c>
      <c r="AG34" s="11">
        <v>0</v>
      </c>
      <c r="AH34" s="12">
        <v>0</v>
      </c>
      <c r="AI34" s="10">
        <v>5635623</v>
      </c>
      <c r="AJ34" s="8">
        <v>338110</v>
      </c>
      <c r="AK34" s="9">
        <v>338110</v>
      </c>
      <c r="AL34" s="14">
        <f t="shared" si="0"/>
        <v>5.9995141619657667E-2</v>
      </c>
      <c r="AM34" s="12">
        <v>6749119</v>
      </c>
      <c r="AN34" s="9">
        <v>0</v>
      </c>
      <c r="AO34" s="9">
        <v>0</v>
      </c>
      <c r="AP34" s="10">
        <v>6749119</v>
      </c>
      <c r="AQ34" s="8">
        <v>0</v>
      </c>
      <c r="AR34" s="9">
        <v>24749</v>
      </c>
      <c r="AS34" s="9">
        <v>58</v>
      </c>
      <c r="AT34" s="9">
        <v>301324</v>
      </c>
      <c r="AU34" s="9">
        <v>90237</v>
      </c>
      <c r="AV34" s="9">
        <v>19016</v>
      </c>
      <c r="AW34" s="11">
        <v>2290</v>
      </c>
      <c r="AX34" s="12">
        <v>2860</v>
      </c>
      <c r="AY34" s="9">
        <v>3300</v>
      </c>
      <c r="AZ34" s="10">
        <v>6160</v>
      </c>
      <c r="BA34" s="8">
        <v>0</v>
      </c>
      <c r="BB34" s="9">
        <v>0</v>
      </c>
      <c r="BC34" s="9">
        <v>0</v>
      </c>
      <c r="BD34" s="9">
        <v>0</v>
      </c>
      <c r="BE34" s="9">
        <v>0</v>
      </c>
      <c r="BF34" s="13">
        <v>0</v>
      </c>
      <c r="BG34" s="11">
        <v>0</v>
      </c>
      <c r="BH34" s="12">
        <v>19800</v>
      </c>
      <c r="BI34" s="9">
        <v>16650</v>
      </c>
      <c r="BJ34" s="9">
        <v>6840</v>
      </c>
      <c r="BK34" s="9">
        <v>7200</v>
      </c>
      <c r="BL34" s="13">
        <v>50490</v>
      </c>
      <c r="BM34" s="9">
        <v>690</v>
      </c>
      <c r="BN34" s="9">
        <v>207260</v>
      </c>
      <c r="BO34" s="10">
        <v>702216</v>
      </c>
      <c r="BP34" s="8">
        <v>6046903</v>
      </c>
      <c r="BQ34" s="11">
        <v>0</v>
      </c>
      <c r="BR34" s="12">
        <v>0</v>
      </c>
      <c r="BS34" s="10">
        <v>6046903</v>
      </c>
      <c r="BT34" s="8">
        <v>362795</v>
      </c>
      <c r="BU34" s="9">
        <v>362795</v>
      </c>
      <c r="BV34" s="14">
        <f t="shared" si="1"/>
        <v>5.9996828128382411E-2</v>
      </c>
      <c r="BW34" s="12">
        <v>2294950</v>
      </c>
      <c r="BX34" s="9">
        <v>0</v>
      </c>
      <c r="BY34" s="9">
        <v>0</v>
      </c>
      <c r="BZ34" s="10">
        <v>2294950</v>
      </c>
      <c r="CA34" s="8">
        <v>0</v>
      </c>
      <c r="CB34" s="9">
        <v>8716</v>
      </c>
      <c r="CC34" s="9">
        <v>0</v>
      </c>
      <c r="CD34" s="9">
        <v>71512</v>
      </c>
      <c r="CE34" s="9">
        <v>33626</v>
      </c>
      <c r="CF34" s="9">
        <v>3466</v>
      </c>
      <c r="CG34" s="11">
        <v>594</v>
      </c>
      <c r="CH34" s="12">
        <v>260</v>
      </c>
      <c r="CI34" s="9">
        <v>600</v>
      </c>
      <c r="CJ34" s="10">
        <v>860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1980</v>
      </c>
      <c r="CS34" s="9">
        <v>5400</v>
      </c>
      <c r="CT34" s="9">
        <v>1520</v>
      </c>
      <c r="CU34" s="9">
        <v>450</v>
      </c>
      <c r="CV34" s="13">
        <v>9350</v>
      </c>
      <c r="CW34" s="9">
        <v>230</v>
      </c>
      <c r="CX34" s="9">
        <v>6760</v>
      </c>
      <c r="CY34" s="10">
        <v>135114</v>
      </c>
      <c r="CZ34" s="8">
        <v>2159836</v>
      </c>
      <c r="DA34" s="11">
        <v>0</v>
      </c>
      <c r="DB34" s="12">
        <v>0</v>
      </c>
      <c r="DC34" s="10">
        <v>2159836</v>
      </c>
      <c r="DD34" s="8">
        <v>129586</v>
      </c>
      <c r="DE34" s="9">
        <v>129586</v>
      </c>
      <c r="DF34" s="14">
        <f t="shared" si="2"/>
        <v>5.9998073927835259E-2</v>
      </c>
      <c r="DG34" s="12">
        <v>572097</v>
      </c>
      <c r="DH34" s="9">
        <v>0</v>
      </c>
      <c r="DI34" s="9">
        <v>0</v>
      </c>
      <c r="DJ34" s="10">
        <v>572097</v>
      </c>
      <c r="DK34" s="8">
        <v>0</v>
      </c>
      <c r="DL34" s="9">
        <v>2195</v>
      </c>
      <c r="DM34" s="9">
        <v>0</v>
      </c>
      <c r="DN34" s="9">
        <v>11173</v>
      </c>
      <c r="DO34" s="9">
        <v>2520</v>
      </c>
      <c r="DP34" s="9">
        <v>453</v>
      </c>
      <c r="DQ34" s="11">
        <v>24</v>
      </c>
      <c r="DR34" s="12">
        <v>0</v>
      </c>
      <c r="DS34" s="9">
        <v>0</v>
      </c>
      <c r="DT34" s="10">
        <v>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660</v>
      </c>
      <c r="EC34" s="9">
        <v>450</v>
      </c>
      <c r="ED34" s="9">
        <v>0</v>
      </c>
      <c r="EE34" s="9">
        <v>0</v>
      </c>
      <c r="EF34" s="13">
        <v>1110</v>
      </c>
      <c r="EG34" s="9">
        <v>0</v>
      </c>
      <c r="EH34" s="9">
        <v>0</v>
      </c>
      <c r="EI34" s="10">
        <v>17475</v>
      </c>
      <c r="EJ34" s="8">
        <v>554622</v>
      </c>
      <c r="EK34" s="11">
        <v>0</v>
      </c>
      <c r="EL34" s="12">
        <v>0</v>
      </c>
      <c r="EM34" s="10">
        <v>554622</v>
      </c>
      <c r="EN34" s="8">
        <v>33277</v>
      </c>
      <c r="EO34" s="9">
        <v>33277</v>
      </c>
      <c r="EP34" s="14">
        <f t="shared" si="3"/>
        <v>5.9999423030460387E-2</v>
      </c>
      <c r="EQ34" s="12">
        <v>174727</v>
      </c>
      <c r="ER34" s="9">
        <v>0</v>
      </c>
      <c r="ES34" s="9">
        <v>0</v>
      </c>
      <c r="ET34" s="10">
        <v>174727</v>
      </c>
      <c r="EU34" s="8">
        <v>0</v>
      </c>
      <c r="EV34" s="9">
        <v>0</v>
      </c>
      <c r="EW34" s="9">
        <v>0</v>
      </c>
      <c r="EX34" s="9">
        <v>1685</v>
      </c>
      <c r="EY34" s="9">
        <v>832</v>
      </c>
      <c r="EZ34" s="9">
        <v>56</v>
      </c>
      <c r="FA34" s="11">
        <v>0</v>
      </c>
      <c r="FB34" s="12">
        <v>0</v>
      </c>
      <c r="FC34" s="9">
        <v>0</v>
      </c>
      <c r="FD34" s="10">
        <v>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0</v>
      </c>
      <c r="FM34" s="9">
        <v>0</v>
      </c>
      <c r="FN34" s="9">
        <v>0</v>
      </c>
      <c r="FO34" s="9">
        <v>0</v>
      </c>
      <c r="FP34" s="13">
        <v>0</v>
      </c>
      <c r="FQ34" s="9">
        <v>0</v>
      </c>
      <c r="FR34" s="9">
        <v>0</v>
      </c>
      <c r="FS34" s="10">
        <v>2573</v>
      </c>
      <c r="FT34" s="8">
        <v>172154</v>
      </c>
      <c r="FU34" s="11">
        <v>0</v>
      </c>
      <c r="FV34" s="12">
        <v>0</v>
      </c>
      <c r="FW34" s="10">
        <v>172154</v>
      </c>
      <c r="FX34" s="8">
        <v>10329</v>
      </c>
      <c r="FY34" s="9">
        <v>10329</v>
      </c>
      <c r="FZ34" s="14">
        <f t="shared" si="4"/>
        <v>5.9998605899369173E-2</v>
      </c>
      <c r="GA34" s="12">
        <v>42920892</v>
      </c>
      <c r="GB34" s="9">
        <v>0</v>
      </c>
      <c r="GC34" s="9">
        <v>0</v>
      </c>
      <c r="GD34" s="10">
        <v>42920892</v>
      </c>
      <c r="GE34" s="8">
        <v>4265</v>
      </c>
      <c r="GF34" s="9">
        <v>424943</v>
      </c>
      <c r="GG34" s="9">
        <v>480</v>
      </c>
      <c r="GH34" s="9">
        <v>4580692</v>
      </c>
      <c r="GI34" s="9">
        <v>1017933</v>
      </c>
      <c r="GJ34" s="9">
        <v>349875</v>
      </c>
      <c r="GK34" s="11">
        <v>29140</v>
      </c>
      <c r="GL34" s="12">
        <v>49140</v>
      </c>
      <c r="GM34" s="9">
        <v>41400</v>
      </c>
      <c r="GN34" s="10">
        <v>90540</v>
      </c>
      <c r="GO34" s="8">
        <v>8840</v>
      </c>
      <c r="GP34" s="9">
        <v>23700</v>
      </c>
      <c r="GQ34" s="9">
        <v>0</v>
      </c>
      <c r="GR34" s="9">
        <v>322080</v>
      </c>
      <c r="GS34" s="9">
        <v>78160</v>
      </c>
      <c r="GT34" s="13">
        <v>400240</v>
      </c>
      <c r="GU34" s="11">
        <v>120200</v>
      </c>
      <c r="GV34" s="12">
        <v>341220</v>
      </c>
      <c r="GW34" s="9">
        <v>234000</v>
      </c>
      <c r="GX34" s="9">
        <v>103360</v>
      </c>
      <c r="GY34" s="9">
        <v>177750</v>
      </c>
      <c r="GZ34" s="13">
        <v>856330</v>
      </c>
      <c r="HA34" s="9">
        <v>16560</v>
      </c>
      <c r="HB34" s="9">
        <v>4145940</v>
      </c>
      <c r="HC34" s="10">
        <v>12069198</v>
      </c>
      <c r="HD34" s="8">
        <v>30851694</v>
      </c>
      <c r="HE34" s="11">
        <v>0</v>
      </c>
      <c r="HF34" s="12">
        <v>0</v>
      </c>
      <c r="HG34" s="10">
        <v>30851694</v>
      </c>
      <c r="HH34" s="8">
        <v>1850700</v>
      </c>
      <c r="HI34" s="9">
        <v>1850700</v>
      </c>
      <c r="HJ34" s="14">
        <f t="shared" si="5"/>
        <v>5.9986981590054667E-2</v>
      </c>
    </row>
    <row r="35" spans="1:218" s="49" customFormat="1" ht="12.6" customHeight="1" x14ac:dyDescent="0.15">
      <c r="A35" s="67">
        <v>23</v>
      </c>
      <c r="B35" s="68" t="s">
        <v>102</v>
      </c>
      <c r="C35" s="19">
        <v>8528516</v>
      </c>
      <c r="D35" s="16">
        <v>0</v>
      </c>
      <c r="E35" s="16">
        <v>0</v>
      </c>
      <c r="F35" s="17">
        <v>8528516</v>
      </c>
      <c r="G35" s="15">
        <v>0</v>
      </c>
      <c r="H35" s="16">
        <v>69702</v>
      </c>
      <c r="I35" s="16">
        <v>0</v>
      </c>
      <c r="J35" s="16">
        <v>448901</v>
      </c>
      <c r="K35" s="16">
        <v>136221</v>
      </c>
      <c r="L35" s="16">
        <v>33607</v>
      </c>
      <c r="M35" s="18">
        <v>2954</v>
      </c>
      <c r="N35" s="19">
        <v>5980</v>
      </c>
      <c r="O35" s="16">
        <v>6900</v>
      </c>
      <c r="P35" s="17">
        <v>12880</v>
      </c>
      <c r="Q35" s="15">
        <v>0</v>
      </c>
      <c r="R35" s="16">
        <v>0</v>
      </c>
      <c r="S35" s="16">
        <v>0</v>
      </c>
      <c r="T35" s="16">
        <v>7700</v>
      </c>
      <c r="U35" s="16">
        <v>3200</v>
      </c>
      <c r="V35" s="20">
        <v>10900</v>
      </c>
      <c r="W35" s="18">
        <v>1710</v>
      </c>
      <c r="X35" s="19">
        <v>40920</v>
      </c>
      <c r="Y35" s="16">
        <v>23400</v>
      </c>
      <c r="Z35" s="16">
        <v>11400</v>
      </c>
      <c r="AA35" s="16">
        <v>9000</v>
      </c>
      <c r="AB35" s="20">
        <v>84720</v>
      </c>
      <c r="AC35" s="16">
        <v>2300</v>
      </c>
      <c r="AD35" s="16">
        <v>374100</v>
      </c>
      <c r="AE35" s="17">
        <v>1177995</v>
      </c>
      <c r="AF35" s="15">
        <v>7350521</v>
      </c>
      <c r="AG35" s="18">
        <v>0</v>
      </c>
      <c r="AH35" s="19">
        <v>0</v>
      </c>
      <c r="AI35" s="17">
        <v>7350521</v>
      </c>
      <c r="AJ35" s="15">
        <v>440994</v>
      </c>
      <c r="AK35" s="16">
        <v>440994</v>
      </c>
      <c r="AL35" s="21">
        <f t="shared" si="0"/>
        <v>5.9994930971559703E-2</v>
      </c>
      <c r="AM35" s="19">
        <v>8641777</v>
      </c>
      <c r="AN35" s="16">
        <v>2338</v>
      </c>
      <c r="AO35" s="16">
        <v>0</v>
      </c>
      <c r="AP35" s="17">
        <v>8644115</v>
      </c>
      <c r="AQ35" s="15">
        <v>331</v>
      </c>
      <c r="AR35" s="16">
        <v>53844</v>
      </c>
      <c r="AS35" s="16">
        <v>65</v>
      </c>
      <c r="AT35" s="16">
        <v>383585</v>
      </c>
      <c r="AU35" s="16">
        <v>114358</v>
      </c>
      <c r="AV35" s="16">
        <v>25534</v>
      </c>
      <c r="AW35" s="18">
        <v>2760</v>
      </c>
      <c r="AX35" s="19">
        <v>3900</v>
      </c>
      <c r="AY35" s="16">
        <v>3300</v>
      </c>
      <c r="AZ35" s="17">
        <v>7200</v>
      </c>
      <c r="BA35" s="15">
        <v>0</v>
      </c>
      <c r="BB35" s="16">
        <v>0</v>
      </c>
      <c r="BC35" s="16">
        <v>0</v>
      </c>
      <c r="BD35" s="16">
        <v>0</v>
      </c>
      <c r="BE35" s="16">
        <v>0</v>
      </c>
      <c r="BF35" s="20">
        <v>0</v>
      </c>
      <c r="BG35" s="18">
        <v>0</v>
      </c>
      <c r="BH35" s="19">
        <v>30690</v>
      </c>
      <c r="BI35" s="16">
        <v>20250</v>
      </c>
      <c r="BJ35" s="16">
        <v>9120</v>
      </c>
      <c r="BK35" s="16">
        <v>7200</v>
      </c>
      <c r="BL35" s="20">
        <v>67260</v>
      </c>
      <c r="BM35" s="16">
        <v>1610</v>
      </c>
      <c r="BN35" s="16">
        <v>265310</v>
      </c>
      <c r="BO35" s="17">
        <v>921792</v>
      </c>
      <c r="BP35" s="15">
        <v>7719986</v>
      </c>
      <c r="BQ35" s="18">
        <v>2337</v>
      </c>
      <c r="BR35" s="19">
        <v>0</v>
      </c>
      <c r="BS35" s="17">
        <v>7722323</v>
      </c>
      <c r="BT35" s="15">
        <v>463313</v>
      </c>
      <c r="BU35" s="16">
        <v>463313</v>
      </c>
      <c r="BV35" s="21">
        <f t="shared" si="1"/>
        <v>5.9996583929473032E-2</v>
      </c>
      <c r="BW35" s="19">
        <v>3273158</v>
      </c>
      <c r="BX35" s="16">
        <v>0</v>
      </c>
      <c r="BY35" s="16">
        <v>0</v>
      </c>
      <c r="BZ35" s="17">
        <v>3273158</v>
      </c>
      <c r="CA35" s="15">
        <v>0</v>
      </c>
      <c r="CB35" s="16">
        <v>14839</v>
      </c>
      <c r="CC35" s="16">
        <v>0</v>
      </c>
      <c r="CD35" s="16">
        <v>111967</v>
      </c>
      <c r="CE35" s="16">
        <v>48213</v>
      </c>
      <c r="CF35" s="16">
        <v>5367</v>
      </c>
      <c r="CG35" s="18">
        <v>657</v>
      </c>
      <c r="CH35" s="19">
        <v>520</v>
      </c>
      <c r="CI35" s="16">
        <v>600</v>
      </c>
      <c r="CJ35" s="17">
        <v>1120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6600</v>
      </c>
      <c r="CS35" s="16">
        <v>2700</v>
      </c>
      <c r="CT35" s="16">
        <v>3420</v>
      </c>
      <c r="CU35" s="16">
        <v>900</v>
      </c>
      <c r="CV35" s="20">
        <v>13620</v>
      </c>
      <c r="CW35" s="16">
        <v>230</v>
      </c>
      <c r="CX35" s="16">
        <v>13080</v>
      </c>
      <c r="CY35" s="17">
        <v>209093</v>
      </c>
      <c r="CZ35" s="15">
        <v>3064065</v>
      </c>
      <c r="DA35" s="18">
        <v>0</v>
      </c>
      <c r="DB35" s="19">
        <v>0</v>
      </c>
      <c r="DC35" s="17">
        <v>3064065</v>
      </c>
      <c r="DD35" s="15">
        <v>183839</v>
      </c>
      <c r="DE35" s="16">
        <v>183839</v>
      </c>
      <c r="DF35" s="21">
        <f t="shared" si="2"/>
        <v>5.9998400817215039E-2</v>
      </c>
      <c r="DG35" s="19">
        <v>1591701</v>
      </c>
      <c r="DH35" s="16">
        <v>0</v>
      </c>
      <c r="DI35" s="16">
        <v>0</v>
      </c>
      <c r="DJ35" s="17">
        <v>1591701</v>
      </c>
      <c r="DK35" s="15">
        <v>0</v>
      </c>
      <c r="DL35" s="16">
        <v>3555</v>
      </c>
      <c r="DM35" s="16">
        <v>0</v>
      </c>
      <c r="DN35" s="16">
        <v>21124</v>
      </c>
      <c r="DO35" s="16">
        <v>8729</v>
      </c>
      <c r="DP35" s="16">
        <v>959</v>
      </c>
      <c r="DQ35" s="18">
        <v>244</v>
      </c>
      <c r="DR35" s="19">
        <v>0</v>
      </c>
      <c r="DS35" s="16">
        <v>0</v>
      </c>
      <c r="DT35" s="17">
        <v>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1320</v>
      </c>
      <c r="EC35" s="16">
        <v>900</v>
      </c>
      <c r="ED35" s="16">
        <v>0</v>
      </c>
      <c r="EE35" s="16">
        <v>0</v>
      </c>
      <c r="EF35" s="20">
        <v>2220</v>
      </c>
      <c r="EG35" s="16">
        <v>0</v>
      </c>
      <c r="EH35" s="16">
        <v>0</v>
      </c>
      <c r="EI35" s="17">
        <v>36831</v>
      </c>
      <c r="EJ35" s="15">
        <v>1554870</v>
      </c>
      <c r="EK35" s="18">
        <v>0</v>
      </c>
      <c r="EL35" s="19">
        <v>0</v>
      </c>
      <c r="EM35" s="17">
        <v>1554870</v>
      </c>
      <c r="EN35" s="15">
        <v>93291</v>
      </c>
      <c r="EO35" s="16">
        <v>93291</v>
      </c>
      <c r="EP35" s="21">
        <f t="shared" si="3"/>
        <v>5.9999228231299079E-2</v>
      </c>
      <c r="EQ35" s="19">
        <v>1391639</v>
      </c>
      <c r="ER35" s="16">
        <v>0</v>
      </c>
      <c r="ES35" s="16">
        <v>0</v>
      </c>
      <c r="ET35" s="17">
        <v>1391639</v>
      </c>
      <c r="EU35" s="15">
        <v>0</v>
      </c>
      <c r="EV35" s="16">
        <v>4959</v>
      </c>
      <c r="EW35" s="16">
        <v>0</v>
      </c>
      <c r="EX35" s="16">
        <v>8195</v>
      </c>
      <c r="EY35" s="16">
        <v>2496</v>
      </c>
      <c r="EZ35" s="16">
        <v>150</v>
      </c>
      <c r="FA35" s="18">
        <v>34</v>
      </c>
      <c r="FB35" s="19">
        <v>0</v>
      </c>
      <c r="FC35" s="16">
        <v>0</v>
      </c>
      <c r="FD35" s="17">
        <v>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990</v>
      </c>
      <c r="FM35" s="16">
        <v>900</v>
      </c>
      <c r="FN35" s="16">
        <v>0</v>
      </c>
      <c r="FO35" s="16">
        <v>0</v>
      </c>
      <c r="FP35" s="20">
        <v>1890</v>
      </c>
      <c r="FQ35" s="16">
        <v>0</v>
      </c>
      <c r="FR35" s="16">
        <v>0</v>
      </c>
      <c r="FS35" s="17">
        <v>17724</v>
      </c>
      <c r="FT35" s="15">
        <v>1373915</v>
      </c>
      <c r="FU35" s="18">
        <v>0</v>
      </c>
      <c r="FV35" s="19">
        <v>0</v>
      </c>
      <c r="FW35" s="17">
        <v>1373915</v>
      </c>
      <c r="FX35" s="15">
        <v>82435</v>
      </c>
      <c r="FY35" s="16">
        <v>82435</v>
      </c>
      <c r="FZ35" s="21">
        <f t="shared" si="4"/>
        <v>6.0000072784706475E-2</v>
      </c>
      <c r="GA35" s="19">
        <v>63727041</v>
      </c>
      <c r="GB35" s="16">
        <v>2338</v>
      </c>
      <c r="GC35" s="16">
        <v>0</v>
      </c>
      <c r="GD35" s="17">
        <v>63729379</v>
      </c>
      <c r="GE35" s="15">
        <v>1384</v>
      </c>
      <c r="GF35" s="16">
        <v>630855</v>
      </c>
      <c r="GG35" s="16">
        <v>381</v>
      </c>
      <c r="GH35" s="16">
        <v>6967218</v>
      </c>
      <c r="GI35" s="16">
        <v>1332934</v>
      </c>
      <c r="GJ35" s="16">
        <v>517016</v>
      </c>
      <c r="GK35" s="18">
        <v>39276</v>
      </c>
      <c r="GL35" s="19">
        <v>76180</v>
      </c>
      <c r="GM35" s="16">
        <v>68100</v>
      </c>
      <c r="GN35" s="17">
        <v>144280</v>
      </c>
      <c r="GO35" s="15">
        <v>15340</v>
      </c>
      <c r="GP35" s="16">
        <v>44700</v>
      </c>
      <c r="GQ35" s="16">
        <v>0</v>
      </c>
      <c r="GR35" s="16">
        <v>536580</v>
      </c>
      <c r="GS35" s="16">
        <v>125940</v>
      </c>
      <c r="GT35" s="20">
        <v>662520</v>
      </c>
      <c r="GU35" s="18">
        <v>190560</v>
      </c>
      <c r="GV35" s="19">
        <v>558690</v>
      </c>
      <c r="GW35" s="16">
        <v>348750</v>
      </c>
      <c r="GX35" s="16">
        <v>160360</v>
      </c>
      <c r="GY35" s="16">
        <v>219600</v>
      </c>
      <c r="GZ35" s="20">
        <v>1287400</v>
      </c>
      <c r="HA35" s="16">
        <v>28750</v>
      </c>
      <c r="HB35" s="16">
        <v>6268290</v>
      </c>
      <c r="HC35" s="17">
        <v>18130523</v>
      </c>
      <c r="HD35" s="15">
        <v>45596519</v>
      </c>
      <c r="HE35" s="18">
        <v>2337</v>
      </c>
      <c r="HF35" s="19">
        <v>0</v>
      </c>
      <c r="HG35" s="17">
        <v>45598856</v>
      </c>
      <c r="HH35" s="15">
        <v>2735313</v>
      </c>
      <c r="HI35" s="16">
        <v>2735313</v>
      </c>
      <c r="HJ35" s="21">
        <f t="shared" si="5"/>
        <v>5.9986439133472999E-2</v>
      </c>
    </row>
    <row r="36" spans="1:218" s="49" customFormat="1" ht="12.6" customHeight="1" x14ac:dyDescent="0.15">
      <c r="A36" s="65">
        <v>24</v>
      </c>
      <c r="B36" s="66" t="s">
        <v>103</v>
      </c>
      <c r="C36" s="12">
        <f t="shared" ref="C36:AK36" si="6">SUM(C13:C35)</f>
        <v>176635776</v>
      </c>
      <c r="D36" s="9">
        <f t="shared" si="6"/>
        <v>0</v>
      </c>
      <c r="E36" s="9">
        <f t="shared" si="6"/>
        <v>0</v>
      </c>
      <c r="F36" s="10">
        <f t="shared" si="6"/>
        <v>176635776</v>
      </c>
      <c r="G36" s="8">
        <f t="shared" si="6"/>
        <v>6152</v>
      </c>
      <c r="H36" s="9">
        <f t="shared" si="6"/>
        <v>1525469</v>
      </c>
      <c r="I36" s="9">
        <f t="shared" si="6"/>
        <v>662</v>
      </c>
      <c r="J36" s="9">
        <f t="shared" si="6"/>
        <v>10504617</v>
      </c>
      <c r="K36" s="9">
        <f t="shared" si="6"/>
        <v>3548720</v>
      </c>
      <c r="L36" s="9">
        <f t="shared" si="6"/>
        <v>685916</v>
      </c>
      <c r="M36" s="11">
        <f t="shared" si="6"/>
        <v>56541</v>
      </c>
      <c r="N36" s="12">
        <f t="shared" si="6"/>
        <v>94380</v>
      </c>
      <c r="O36" s="9">
        <f t="shared" si="6"/>
        <v>91500</v>
      </c>
      <c r="P36" s="10">
        <f t="shared" si="6"/>
        <v>185880</v>
      </c>
      <c r="Q36" s="8">
        <f t="shared" si="6"/>
        <v>0</v>
      </c>
      <c r="R36" s="9">
        <f t="shared" si="6"/>
        <v>0</v>
      </c>
      <c r="S36" s="9">
        <f t="shared" si="6"/>
        <v>0</v>
      </c>
      <c r="T36" s="9">
        <f t="shared" si="6"/>
        <v>134640</v>
      </c>
      <c r="U36" s="9">
        <f t="shared" si="6"/>
        <v>43030</v>
      </c>
      <c r="V36" s="13">
        <f t="shared" si="6"/>
        <v>177670</v>
      </c>
      <c r="W36" s="11">
        <f t="shared" si="6"/>
        <v>34570</v>
      </c>
      <c r="X36" s="12">
        <f t="shared" si="6"/>
        <v>504900</v>
      </c>
      <c r="Y36" s="9">
        <f t="shared" si="6"/>
        <v>363150</v>
      </c>
      <c r="Z36" s="9">
        <f t="shared" si="6"/>
        <v>189620</v>
      </c>
      <c r="AA36" s="9">
        <f t="shared" si="6"/>
        <v>189000</v>
      </c>
      <c r="AB36" s="13">
        <f t="shared" si="6"/>
        <v>1246670</v>
      </c>
      <c r="AC36" s="9">
        <f t="shared" si="6"/>
        <v>30590</v>
      </c>
      <c r="AD36" s="9">
        <f t="shared" si="6"/>
        <v>7708610</v>
      </c>
      <c r="AE36" s="10">
        <f t="shared" si="6"/>
        <v>25711405</v>
      </c>
      <c r="AF36" s="8">
        <f t="shared" si="6"/>
        <v>150924371</v>
      </c>
      <c r="AG36" s="11">
        <f t="shared" si="6"/>
        <v>0</v>
      </c>
      <c r="AH36" s="12">
        <f t="shared" si="6"/>
        <v>0</v>
      </c>
      <c r="AI36" s="10">
        <f t="shared" si="6"/>
        <v>150924371</v>
      </c>
      <c r="AJ36" s="8">
        <f t="shared" si="6"/>
        <v>9054694</v>
      </c>
      <c r="AK36" s="9">
        <f t="shared" si="6"/>
        <v>9054694</v>
      </c>
      <c r="AL36" s="14">
        <f t="shared" si="0"/>
        <v>5.9994909635899693E-2</v>
      </c>
      <c r="AM36" s="12">
        <f t="shared" ref="AM36:BU36" si="7">SUM(AM13:AM35)</f>
        <v>229388506</v>
      </c>
      <c r="AN36" s="9">
        <f t="shared" si="7"/>
        <v>2338</v>
      </c>
      <c r="AO36" s="9">
        <f t="shared" si="7"/>
        <v>0</v>
      </c>
      <c r="AP36" s="10">
        <f t="shared" si="7"/>
        <v>229390844</v>
      </c>
      <c r="AQ36" s="8">
        <f t="shared" si="7"/>
        <v>331</v>
      </c>
      <c r="AR36" s="9">
        <f t="shared" si="7"/>
        <v>1774653</v>
      </c>
      <c r="AS36" s="9">
        <f t="shared" si="7"/>
        <v>670</v>
      </c>
      <c r="AT36" s="9">
        <f t="shared" si="7"/>
        <v>11578148</v>
      </c>
      <c r="AU36" s="9">
        <f t="shared" si="7"/>
        <v>4198654</v>
      </c>
      <c r="AV36" s="9">
        <f t="shared" si="7"/>
        <v>625001</v>
      </c>
      <c r="AW36" s="11">
        <f t="shared" si="7"/>
        <v>65177</v>
      </c>
      <c r="AX36" s="12">
        <f t="shared" si="7"/>
        <v>72280</v>
      </c>
      <c r="AY36" s="9">
        <f t="shared" si="7"/>
        <v>76200</v>
      </c>
      <c r="AZ36" s="10">
        <f t="shared" si="7"/>
        <v>148480</v>
      </c>
      <c r="BA36" s="8">
        <f t="shared" si="7"/>
        <v>0</v>
      </c>
      <c r="BB36" s="9">
        <f t="shared" si="7"/>
        <v>0</v>
      </c>
      <c r="BC36" s="9">
        <f t="shared" si="7"/>
        <v>0</v>
      </c>
      <c r="BD36" s="9">
        <f t="shared" si="7"/>
        <v>0</v>
      </c>
      <c r="BE36" s="9">
        <f t="shared" si="7"/>
        <v>0</v>
      </c>
      <c r="BF36" s="13">
        <f t="shared" si="7"/>
        <v>0</v>
      </c>
      <c r="BG36" s="11">
        <f t="shared" si="7"/>
        <v>0</v>
      </c>
      <c r="BH36" s="12">
        <f t="shared" si="7"/>
        <v>535920</v>
      </c>
      <c r="BI36" s="9">
        <f t="shared" si="7"/>
        <v>406350</v>
      </c>
      <c r="BJ36" s="9">
        <f t="shared" si="7"/>
        <v>231420</v>
      </c>
      <c r="BK36" s="9">
        <f t="shared" si="7"/>
        <v>147600</v>
      </c>
      <c r="BL36" s="13">
        <f t="shared" si="7"/>
        <v>1321290</v>
      </c>
      <c r="BM36" s="9">
        <f t="shared" si="7"/>
        <v>23920</v>
      </c>
      <c r="BN36" s="9">
        <f t="shared" si="7"/>
        <v>6657600</v>
      </c>
      <c r="BO36" s="10">
        <f t="shared" si="7"/>
        <v>26393254</v>
      </c>
      <c r="BP36" s="8">
        <f t="shared" si="7"/>
        <v>202995253</v>
      </c>
      <c r="BQ36" s="11">
        <f t="shared" si="7"/>
        <v>2337</v>
      </c>
      <c r="BR36" s="12">
        <f t="shared" si="7"/>
        <v>0</v>
      </c>
      <c r="BS36" s="10">
        <f t="shared" si="7"/>
        <v>202997590</v>
      </c>
      <c r="BT36" s="8">
        <f t="shared" si="7"/>
        <v>12179178</v>
      </c>
      <c r="BU36" s="9">
        <f t="shared" si="7"/>
        <v>12179178</v>
      </c>
      <c r="BV36" s="14">
        <f t="shared" si="1"/>
        <v>5.9996663014570767E-2</v>
      </c>
      <c r="BW36" s="12">
        <f t="shared" ref="BW36:DE36" si="8">SUM(BW13:BW35)</f>
        <v>170417172</v>
      </c>
      <c r="BX36" s="9">
        <f t="shared" si="8"/>
        <v>0</v>
      </c>
      <c r="BY36" s="9">
        <f t="shared" si="8"/>
        <v>0</v>
      </c>
      <c r="BZ36" s="10">
        <f t="shared" si="8"/>
        <v>170417172</v>
      </c>
      <c r="CA36" s="8">
        <f t="shared" si="8"/>
        <v>1147</v>
      </c>
      <c r="CB36" s="9">
        <f t="shared" si="8"/>
        <v>1022137</v>
      </c>
      <c r="CC36" s="9">
        <f t="shared" si="8"/>
        <v>263</v>
      </c>
      <c r="CD36" s="9">
        <f t="shared" si="8"/>
        <v>5566205</v>
      </c>
      <c r="CE36" s="9">
        <f t="shared" si="8"/>
        <v>2430877</v>
      </c>
      <c r="CF36" s="9">
        <f t="shared" si="8"/>
        <v>241516</v>
      </c>
      <c r="CG36" s="11">
        <f t="shared" si="8"/>
        <v>34394</v>
      </c>
      <c r="CH36" s="12">
        <f t="shared" si="8"/>
        <v>21320</v>
      </c>
      <c r="CI36" s="9">
        <f t="shared" si="8"/>
        <v>22500</v>
      </c>
      <c r="CJ36" s="10">
        <f t="shared" si="8"/>
        <v>43820</v>
      </c>
      <c r="CK36" s="8">
        <f t="shared" si="8"/>
        <v>0</v>
      </c>
      <c r="CL36" s="9">
        <f t="shared" si="8"/>
        <v>0</v>
      </c>
      <c r="CM36" s="9">
        <f t="shared" si="8"/>
        <v>0</v>
      </c>
      <c r="CN36" s="9">
        <f t="shared" si="8"/>
        <v>0</v>
      </c>
      <c r="CO36" s="9">
        <f t="shared" si="8"/>
        <v>0</v>
      </c>
      <c r="CP36" s="13">
        <f t="shared" si="8"/>
        <v>0</v>
      </c>
      <c r="CQ36" s="11">
        <f t="shared" si="8"/>
        <v>0</v>
      </c>
      <c r="CR36" s="12">
        <f t="shared" si="8"/>
        <v>302940</v>
      </c>
      <c r="CS36" s="9">
        <f t="shared" si="8"/>
        <v>250200</v>
      </c>
      <c r="CT36" s="9">
        <f t="shared" si="8"/>
        <v>109440</v>
      </c>
      <c r="CU36" s="9">
        <f t="shared" si="8"/>
        <v>36000</v>
      </c>
      <c r="CV36" s="13">
        <f t="shared" si="8"/>
        <v>698580</v>
      </c>
      <c r="CW36" s="9">
        <f t="shared" si="8"/>
        <v>7360</v>
      </c>
      <c r="CX36" s="9">
        <f t="shared" si="8"/>
        <v>442180</v>
      </c>
      <c r="CY36" s="10">
        <f t="shared" si="8"/>
        <v>10488216</v>
      </c>
      <c r="CZ36" s="8">
        <f t="shared" si="8"/>
        <v>159928956</v>
      </c>
      <c r="DA36" s="11">
        <f t="shared" si="8"/>
        <v>0</v>
      </c>
      <c r="DB36" s="12">
        <f t="shared" si="8"/>
        <v>0</v>
      </c>
      <c r="DC36" s="10">
        <f t="shared" si="8"/>
        <v>159928956</v>
      </c>
      <c r="DD36" s="8">
        <f t="shared" si="8"/>
        <v>9595494</v>
      </c>
      <c r="DE36" s="9">
        <f t="shared" si="8"/>
        <v>9595494</v>
      </c>
      <c r="DF36" s="14">
        <f t="shared" si="2"/>
        <v>5.9998478324337967E-2</v>
      </c>
      <c r="DG36" s="12">
        <f t="shared" ref="DG36:EO36" si="9">SUM(DG13:DG35)</f>
        <v>89850099</v>
      </c>
      <c r="DH36" s="9">
        <f t="shared" si="9"/>
        <v>0</v>
      </c>
      <c r="DI36" s="9">
        <f t="shared" si="9"/>
        <v>0</v>
      </c>
      <c r="DJ36" s="10">
        <f t="shared" si="9"/>
        <v>89850099</v>
      </c>
      <c r="DK36" s="8">
        <f t="shared" si="9"/>
        <v>0</v>
      </c>
      <c r="DL36" s="9">
        <f t="shared" si="9"/>
        <v>299870</v>
      </c>
      <c r="DM36" s="9">
        <f t="shared" si="9"/>
        <v>173</v>
      </c>
      <c r="DN36" s="9">
        <f t="shared" si="9"/>
        <v>1526795</v>
      </c>
      <c r="DO36" s="9">
        <f t="shared" si="9"/>
        <v>599440</v>
      </c>
      <c r="DP36" s="9">
        <f t="shared" si="9"/>
        <v>56225</v>
      </c>
      <c r="DQ36" s="11">
        <f t="shared" si="9"/>
        <v>9205</v>
      </c>
      <c r="DR36" s="12">
        <f t="shared" si="9"/>
        <v>2340</v>
      </c>
      <c r="DS36" s="9">
        <f t="shared" si="9"/>
        <v>4500</v>
      </c>
      <c r="DT36" s="10">
        <f t="shared" si="9"/>
        <v>6840</v>
      </c>
      <c r="DU36" s="8">
        <f t="shared" si="9"/>
        <v>0</v>
      </c>
      <c r="DV36" s="9">
        <f t="shared" si="9"/>
        <v>0</v>
      </c>
      <c r="DW36" s="9">
        <f t="shared" si="9"/>
        <v>0</v>
      </c>
      <c r="DX36" s="9">
        <f t="shared" si="9"/>
        <v>0</v>
      </c>
      <c r="DY36" s="9">
        <f t="shared" si="9"/>
        <v>0</v>
      </c>
      <c r="DZ36" s="13">
        <f t="shared" si="9"/>
        <v>0</v>
      </c>
      <c r="EA36" s="11">
        <f t="shared" si="9"/>
        <v>0</v>
      </c>
      <c r="EB36" s="12">
        <f t="shared" si="9"/>
        <v>81840</v>
      </c>
      <c r="EC36" s="9">
        <f t="shared" si="9"/>
        <v>63450</v>
      </c>
      <c r="ED36" s="9">
        <f t="shared" si="9"/>
        <v>27740</v>
      </c>
      <c r="EE36" s="9">
        <f t="shared" si="9"/>
        <v>6300</v>
      </c>
      <c r="EF36" s="13">
        <f t="shared" si="9"/>
        <v>179330</v>
      </c>
      <c r="EG36" s="9">
        <f t="shared" si="9"/>
        <v>1380</v>
      </c>
      <c r="EH36" s="9">
        <f t="shared" si="9"/>
        <v>0</v>
      </c>
      <c r="EI36" s="10">
        <f t="shared" si="9"/>
        <v>2679085</v>
      </c>
      <c r="EJ36" s="8">
        <f t="shared" si="9"/>
        <v>87171014</v>
      </c>
      <c r="EK36" s="11">
        <f t="shared" si="9"/>
        <v>0</v>
      </c>
      <c r="EL36" s="12">
        <f t="shared" si="9"/>
        <v>0</v>
      </c>
      <c r="EM36" s="10">
        <f t="shared" si="9"/>
        <v>87171014</v>
      </c>
      <c r="EN36" s="8">
        <f t="shared" si="9"/>
        <v>5230202</v>
      </c>
      <c r="EO36" s="9">
        <f t="shared" si="9"/>
        <v>5230202</v>
      </c>
      <c r="EP36" s="14">
        <f t="shared" si="3"/>
        <v>5.9999325004983881E-2</v>
      </c>
      <c r="EQ36" s="12">
        <f t="shared" ref="EQ36:FY36" si="10">SUM(EQ13:EQ35)</f>
        <v>121456757</v>
      </c>
      <c r="ER36" s="9">
        <f t="shared" si="10"/>
        <v>0</v>
      </c>
      <c r="ES36" s="9">
        <f t="shared" si="10"/>
        <v>0</v>
      </c>
      <c r="ET36" s="10">
        <f t="shared" si="10"/>
        <v>121456757</v>
      </c>
      <c r="EU36" s="8">
        <f t="shared" si="10"/>
        <v>0</v>
      </c>
      <c r="EV36" s="9">
        <f t="shared" si="10"/>
        <v>182628</v>
      </c>
      <c r="EW36" s="9">
        <f t="shared" si="10"/>
        <v>7</v>
      </c>
      <c r="EX36" s="9">
        <f t="shared" si="10"/>
        <v>741221</v>
      </c>
      <c r="EY36" s="9">
        <f t="shared" si="10"/>
        <v>205049</v>
      </c>
      <c r="EZ36" s="9">
        <f t="shared" si="10"/>
        <v>24431</v>
      </c>
      <c r="FA36" s="11">
        <f t="shared" si="10"/>
        <v>4674</v>
      </c>
      <c r="FB36" s="12">
        <f t="shared" si="10"/>
        <v>3640</v>
      </c>
      <c r="FC36" s="9">
        <f t="shared" si="10"/>
        <v>2100</v>
      </c>
      <c r="FD36" s="10">
        <f t="shared" si="10"/>
        <v>5740</v>
      </c>
      <c r="FE36" s="8">
        <f t="shared" si="10"/>
        <v>0</v>
      </c>
      <c r="FF36" s="9">
        <f t="shared" si="10"/>
        <v>0</v>
      </c>
      <c r="FG36" s="9">
        <f t="shared" si="10"/>
        <v>0</v>
      </c>
      <c r="FH36" s="9">
        <f t="shared" si="10"/>
        <v>0</v>
      </c>
      <c r="FI36" s="9">
        <f t="shared" si="10"/>
        <v>0</v>
      </c>
      <c r="FJ36" s="13">
        <f t="shared" si="10"/>
        <v>0</v>
      </c>
      <c r="FK36" s="11">
        <f t="shared" si="10"/>
        <v>0</v>
      </c>
      <c r="FL36" s="12">
        <f t="shared" si="10"/>
        <v>37290</v>
      </c>
      <c r="FM36" s="9">
        <f t="shared" si="10"/>
        <v>36450</v>
      </c>
      <c r="FN36" s="9">
        <f t="shared" si="10"/>
        <v>10640</v>
      </c>
      <c r="FO36" s="9">
        <f t="shared" si="10"/>
        <v>2250</v>
      </c>
      <c r="FP36" s="13">
        <f t="shared" si="10"/>
        <v>86630</v>
      </c>
      <c r="FQ36" s="9">
        <f t="shared" si="10"/>
        <v>690</v>
      </c>
      <c r="FR36" s="9">
        <f t="shared" si="10"/>
        <v>0</v>
      </c>
      <c r="FS36" s="10">
        <f t="shared" si="10"/>
        <v>1251063</v>
      </c>
      <c r="FT36" s="8">
        <f t="shared" si="10"/>
        <v>120205694</v>
      </c>
      <c r="FU36" s="11">
        <f t="shared" si="10"/>
        <v>0</v>
      </c>
      <c r="FV36" s="12">
        <f t="shared" si="10"/>
        <v>0</v>
      </c>
      <c r="FW36" s="10">
        <f t="shared" si="10"/>
        <v>120205694</v>
      </c>
      <c r="FX36" s="8">
        <f t="shared" si="10"/>
        <v>7212313</v>
      </c>
      <c r="FY36" s="9">
        <f t="shared" si="10"/>
        <v>7212313</v>
      </c>
      <c r="FZ36" s="14">
        <f t="shared" si="4"/>
        <v>5.9999761741735796E-2</v>
      </c>
      <c r="GA36" s="12">
        <f t="shared" ref="GA36:HI36" si="11">SUM(GA13:GA35)</f>
        <v>1419121199</v>
      </c>
      <c r="GB36" s="9">
        <f t="shared" si="11"/>
        <v>2338</v>
      </c>
      <c r="GC36" s="9">
        <f t="shared" si="11"/>
        <v>0</v>
      </c>
      <c r="GD36" s="10">
        <f t="shared" si="11"/>
        <v>1419123537</v>
      </c>
      <c r="GE36" s="8">
        <f t="shared" si="11"/>
        <v>39511</v>
      </c>
      <c r="GF36" s="9">
        <f t="shared" si="11"/>
        <v>13982110</v>
      </c>
      <c r="GG36" s="9">
        <f t="shared" si="11"/>
        <v>8954</v>
      </c>
      <c r="GH36" s="9">
        <f t="shared" si="11"/>
        <v>115711338</v>
      </c>
      <c r="GI36" s="9">
        <f t="shared" si="11"/>
        <v>28862261</v>
      </c>
      <c r="GJ36" s="9">
        <f t="shared" si="11"/>
        <v>7791548</v>
      </c>
      <c r="GK36" s="11">
        <f t="shared" si="11"/>
        <v>553132</v>
      </c>
      <c r="GL36" s="12">
        <f t="shared" si="11"/>
        <v>941980</v>
      </c>
      <c r="GM36" s="9">
        <f t="shared" si="11"/>
        <v>829500</v>
      </c>
      <c r="GN36" s="10">
        <f t="shared" si="11"/>
        <v>1771480</v>
      </c>
      <c r="GO36" s="8">
        <f t="shared" si="11"/>
        <v>217620</v>
      </c>
      <c r="GP36" s="9">
        <f t="shared" si="11"/>
        <v>469800</v>
      </c>
      <c r="GQ36" s="9">
        <f t="shared" si="11"/>
        <v>1820</v>
      </c>
      <c r="GR36" s="9">
        <f t="shared" si="11"/>
        <v>5627820</v>
      </c>
      <c r="GS36" s="9">
        <f t="shared" si="11"/>
        <v>1243390</v>
      </c>
      <c r="GT36" s="13">
        <f t="shared" si="11"/>
        <v>6871210</v>
      </c>
      <c r="GU36" s="11">
        <f t="shared" si="11"/>
        <v>1773900</v>
      </c>
      <c r="GV36" s="12">
        <f t="shared" si="11"/>
        <v>6007980</v>
      </c>
      <c r="GW36" s="9">
        <f t="shared" si="11"/>
        <v>4062600</v>
      </c>
      <c r="GX36" s="9">
        <f t="shared" si="11"/>
        <v>2316100</v>
      </c>
      <c r="GY36" s="9">
        <f t="shared" si="11"/>
        <v>2421450</v>
      </c>
      <c r="GZ36" s="13">
        <f t="shared" si="11"/>
        <v>14808130</v>
      </c>
      <c r="HA36" s="9">
        <f t="shared" si="11"/>
        <v>299920</v>
      </c>
      <c r="HB36" s="9">
        <f t="shared" si="11"/>
        <v>99291070</v>
      </c>
      <c r="HC36" s="10">
        <f t="shared" si="11"/>
        <v>292444850</v>
      </c>
      <c r="HD36" s="8">
        <f t="shared" si="11"/>
        <v>1126676350</v>
      </c>
      <c r="HE36" s="11">
        <f t="shared" si="11"/>
        <v>2337</v>
      </c>
      <c r="HF36" s="12">
        <f t="shared" si="11"/>
        <v>0</v>
      </c>
      <c r="HG36" s="10">
        <f t="shared" si="11"/>
        <v>1126678687</v>
      </c>
      <c r="HH36" s="8">
        <f t="shared" si="11"/>
        <v>67590770</v>
      </c>
      <c r="HI36" s="9">
        <f t="shared" si="11"/>
        <v>67590770</v>
      </c>
      <c r="HJ36" s="14">
        <f t="shared" si="5"/>
        <v>5.9991167650444779E-2</v>
      </c>
    </row>
    <row r="37" spans="1:218" s="49" customFormat="1" ht="12.6" customHeight="1" x14ac:dyDescent="0.15">
      <c r="A37" s="67">
        <v>25</v>
      </c>
      <c r="B37" s="68" t="s">
        <v>104</v>
      </c>
      <c r="C37" s="19">
        <v>50940711</v>
      </c>
      <c r="D37" s="16">
        <v>405</v>
      </c>
      <c r="E37" s="16">
        <v>0</v>
      </c>
      <c r="F37" s="17">
        <v>50941116</v>
      </c>
      <c r="G37" s="15">
        <v>180</v>
      </c>
      <c r="H37" s="16">
        <v>319198</v>
      </c>
      <c r="I37" s="16">
        <v>130</v>
      </c>
      <c r="J37" s="16">
        <v>2921602</v>
      </c>
      <c r="K37" s="16">
        <v>1064969</v>
      </c>
      <c r="L37" s="16">
        <v>212217</v>
      </c>
      <c r="M37" s="18">
        <v>19649</v>
      </c>
      <c r="N37" s="19">
        <v>28860</v>
      </c>
      <c r="O37" s="16">
        <v>30000</v>
      </c>
      <c r="P37" s="17">
        <v>58860</v>
      </c>
      <c r="Q37" s="15">
        <v>0</v>
      </c>
      <c r="R37" s="16">
        <v>0</v>
      </c>
      <c r="S37" s="16">
        <v>0</v>
      </c>
      <c r="T37" s="16">
        <v>53900</v>
      </c>
      <c r="U37" s="16">
        <v>14280</v>
      </c>
      <c r="V37" s="20">
        <v>68180</v>
      </c>
      <c r="W37" s="18">
        <v>14230</v>
      </c>
      <c r="X37" s="19">
        <v>183810</v>
      </c>
      <c r="Y37" s="16">
        <v>151200</v>
      </c>
      <c r="Z37" s="16">
        <v>45600</v>
      </c>
      <c r="AA37" s="16">
        <v>72900</v>
      </c>
      <c r="AB37" s="20">
        <v>453510</v>
      </c>
      <c r="AC37" s="16">
        <v>9660</v>
      </c>
      <c r="AD37" s="16">
        <v>2230410</v>
      </c>
      <c r="AE37" s="17">
        <v>7372665</v>
      </c>
      <c r="AF37" s="15">
        <v>43568047</v>
      </c>
      <c r="AG37" s="18">
        <v>404</v>
      </c>
      <c r="AH37" s="19">
        <v>0</v>
      </c>
      <c r="AI37" s="17">
        <v>43568451</v>
      </c>
      <c r="AJ37" s="15">
        <v>2613892</v>
      </c>
      <c r="AK37" s="16">
        <v>2613892</v>
      </c>
      <c r="AL37" s="22">
        <f t="shared" si="0"/>
        <v>5.9995063859396791E-2</v>
      </c>
      <c r="AM37" s="19">
        <v>57543467</v>
      </c>
      <c r="AN37" s="16">
        <v>0</v>
      </c>
      <c r="AO37" s="16">
        <v>0</v>
      </c>
      <c r="AP37" s="17">
        <v>57543467</v>
      </c>
      <c r="AQ37" s="15">
        <v>0</v>
      </c>
      <c r="AR37" s="16">
        <v>377560</v>
      </c>
      <c r="AS37" s="16">
        <v>68</v>
      </c>
      <c r="AT37" s="16">
        <v>2787407</v>
      </c>
      <c r="AU37" s="16">
        <v>1094737</v>
      </c>
      <c r="AV37" s="16">
        <v>164692</v>
      </c>
      <c r="AW37" s="18">
        <v>20448</v>
      </c>
      <c r="AX37" s="19">
        <v>24700</v>
      </c>
      <c r="AY37" s="16">
        <v>17400</v>
      </c>
      <c r="AZ37" s="17">
        <v>42100</v>
      </c>
      <c r="BA37" s="15">
        <v>0</v>
      </c>
      <c r="BB37" s="16">
        <v>0</v>
      </c>
      <c r="BC37" s="16">
        <v>0</v>
      </c>
      <c r="BD37" s="16">
        <v>0</v>
      </c>
      <c r="BE37" s="16">
        <v>0</v>
      </c>
      <c r="BF37" s="20">
        <v>0</v>
      </c>
      <c r="BG37" s="18">
        <v>0</v>
      </c>
      <c r="BH37" s="19">
        <v>170940</v>
      </c>
      <c r="BI37" s="16">
        <v>133650</v>
      </c>
      <c r="BJ37" s="16">
        <v>54340</v>
      </c>
      <c r="BK37" s="16">
        <v>33750</v>
      </c>
      <c r="BL37" s="20">
        <v>392680</v>
      </c>
      <c r="BM37" s="16">
        <v>5060</v>
      </c>
      <c r="BN37" s="16">
        <v>1704540</v>
      </c>
      <c r="BO37" s="17">
        <v>6589224</v>
      </c>
      <c r="BP37" s="15">
        <v>50954243</v>
      </c>
      <c r="BQ37" s="18">
        <v>0</v>
      </c>
      <c r="BR37" s="19">
        <v>0</v>
      </c>
      <c r="BS37" s="17">
        <v>50954243</v>
      </c>
      <c r="BT37" s="15">
        <v>3057071</v>
      </c>
      <c r="BU37" s="16">
        <v>3057071</v>
      </c>
      <c r="BV37" s="22">
        <f t="shared" si="1"/>
        <v>5.9996397159702675E-2</v>
      </c>
      <c r="BW37" s="19">
        <v>31117082</v>
      </c>
      <c r="BX37" s="16">
        <v>0</v>
      </c>
      <c r="BY37" s="16">
        <v>0</v>
      </c>
      <c r="BZ37" s="17">
        <v>31117082</v>
      </c>
      <c r="CA37" s="15">
        <v>0</v>
      </c>
      <c r="CB37" s="16">
        <v>141879</v>
      </c>
      <c r="CC37" s="16">
        <v>1</v>
      </c>
      <c r="CD37" s="16">
        <v>1063896</v>
      </c>
      <c r="CE37" s="16">
        <v>485413</v>
      </c>
      <c r="CF37" s="16">
        <v>46630</v>
      </c>
      <c r="CG37" s="18">
        <v>7596</v>
      </c>
      <c r="CH37" s="19">
        <v>5200</v>
      </c>
      <c r="CI37" s="16">
        <v>5700</v>
      </c>
      <c r="CJ37" s="17">
        <v>10900</v>
      </c>
      <c r="CK37" s="15">
        <v>0</v>
      </c>
      <c r="CL37" s="16">
        <v>0</v>
      </c>
      <c r="CM37" s="16">
        <v>0</v>
      </c>
      <c r="CN37" s="16">
        <v>0</v>
      </c>
      <c r="CO37" s="16">
        <v>0</v>
      </c>
      <c r="CP37" s="20">
        <v>0</v>
      </c>
      <c r="CQ37" s="18">
        <v>0</v>
      </c>
      <c r="CR37" s="19">
        <v>73920</v>
      </c>
      <c r="CS37" s="16">
        <v>59400</v>
      </c>
      <c r="CT37" s="16">
        <v>12160</v>
      </c>
      <c r="CU37" s="16">
        <v>9450</v>
      </c>
      <c r="CV37" s="20">
        <v>154930</v>
      </c>
      <c r="CW37" s="16">
        <v>2070</v>
      </c>
      <c r="CX37" s="16">
        <v>84220</v>
      </c>
      <c r="CY37" s="17">
        <v>1997534</v>
      </c>
      <c r="CZ37" s="15">
        <v>29119548</v>
      </c>
      <c r="DA37" s="18">
        <v>0</v>
      </c>
      <c r="DB37" s="19">
        <v>0</v>
      </c>
      <c r="DC37" s="17">
        <v>29119548</v>
      </c>
      <c r="DD37" s="15">
        <v>1747137</v>
      </c>
      <c r="DE37" s="16">
        <v>1747137</v>
      </c>
      <c r="DF37" s="22">
        <f t="shared" si="2"/>
        <v>5.9998767838017268E-2</v>
      </c>
      <c r="DG37" s="19">
        <v>11627615</v>
      </c>
      <c r="DH37" s="16">
        <v>0</v>
      </c>
      <c r="DI37" s="16">
        <v>0</v>
      </c>
      <c r="DJ37" s="17">
        <v>11627615</v>
      </c>
      <c r="DK37" s="15">
        <v>0</v>
      </c>
      <c r="DL37" s="16">
        <v>25220</v>
      </c>
      <c r="DM37" s="16">
        <v>0</v>
      </c>
      <c r="DN37" s="16">
        <v>193200</v>
      </c>
      <c r="DO37" s="16">
        <v>83637</v>
      </c>
      <c r="DP37" s="16">
        <v>7538</v>
      </c>
      <c r="DQ37" s="18">
        <v>1483</v>
      </c>
      <c r="DR37" s="19">
        <v>2080</v>
      </c>
      <c r="DS37" s="16">
        <v>1500</v>
      </c>
      <c r="DT37" s="17">
        <v>3580</v>
      </c>
      <c r="DU37" s="15">
        <v>0</v>
      </c>
      <c r="DV37" s="16">
        <v>0</v>
      </c>
      <c r="DW37" s="16">
        <v>0</v>
      </c>
      <c r="DX37" s="16">
        <v>0</v>
      </c>
      <c r="DY37" s="16">
        <v>0</v>
      </c>
      <c r="DZ37" s="20">
        <v>0</v>
      </c>
      <c r="EA37" s="18">
        <v>0</v>
      </c>
      <c r="EB37" s="19">
        <v>14850</v>
      </c>
      <c r="EC37" s="16">
        <v>14400</v>
      </c>
      <c r="ED37" s="16">
        <v>3420</v>
      </c>
      <c r="EE37" s="16">
        <v>3600</v>
      </c>
      <c r="EF37" s="20">
        <v>36270</v>
      </c>
      <c r="EG37" s="16">
        <v>920</v>
      </c>
      <c r="EH37" s="16">
        <v>0</v>
      </c>
      <c r="EI37" s="17">
        <v>351848</v>
      </c>
      <c r="EJ37" s="15">
        <v>11275767</v>
      </c>
      <c r="EK37" s="18">
        <v>0</v>
      </c>
      <c r="EL37" s="19">
        <v>0</v>
      </c>
      <c r="EM37" s="17">
        <v>11275767</v>
      </c>
      <c r="EN37" s="15">
        <v>676541</v>
      </c>
      <c r="EO37" s="16">
        <v>676541</v>
      </c>
      <c r="EP37" s="22">
        <f t="shared" si="3"/>
        <v>5.9999554797469656E-2</v>
      </c>
      <c r="EQ37" s="19">
        <v>7083571</v>
      </c>
      <c r="ER37" s="16">
        <v>0</v>
      </c>
      <c r="ES37" s="16">
        <v>0</v>
      </c>
      <c r="ET37" s="17">
        <v>7083571</v>
      </c>
      <c r="EU37" s="15">
        <v>0</v>
      </c>
      <c r="EV37" s="16">
        <v>7896</v>
      </c>
      <c r="EW37" s="16">
        <v>0</v>
      </c>
      <c r="EX37" s="16">
        <v>54022</v>
      </c>
      <c r="EY37" s="16">
        <v>17648</v>
      </c>
      <c r="EZ37" s="16">
        <v>1638</v>
      </c>
      <c r="FA37" s="18">
        <v>310</v>
      </c>
      <c r="FB37" s="19">
        <v>260</v>
      </c>
      <c r="FC37" s="16">
        <v>0</v>
      </c>
      <c r="FD37" s="17">
        <v>260</v>
      </c>
      <c r="FE37" s="15">
        <v>0</v>
      </c>
      <c r="FF37" s="16">
        <v>0</v>
      </c>
      <c r="FG37" s="16">
        <v>0</v>
      </c>
      <c r="FH37" s="16">
        <v>0</v>
      </c>
      <c r="FI37" s="16">
        <v>0</v>
      </c>
      <c r="FJ37" s="20">
        <v>0</v>
      </c>
      <c r="FK37" s="18">
        <v>0</v>
      </c>
      <c r="FL37" s="19">
        <v>4290</v>
      </c>
      <c r="FM37" s="16">
        <v>4050</v>
      </c>
      <c r="FN37" s="16">
        <v>1520</v>
      </c>
      <c r="FO37" s="16">
        <v>900</v>
      </c>
      <c r="FP37" s="20">
        <v>10760</v>
      </c>
      <c r="FQ37" s="16">
        <v>0</v>
      </c>
      <c r="FR37" s="16">
        <v>0</v>
      </c>
      <c r="FS37" s="17">
        <v>92534</v>
      </c>
      <c r="FT37" s="15">
        <v>6991037</v>
      </c>
      <c r="FU37" s="18">
        <v>0</v>
      </c>
      <c r="FV37" s="19">
        <v>0</v>
      </c>
      <c r="FW37" s="17">
        <v>6991037</v>
      </c>
      <c r="FX37" s="15">
        <v>419460</v>
      </c>
      <c r="FY37" s="16">
        <v>419460</v>
      </c>
      <c r="FZ37" s="22">
        <f t="shared" si="4"/>
        <v>5.9999682450543462E-2</v>
      </c>
      <c r="GA37" s="19">
        <v>399688790</v>
      </c>
      <c r="GB37" s="16">
        <v>405</v>
      </c>
      <c r="GC37" s="16">
        <v>0</v>
      </c>
      <c r="GD37" s="17">
        <v>399689195</v>
      </c>
      <c r="GE37" s="15">
        <v>19883</v>
      </c>
      <c r="GF37" s="16">
        <v>3865343</v>
      </c>
      <c r="GG37" s="16">
        <v>3166</v>
      </c>
      <c r="GH37" s="16">
        <v>40262372</v>
      </c>
      <c r="GI37" s="16">
        <v>9251822</v>
      </c>
      <c r="GJ37" s="16">
        <v>3138410</v>
      </c>
      <c r="GK37" s="18">
        <v>248686</v>
      </c>
      <c r="GL37" s="19">
        <v>438360</v>
      </c>
      <c r="GM37" s="16">
        <v>366600</v>
      </c>
      <c r="GN37" s="17">
        <v>804960</v>
      </c>
      <c r="GO37" s="15">
        <v>89960</v>
      </c>
      <c r="GP37" s="16">
        <v>233400</v>
      </c>
      <c r="GQ37" s="16">
        <v>1820</v>
      </c>
      <c r="GR37" s="16">
        <v>3041940</v>
      </c>
      <c r="GS37" s="16">
        <v>643850</v>
      </c>
      <c r="GT37" s="20">
        <v>3685790</v>
      </c>
      <c r="GU37" s="18">
        <v>1057870</v>
      </c>
      <c r="GV37" s="19">
        <v>2630760</v>
      </c>
      <c r="GW37" s="16">
        <v>2046600</v>
      </c>
      <c r="GX37" s="16">
        <v>654360</v>
      </c>
      <c r="GY37" s="16">
        <v>1135350</v>
      </c>
      <c r="GZ37" s="20">
        <v>6467070</v>
      </c>
      <c r="HA37" s="16">
        <v>149040</v>
      </c>
      <c r="HB37" s="16">
        <v>37165160</v>
      </c>
      <c r="HC37" s="17">
        <v>106441586</v>
      </c>
      <c r="HD37" s="15">
        <v>293247205</v>
      </c>
      <c r="HE37" s="18">
        <v>404</v>
      </c>
      <c r="HF37" s="19">
        <v>0</v>
      </c>
      <c r="HG37" s="17">
        <v>293247609</v>
      </c>
      <c r="HH37" s="15">
        <v>17591291</v>
      </c>
      <c r="HI37" s="16">
        <v>17591291</v>
      </c>
      <c r="HJ37" s="22">
        <f t="shared" si="5"/>
        <v>5.9987841196686452E-2</v>
      </c>
    </row>
    <row r="38" spans="1:218" s="49" customFormat="1" ht="12.6" customHeight="1" x14ac:dyDescent="0.15">
      <c r="A38" s="69">
        <v>26</v>
      </c>
      <c r="B38" s="70" t="s">
        <v>105</v>
      </c>
      <c r="C38" s="27">
        <f t="shared" ref="C38:AK38" si="12">C36+C37</f>
        <v>227576487</v>
      </c>
      <c r="D38" s="24">
        <f t="shared" si="12"/>
        <v>405</v>
      </c>
      <c r="E38" s="24">
        <f t="shared" si="12"/>
        <v>0</v>
      </c>
      <c r="F38" s="25">
        <f t="shared" si="12"/>
        <v>227576892</v>
      </c>
      <c r="G38" s="23">
        <f t="shared" si="12"/>
        <v>6332</v>
      </c>
      <c r="H38" s="24">
        <f t="shared" si="12"/>
        <v>1844667</v>
      </c>
      <c r="I38" s="24">
        <f t="shared" si="12"/>
        <v>792</v>
      </c>
      <c r="J38" s="24">
        <f t="shared" si="12"/>
        <v>13426219</v>
      </c>
      <c r="K38" s="24">
        <f t="shared" si="12"/>
        <v>4613689</v>
      </c>
      <c r="L38" s="24">
        <f t="shared" si="12"/>
        <v>898133</v>
      </c>
      <c r="M38" s="26">
        <f t="shared" si="12"/>
        <v>76190</v>
      </c>
      <c r="N38" s="27">
        <f t="shared" si="12"/>
        <v>123240</v>
      </c>
      <c r="O38" s="24">
        <f t="shared" si="12"/>
        <v>121500</v>
      </c>
      <c r="P38" s="25">
        <f t="shared" si="12"/>
        <v>244740</v>
      </c>
      <c r="Q38" s="23">
        <f t="shared" si="12"/>
        <v>0</v>
      </c>
      <c r="R38" s="24">
        <f t="shared" si="12"/>
        <v>0</v>
      </c>
      <c r="S38" s="24">
        <f t="shared" si="12"/>
        <v>0</v>
      </c>
      <c r="T38" s="24">
        <f t="shared" si="12"/>
        <v>188540</v>
      </c>
      <c r="U38" s="24">
        <f t="shared" si="12"/>
        <v>57310</v>
      </c>
      <c r="V38" s="28">
        <f t="shared" si="12"/>
        <v>245850</v>
      </c>
      <c r="W38" s="26">
        <f t="shared" si="12"/>
        <v>48800</v>
      </c>
      <c r="X38" s="27">
        <f t="shared" si="12"/>
        <v>688710</v>
      </c>
      <c r="Y38" s="24">
        <f t="shared" si="12"/>
        <v>514350</v>
      </c>
      <c r="Z38" s="24">
        <f t="shared" si="12"/>
        <v>235220</v>
      </c>
      <c r="AA38" s="24">
        <f t="shared" si="12"/>
        <v>261900</v>
      </c>
      <c r="AB38" s="28">
        <f t="shared" si="12"/>
        <v>1700180</v>
      </c>
      <c r="AC38" s="24">
        <f t="shared" si="12"/>
        <v>40250</v>
      </c>
      <c r="AD38" s="24">
        <f t="shared" si="12"/>
        <v>9939020</v>
      </c>
      <c r="AE38" s="25">
        <f t="shared" si="12"/>
        <v>33084070</v>
      </c>
      <c r="AF38" s="23">
        <f t="shared" si="12"/>
        <v>194492418</v>
      </c>
      <c r="AG38" s="26">
        <f t="shared" si="12"/>
        <v>404</v>
      </c>
      <c r="AH38" s="27">
        <f t="shared" si="12"/>
        <v>0</v>
      </c>
      <c r="AI38" s="25">
        <f t="shared" si="12"/>
        <v>194492822</v>
      </c>
      <c r="AJ38" s="23">
        <f t="shared" si="12"/>
        <v>11668586</v>
      </c>
      <c r="AK38" s="24">
        <f t="shared" si="12"/>
        <v>11668586</v>
      </c>
      <c r="AL38" s="29">
        <f t="shared" si="0"/>
        <v>5.9994944183595626E-2</v>
      </c>
      <c r="AM38" s="27">
        <f t="shared" ref="AM38:BU38" si="13">AM36+AM37</f>
        <v>286931973</v>
      </c>
      <c r="AN38" s="24">
        <f t="shared" si="13"/>
        <v>2338</v>
      </c>
      <c r="AO38" s="24">
        <f t="shared" si="13"/>
        <v>0</v>
      </c>
      <c r="AP38" s="25">
        <f t="shared" si="13"/>
        <v>286934311</v>
      </c>
      <c r="AQ38" s="23">
        <f t="shared" si="13"/>
        <v>331</v>
      </c>
      <c r="AR38" s="24">
        <f t="shared" si="13"/>
        <v>2152213</v>
      </c>
      <c r="AS38" s="24">
        <f t="shared" si="13"/>
        <v>738</v>
      </c>
      <c r="AT38" s="24">
        <f t="shared" si="13"/>
        <v>14365555</v>
      </c>
      <c r="AU38" s="24">
        <f t="shared" si="13"/>
        <v>5293391</v>
      </c>
      <c r="AV38" s="24">
        <f t="shared" si="13"/>
        <v>789693</v>
      </c>
      <c r="AW38" s="26">
        <f t="shared" si="13"/>
        <v>85625</v>
      </c>
      <c r="AX38" s="27">
        <f t="shared" si="13"/>
        <v>96980</v>
      </c>
      <c r="AY38" s="24">
        <f t="shared" si="13"/>
        <v>93600</v>
      </c>
      <c r="AZ38" s="25">
        <f t="shared" si="13"/>
        <v>190580</v>
      </c>
      <c r="BA38" s="23">
        <f t="shared" si="13"/>
        <v>0</v>
      </c>
      <c r="BB38" s="24">
        <f t="shared" si="13"/>
        <v>0</v>
      </c>
      <c r="BC38" s="24">
        <f t="shared" si="13"/>
        <v>0</v>
      </c>
      <c r="BD38" s="24">
        <f t="shared" si="13"/>
        <v>0</v>
      </c>
      <c r="BE38" s="24">
        <f t="shared" si="13"/>
        <v>0</v>
      </c>
      <c r="BF38" s="28">
        <f t="shared" si="13"/>
        <v>0</v>
      </c>
      <c r="BG38" s="26">
        <f t="shared" si="13"/>
        <v>0</v>
      </c>
      <c r="BH38" s="27">
        <f t="shared" si="13"/>
        <v>706860</v>
      </c>
      <c r="BI38" s="24">
        <f t="shared" si="13"/>
        <v>540000</v>
      </c>
      <c r="BJ38" s="24">
        <f t="shared" si="13"/>
        <v>285760</v>
      </c>
      <c r="BK38" s="24">
        <f t="shared" si="13"/>
        <v>181350</v>
      </c>
      <c r="BL38" s="28">
        <f t="shared" si="13"/>
        <v>1713970</v>
      </c>
      <c r="BM38" s="24">
        <f t="shared" si="13"/>
        <v>28980</v>
      </c>
      <c r="BN38" s="24">
        <f t="shared" si="13"/>
        <v>8362140</v>
      </c>
      <c r="BO38" s="25">
        <f t="shared" si="13"/>
        <v>32982478</v>
      </c>
      <c r="BP38" s="23">
        <f t="shared" si="13"/>
        <v>253949496</v>
      </c>
      <c r="BQ38" s="26">
        <f t="shared" si="13"/>
        <v>2337</v>
      </c>
      <c r="BR38" s="27">
        <f t="shared" si="13"/>
        <v>0</v>
      </c>
      <c r="BS38" s="25">
        <f t="shared" si="13"/>
        <v>253951833</v>
      </c>
      <c r="BT38" s="23">
        <f t="shared" si="13"/>
        <v>15236249</v>
      </c>
      <c r="BU38" s="24">
        <f t="shared" si="13"/>
        <v>15236249</v>
      </c>
      <c r="BV38" s="29">
        <f t="shared" si="1"/>
        <v>5.9996609672039659E-2</v>
      </c>
      <c r="BW38" s="27">
        <f t="shared" ref="BW38:DE38" si="14">BW36+BW37</f>
        <v>201534254</v>
      </c>
      <c r="BX38" s="24">
        <f t="shared" si="14"/>
        <v>0</v>
      </c>
      <c r="BY38" s="24">
        <f t="shared" si="14"/>
        <v>0</v>
      </c>
      <c r="BZ38" s="25">
        <f t="shared" si="14"/>
        <v>201534254</v>
      </c>
      <c r="CA38" s="23">
        <f t="shared" si="14"/>
        <v>1147</v>
      </c>
      <c r="CB38" s="24">
        <f t="shared" si="14"/>
        <v>1164016</v>
      </c>
      <c r="CC38" s="24">
        <f t="shared" si="14"/>
        <v>264</v>
      </c>
      <c r="CD38" s="24">
        <f t="shared" si="14"/>
        <v>6630101</v>
      </c>
      <c r="CE38" s="24">
        <f t="shared" si="14"/>
        <v>2916290</v>
      </c>
      <c r="CF38" s="24">
        <f t="shared" si="14"/>
        <v>288146</v>
      </c>
      <c r="CG38" s="26">
        <f t="shared" si="14"/>
        <v>41990</v>
      </c>
      <c r="CH38" s="27">
        <f t="shared" si="14"/>
        <v>26520</v>
      </c>
      <c r="CI38" s="24">
        <f t="shared" si="14"/>
        <v>28200</v>
      </c>
      <c r="CJ38" s="25">
        <f t="shared" si="14"/>
        <v>54720</v>
      </c>
      <c r="CK38" s="23">
        <f t="shared" si="14"/>
        <v>0</v>
      </c>
      <c r="CL38" s="24">
        <f t="shared" si="14"/>
        <v>0</v>
      </c>
      <c r="CM38" s="24">
        <f t="shared" si="14"/>
        <v>0</v>
      </c>
      <c r="CN38" s="24">
        <f t="shared" si="14"/>
        <v>0</v>
      </c>
      <c r="CO38" s="24">
        <f t="shared" si="14"/>
        <v>0</v>
      </c>
      <c r="CP38" s="28">
        <f t="shared" si="14"/>
        <v>0</v>
      </c>
      <c r="CQ38" s="26">
        <f t="shared" si="14"/>
        <v>0</v>
      </c>
      <c r="CR38" s="27">
        <f t="shared" si="14"/>
        <v>376860</v>
      </c>
      <c r="CS38" s="24">
        <f t="shared" si="14"/>
        <v>309600</v>
      </c>
      <c r="CT38" s="24">
        <f t="shared" si="14"/>
        <v>121600</v>
      </c>
      <c r="CU38" s="24">
        <f t="shared" si="14"/>
        <v>45450</v>
      </c>
      <c r="CV38" s="28">
        <f t="shared" si="14"/>
        <v>853510</v>
      </c>
      <c r="CW38" s="24">
        <f t="shared" si="14"/>
        <v>9430</v>
      </c>
      <c r="CX38" s="24">
        <f t="shared" si="14"/>
        <v>526400</v>
      </c>
      <c r="CY38" s="25">
        <f t="shared" si="14"/>
        <v>12485750</v>
      </c>
      <c r="CZ38" s="23">
        <f t="shared" si="14"/>
        <v>189048504</v>
      </c>
      <c r="DA38" s="26">
        <f t="shared" si="14"/>
        <v>0</v>
      </c>
      <c r="DB38" s="27">
        <f t="shared" si="14"/>
        <v>0</v>
      </c>
      <c r="DC38" s="25">
        <f t="shared" si="14"/>
        <v>189048504</v>
      </c>
      <c r="DD38" s="23">
        <f t="shared" si="14"/>
        <v>11342631</v>
      </c>
      <c r="DE38" s="24">
        <f t="shared" si="14"/>
        <v>11342631</v>
      </c>
      <c r="DF38" s="29">
        <f t="shared" si="2"/>
        <v>5.9998522918753169E-2</v>
      </c>
      <c r="DG38" s="27">
        <f t="shared" ref="DG38:EO38" si="15">DG36+DG37</f>
        <v>101477714</v>
      </c>
      <c r="DH38" s="24">
        <f t="shared" si="15"/>
        <v>0</v>
      </c>
      <c r="DI38" s="24">
        <f t="shared" si="15"/>
        <v>0</v>
      </c>
      <c r="DJ38" s="25">
        <f t="shared" si="15"/>
        <v>101477714</v>
      </c>
      <c r="DK38" s="23">
        <f t="shared" si="15"/>
        <v>0</v>
      </c>
      <c r="DL38" s="24">
        <f t="shared" si="15"/>
        <v>325090</v>
      </c>
      <c r="DM38" s="24">
        <f t="shared" si="15"/>
        <v>173</v>
      </c>
      <c r="DN38" s="24">
        <f t="shared" si="15"/>
        <v>1719995</v>
      </c>
      <c r="DO38" s="24">
        <f t="shared" si="15"/>
        <v>683077</v>
      </c>
      <c r="DP38" s="24">
        <f t="shared" si="15"/>
        <v>63763</v>
      </c>
      <c r="DQ38" s="26">
        <f t="shared" si="15"/>
        <v>10688</v>
      </c>
      <c r="DR38" s="27">
        <f t="shared" si="15"/>
        <v>4420</v>
      </c>
      <c r="DS38" s="24">
        <f t="shared" si="15"/>
        <v>6000</v>
      </c>
      <c r="DT38" s="25">
        <f t="shared" si="15"/>
        <v>10420</v>
      </c>
      <c r="DU38" s="23">
        <f t="shared" si="15"/>
        <v>0</v>
      </c>
      <c r="DV38" s="24">
        <f t="shared" si="15"/>
        <v>0</v>
      </c>
      <c r="DW38" s="24">
        <f t="shared" si="15"/>
        <v>0</v>
      </c>
      <c r="DX38" s="24">
        <f t="shared" si="15"/>
        <v>0</v>
      </c>
      <c r="DY38" s="24">
        <f t="shared" si="15"/>
        <v>0</v>
      </c>
      <c r="DZ38" s="28">
        <f t="shared" si="15"/>
        <v>0</v>
      </c>
      <c r="EA38" s="26">
        <f t="shared" si="15"/>
        <v>0</v>
      </c>
      <c r="EB38" s="27">
        <f t="shared" si="15"/>
        <v>96690</v>
      </c>
      <c r="EC38" s="24">
        <f t="shared" si="15"/>
        <v>77850</v>
      </c>
      <c r="ED38" s="24">
        <f t="shared" si="15"/>
        <v>31160</v>
      </c>
      <c r="EE38" s="24">
        <f t="shared" si="15"/>
        <v>9900</v>
      </c>
      <c r="EF38" s="28">
        <f t="shared" si="15"/>
        <v>215600</v>
      </c>
      <c r="EG38" s="24">
        <f t="shared" si="15"/>
        <v>2300</v>
      </c>
      <c r="EH38" s="24">
        <f t="shared" si="15"/>
        <v>0</v>
      </c>
      <c r="EI38" s="25">
        <f t="shared" si="15"/>
        <v>3030933</v>
      </c>
      <c r="EJ38" s="23">
        <f t="shared" si="15"/>
        <v>98446781</v>
      </c>
      <c r="EK38" s="26">
        <f t="shared" si="15"/>
        <v>0</v>
      </c>
      <c r="EL38" s="27">
        <f t="shared" si="15"/>
        <v>0</v>
      </c>
      <c r="EM38" s="25">
        <f t="shared" si="15"/>
        <v>98446781</v>
      </c>
      <c r="EN38" s="23">
        <f t="shared" si="15"/>
        <v>5906743</v>
      </c>
      <c r="EO38" s="24">
        <f t="shared" si="15"/>
        <v>5906743</v>
      </c>
      <c r="EP38" s="29">
        <f t="shared" si="3"/>
        <v>5.9999351324651236E-2</v>
      </c>
      <c r="EQ38" s="27">
        <f t="shared" ref="EQ38:FY38" si="16">EQ36+EQ37</f>
        <v>128540328</v>
      </c>
      <c r="ER38" s="24">
        <f t="shared" si="16"/>
        <v>0</v>
      </c>
      <c r="ES38" s="24">
        <f t="shared" si="16"/>
        <v>0</v>
      </c>
      <c r="ET38" s="25">
        <f t="shared" si="16"/>
        <v>128540328</v>
      </c>
      <c r="EU38" s="23">
        <f t="shared" si="16"/>
        <v>0</v>
      </c>
      <c r="EV38" s="24">
        <f t="shared" si="16"/>
        <v>190524</v>
      </c>
      <c r="EW38" s="24">
        <f t="shared" si="16"/>
        <v>7</v>
      </c>
      <c r="EX38" s="24">
        <f t="shared" si="16"/>
        <v>795243</v>
      </c>
      <c r="EY38" s="24">
        <f t="shared" si="16"/>
        <v>222697</v>
      </c>
      <c r="EZ38" s="24">
        <f t="shared" si="16"/>
        <v>26069</v>
      </c>
      <c r="FA38" s="26">
        <f t="shared" si="16"/>
        <v>4984</v>
      </c>
      <c r="FB38" s="27">
        <f t="shared" si="16"/>
        <v>3900</v>
      </c>
      <c r="FC38" s="24">
        <f t="shared" si="16"/>
        <v>2100</v>
      </c>
      <c r="FD38" s="25">
        <f t="shared" si="16"/>
        <v>6000</v>
      </c>
      <c r="FE38" s="23">
        <f t="shared" si="16"/>
        <v>0</v>
      </c>
      <c r="FF38" s="24">
        <f t="shared" si="16"/>
        <v>0</v>
      </c>
      <c r="FG38" s="24">
        <f t="shared" si="16"/>
        <v>0</v>
      </c>
      <c r="FH38" s="24">
        <f t="shared" si="16"/>
        <v>0</v>
      </c>
      <c r="FI38" s="24">
        <f t="shared" si="16"/>
        <v>0</v>
      </c>
      <c r="FJ38" s="28">
        <f t="shared" si="16"/>
        <v>0</v>
      </c>
      <c r="FK38" s="26">
        <f t="shared" si="16"/>
        <v>0</v>
      </c>
      <c r="FL38" s="27">
        <f t="shared" si="16"/>
        <v>41580</v>
      </c>
      <c r="FM38" s="24">
        <f t="shared" si="16"/>
        <v>40500</v>
      </c>
      <c r="FN38" s="24">
        <f t="shared" si="16"/>
        <v>12160</v>
      </c>
      <c r="FO38" s="24">
        <f t="shared" si="16"/>
        <v>3150</v>
      </c>
      <c r="FP38" s="28">
        <f t="shared" si="16"/>
        <v>97390</v>
      </c>
      <c r="FQ38" s="24">
        <f t="shared" si="16"/>
        <v>690</v>
      </c>
      <c r="FR38" s="24">
        <f t="shared" si="16"/>
        <v>0</v>
      </c>
      <c r="FS38" s="25">
        <f t="shared" si="16"/>
        <v>1343597</v>
      </c>
      <c r="FT38" s="23">
        <f t="shared" si="16"/>
        <v>127196731</v>
      </c>
      <c r="FU38" s="26">
        <f t="shared" si="16"/>
        <v>0</v>
      </c>
      <c r="FV38" s="27">
        <f t="shared" si="16"/>
        <v>0</v>
      </c>
      <c r="FW38" s="25">
        <f t="shared" si="16"/>
        <v>127196731</v>
      </c>
      <c r="FX38" s="23">
        <f t="shared" si="16"/>
        <v>7631773</v>
      </c>
      <c r="FY38" s="24">
        <f t="shared" si="16"/>
        <v>7631773</v>
      </c>
      <c r="FZ38" s="29">
        <f t="shared" si="4"/>
        <v>5.9999757383701946E-2</v>
      </c>
      <c r="GA38" s="27">
        <f t="shared" ref="GA38:HI38" si="17">GA36+GA37</f>
        <v>1818809989</v>
      </c>
      <c r="GB38" s="24">
        <f t="shared" si="17"/>
        <v>2743</v>
      </c>
      <c r="GC38" s="24">
        <f t="shared" si="17"/>
        <v>0</v>
      </c>
      <c r="GD38" s="25">
        <f t="shared" si="17"/>
        <v>1818812732</v>
      </c>
      <c r="GE38" s="23">
        <f t="shared" si="17"/>
        <v>59394</v>
      </c>
      <c r="GF38" s="24">
        <f t="shared" si="17"/>
        <v>17847453</v>
      </c>
      <c r="GG38" s="24">
        <f t="shared" si="17"/>
        <v>12120</v>
      </c>
      <c r="GH38" s="24">
        <f t="shared" si="17"/>
        <v>155973710</v>
      </c>
      <c r="GI38" s="24">
        <f t="shared" si="17"/>
        <v>38114083</v>
      </c>
      <c r="GJ38" s="24">
        <f t="shared" si="17"/>
        <v>10929958</v>
      </c>
      <c r="GK38" s="26">
        <f t="shared" si="17"/>
        <v>801818</v>
      </c>
      <c r="GL38" s="27">
        <f t="shared" si="17"/>
        <v>1380340</v>
      </c>
      <c r="GM38" s="24">
        <f t="shared" si="17"/>
        <v>1196100</v>
      </c>
      <c r="GN38" s="25">
        <f t="shared" si="17"/>
        <v>2576440</v>
      </c>
      <c r="GO38" s="23">
        <f t="shared" si="17"/>
        <v>307580</v>
      </c>
      <c r="GP38" s="24">
        <f t="shared" si="17"/>
        <v>703200</v>
      </c>
      <c r="GQ38" s="24">
        <f t="shared" si="17"/>
        <v>3640</v>
      </c>
      <c r="GR38" s="24">
        <f t="shared" si="17"/>
        <v>8669760</v>
      </c>
      <c r="GS38" s="24">
        <f t="shared" si="17"/>
        <v>1887240</v>
      </c>
      <c r="GT38" s="28">
        <f t="shared" si="17"/>
        <v>10557000</v>
      </c>
      <c r="GU38" s="26">
        <f t="shared" si="17"/>
        <v>2831770</v>
      </c>
      <c r="GV38" s="27">
        <f t="shared" si="17"/>
        <v>8638740</v>
      </c>
      <c r="GW38" s="24">
        <f t="shared" si="17"/>
        <v>6109200</v>
      </c>
      <c r="GX38" s="24">
        <f t="shared" si="17"/>
        <v>2970460</v>
      </c>
      <c r="GY38" s="24">
        <f t="shared" si="17"/>
        <v>3556800</v>
      </c>
      <c r="GZ38" s="28">
        <f t="shared" si="17"/>
        <v>21275200</v>
      </c>
      <c r="HA38" s="24">
        <f t="shared" si="17"/>
        <v>448960</v>
      </c>
      <c r="HB38" s="24">
        <f t="shared" si="17"/>
        <v>136456230</v>
      </c>
      <c r="HC38" s="25">
        <f t="shared" si="17"/>
        <v>398886436</v>
      </c>
      <c r="HD38" s="23">
        <f t="shared" si="17"/>
        <v>1419923555</v>
      </c>
      <c r="HE38" s="26">
        <f t="shared" si="17"/>
        <v>2741</v>
      </c>
      <c r="HF38" s="27">
        <f t="shared" si="17"/>
        <v>0</v>
      </c>
      <c r="HG38" s="25">
        <f t="shared" si="17"/>
        <v>1419926296</v>
      </c>
      <c r="HH38" s="23">
        <f t="shared" si="17"/>
        <v>85182061</v>
      </c>
      <c r="HI38" s="24">
        <f t="shared" si="17"/>
        <v>85182061</v>
      </c>
      <c r="HJ38" s="29">
        <f t="shared" si="5"/>
        <v>5.9990480660835649E-2</v>
      </c>
    </row>
  </sheetData>
  <mergeCells count="400">
    <mergeCell ref="DC7:DC11"/>
    <mergeCell ref="DD7:DD11"/>
    <mergeCell ref="DE7:DE8"/>
    <mergeCell ref="CN7:CP7"/>
    <mergeCell ref="CQ7:CQ11"/>
    <mergeCell ref="CR7:CV7"/>
    <mergeCell ref="CP8:CP11"/>
    <mergeCell ref="CR8:CR11"/>
    <mergeCell ref="CS8:CS11"/>
    <mergeCell ref="CT8:CT11"/>
    <mergeCell ref="CU8:CU11"/>
    <mergeCell ref="CV8:CV11"/>
    <mergeCell ref="CZ7:CZ11"/>
    <mergeCell ref="DA7:DA11"/>
    <mergeCell ref="DB7:DB11"/>
    <mergeCell ref="DB5:DC5"/>
    <mergeCell ref="DB6:DC6"/>
    <mergeCell ref="DD6:DF6"/>
    <mergeCell ref="BW7:BW11"/>
    <mergeCell ref="BX7:BX11"/>
    <mergeCell ref="BY7:BY11"/>
    <mergeCell ref="BZ7:BZ11"/>
    <mergeCell ref="CA7:CA11"/>
    <mergeCell ref="CB7:CC8"/>
    <mergeCell ref="CD7:CD11"/>
    <mergeCell ref="CE7:CE11"/>
    <mergeCell ref="BW6:BZ6"/>
    <mergeCell ref="CA6:CG6"/>
    <mergeCell ref="CH6:CJ6"/>
    <mergeCell ref="CK6:CQ6"/>
    <mergeCell ref="CR6:CY6"/>
    <mergeCell ref="CZ6:DA6"/>
    <mergeCell ref="CW7:CW11"/>
    <mergeCell ref="CX7:CX11"/>
    <mergeCell ref="CY7:CY11"/>
    <mergeCell ref="CF7:CF11"/>
    <mergeCell ref="CG7:CG11"/>
    <mergeCell ref="CH7:CJ7"/>
    <mergeCell ref="CK7:CK11"/>
    <mergeCell ref="BU9:BU11"/>
    <mergeCell ref="BQ7:BQ11"/>
    <mergeCell ref="BR7:BR11"/>
    <mergeCell ref="BS7:BS11"/>
    <mergeCell ref="BT7:BT11"/>
    <mergeCell ref="BU7:BU8"/>
    <mergeCell ref="BG7:BG11"/>
    <mergeCell ref="BH7:BL7"/>
    <mergeCell ref="BM7:BM11"/>
    <mergeCell ref="BN7:BN11"/>
    <mergeCell ref="BO7:BO11"/>
    <mergeCell ref="BP7:BP11"/>
    <mergeCell ref="BW2:CG2"/>
    <mergeCell ref="BW4:BZ4"/>
    <mergeCell ref="CA4:CG4"/>
    <mergeCell ref="CH4:CJ4"/>
    <mergeCell ref="CK4:CQ4"/>
    <mergeCell ref="CR4:CY4"/>
    <mergeCell ref="BL8:BL11"/>
    <mergeCell ref="BV7:BV11"/>
    <mergeCell ref="BW5:BZ5"/>
    <mergeCell ref="CA5:CG5"/>
    <mergeCell ref="CH5:CJ5"/>
    <mergeCell ref="CK5:CQ5"/>
    <mergeCell ref="CR5:CY5"/>
    <mergeCell ref="CL7:CL11"/>
    <mergeCell ref="CM7:CM11"/>
    <mergeCell ref="CC9:CC11"/>
    <mergeCell ref="CH9:CH11"/>
    <mergeCell ref="CI9:CI11"/>
    <mergeCell ref="CJ9:CJ11"/>
    <mergeCell ref="CH8:CJ8"/>
    <mergeCell ref="CN8:CN11"/>
    <mergeCell ref="CO8:CO11"/>
    <mergeCell ref="BR6:BS6"/>
    <mergeCell ref="BT6:BV6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M6:AP6"/>
    <mergeCell ref="AQ6:AW6"/>
    <mergeCell ref="AS9:AS11"/>
    <mergeCell ref="AX6:AZ6"/>
    <mergeCell ref="BA6:BG6"/>
    <mergeCell ref="BH6:BO6"/>
    <mergeCell ref="BP6:BQ6"/>
    <mergeCell ref="BH8:BH11"/>
    <mergeCell ref="BI8:BI11"/>
    <mergeCell ref="BJ8:BJ11"/>
    <mergeCell ref="BK8:BK11"/>
    <mergeCell ref="AW7:AW11"/>
    <mergeCell ref="AX7:AZ7"/>
    <mergeCell ref="BA7:BA11"/>
    <mergeCell ref="BB7:BB11"/>
    <mergeCell ref="AX9:AX11"/>
    <mergeCell ref="AY9:AY11"/>
    <mergeCell ref="AZ9:AZ11"/>
    <mergeCell ref="BE8:BE11"/>
    <mergeCell ref="BF8:BF11"/>
    <mergeCell ref="FF7:FF11"/>
    <mergeCell ref="GO7:GO11"/>
    <mergeCell ref="GP7:GP11"/>
    <mergeCell ref="DG5:DJ5"/>
    <mergeCell ref="DK5:DQ5"/>
    <mergeCell ref="DR5:DT5"/>
    <mergeCell ref="DU5:EA5"/>
    <mergeCell ref="EB5:EI5"/>
    <mergeCell ref="DD5:DF5"/>
    <mergeCell ref="EB6:EI6"/>
    <mergeCell ref="DR6:DT6"/>
    <mergeCell ref="DU6:EA6"/>
    <mergeCell ref="GA6:GD6"/>
    <mergeCell ref="EJ6:EK6"/>
    <mergeCell ref="EL6:EM6"/>
    <mergeCell ref="GE6:GK6"/>
    <mergeCell ref="GL6:GN6"/>
    <mergeCell ref="DQ7:DQ11"/>
    <mergeCell ref="DE9:DE11"/>
    <mergeCell ref="DF7:DF11"/>
    <mergeCell ref="GO6:GU6"/>
    <mergeCell ref="DP7:DP11"/>
    <mergeCell ref="DW7:DW11"/>
    <mergeCell ref="DR8:DT8"/>
    <mergeCell ref="EQ2:FA2"/>
    <mergeCell ref="GA2:GK2"/>
    <mergeCell ref="DU4:EA4"/>
    <mergeCell ref="EB4:EI4"/>
    <mergeCell ref="DR4:DT4"/>
    <mergeCell ref="EJ4:EK4"/>
    <mergeCell ref="EL4:EM4"/>
    <mergeCell ref="FT4:FU4"/>
    <mergeCell ref="FV4:FW4"/>
    <mergeCell ref="FX4:FY4"/>
    <mergeCell ref="GA4:GD4"/>
    <mergeCell ref="EU4:FA4"/>
    <mergeCell ref="FB4:FD4"/>
    <mergeCell ref="FE4:FK4"/>
    <mergeCell ref="FL4:FS4"/>
    <mergeCell ref="C2:M2"/>
    <mergeCell ref="DG2:DQ2"/>
    <mergeCell ref="Q4:W4"/>
    <mergeCell ref="X4:AE4"/>
    <mergeCell ref="AF4:AG4"/>
    <mergeCell ref="AH4:AI4"/>
    <mergeCell ref="C4:F4"/>
    <mergeCell ref="G4:M4"/>
    <mergeCell ref="N4:P4"/>
    <mergeCell ref="DK4:DQ4"/>
    <mergeCell ref="AJ4:AK4"/>
    <mergeCell ref="DG4:DJ4"/>
    <mergeCell ref="BP4:BQ4"/>
    <mergeCell ref="BR4:BS4"/>
    <mergeCell ref="AM2:AW2"/>
    <mergeCell ref="AM4:AP4"/>
    <mergeCell ref="AQ4:AW4"/>
    <mergeCell ref="AX4:AZ4"/>
    <mergeCell ref="BA4:BG4"/>
    <mergeCell ref="BH4:BO4"/>
    <mergeCell ref="BT4:BU4"/>
    <mergeCell ref="CZ4:DA4"/>
    <mergeCell ref="DB4:DC4"/>
    <mergeCell ref="DD4:DE4"/>
    <mergeCell ref="AF5:AG5"/>
    <mergeCell ref="A5:B5"/>
    <mergeCell ref="GO4:GU4"/>
    <mergeCell ref="GV4:HC4"/>
    <mergeCell ref="HD4:HE4"/>
    <mergeCell ref="HF4:HG4"/>
    <mergeCell ref="HH4:HI4"/>
    <mergeCell ref="GE4:GK4"/>
    <mergeCell ref="GL4:GN4"/>
    <mergeCell ref="EN4:EO4"/>
    <mergeCell ref="EQ4:ET4"/>
    <mergeCell ref="A4:B4"/>
    <mergeCell ref="EJ5:EK5"/>
    <mergeCell ref="EL5:EM5"/>
    <mergeCell ref="AJ5:AL5"/>
    <mergeCell ref="AM5:AP5"/>
    <mergeCell ref="AQ5:AW5"/>
    <mergeCell ref="AX5:AZ5"/>
    <mergeCell ref="BA5:BG5"/>
    <mergeCell ref="BH5:BO5"/>
    <mergeCell ref="BP5:BQ5"/>
    <mergeCell ref="BR5:BS5"/>
    <mergeCell ref="BT5:BV5"/>
    <mergeCell ref="CZ5:DA5"/>
    <mergeCell ref="A6:B6"/>
    <mergeCell ref="GA5:GD5"/>
    <mergeCell ref="GE5:GK5"/>
    <mergeCell ref="GL5:GN5"/>
    <mergeCell ref="GO5:GU5"/>
    <mergeCell ref="GV5:HC5"/>
    <mergeCell ref="HD5:HE5"/>
    <mergeCell ref="FT5:FU5"/>
    <mergeCell ref="FV5:FW5"/>
    <mergeCell ref="FX5:FZ5"/>
    <mergeCell ref="FL6:FS6"/>
    <mergeCell ref="FT6:FU6"/>
    <mergeCell ref="FV6:FW6"/>
    <mergeCell ref="EN6:EP6"/>
    <mergeCell ref="EQ6:ET6"/>
    <mergeCell ref="EU6:FA6"/>
    <mergeCell ref="FB6:FD6"/>
    <mergeCell ref="FE6:FK6"/>
    <mergeCell ref="DK6:DQ6"/>
    <mergeCell ref="C5:F5"/>
    <mergeCell ref="G5:M5"/>
    <mergeCell ref="N5:P5"/>
    <mergeCell ref="Q5:W5"/>
    <mergeCell ref="X5:AE5"/>
    <mergeCell ref="DR7:DT7"/>
    <mergeCell ref="GV6:HC6"/>
    <mergeCell ref="HD6:HE6"/>
    <mergeCell ref="HF6:HG6"/>
    <mergeCell ref="HF5:HG5"/>
    <mergeCell ref="HH5:HJ5"/>
    <mergeCell ref="C6:F6"/>
    <mergeCell ref="G6:M6"/>
    <mergeCell ref="N6:P6"/>
    <mergeCell ref="FB5:FD5"/>
    <mergeCell ref="FE5:FK5"/>
    <mergeCell ref="FL5:FS5"/>
    <mergeCell ref="EN5:EP5"/>
    <mergeCell ref="EQ5:ET5"/>
    <mergeCell ref="EU5:FA5"/>
    <mergeCell ref="AH5:AI5"/>
    <mergeCell ref="AJ6:AL6"/>
    <mergeCell ref="DG6:DJ6"/>
    <mergeCell ref="Q6:W6"/>
    <mergeCell ref="X6:AE6"/>
    <mergeCell ref="AF6:AG6"/>
    <mergeCell ref="AH6:AI6"/>
    <mergeCell ref="FX6:FZ6"/>
    <mergeCell ref="HH6:HJ6"/>
    <mergeCell ref="EF8:EF11"/>
    <mergeCell ref="A7:B12"/>
    <mergeCell ref="FE7:FE11"/>
    <mergeCell ref="AE7:AE11"/>
    <mergeCell ref="T8:T11"/>
    <mergeCell ref="U8:U11"/>
    <mergeCell ref="W7:W11"/>
    <mergeCell ref="X7:AB7"/>
    <mergeCell ref="S7:S11"/>
    <mergeCell ref="T7:V7"/>
    <mergeCell ref="V8:V11"/>
    <mergeCell ref="M7:M11"/>
    <mergeCell ref="P9:P11"/>
    <mergeCell ref="X8:X11"/>
    <mergeCell ref="AC7:AC11"/>
    <mergeCell ref="DN7:DN11"/>
    <mergeCell ref="DJ7:DJ11"/>
    <mergeCell ref="DK7:DK11"/>
    <mergeCell ref="AF7:AF11"/>
    <mergeCell ref="AG7:AG11"/>
    <mergeCell ref="AH7:AH11"/>
    <mergeCell ref="AD7:AD11"/>
    <mergeCell ref="AB8:AB11"/>
    <mergeCell ref="DO7:DO11"/>
    <mergeCell ref="EN7:EN11"/>
    <mergeCell ref="EO7:EO8"/>
    <mergeCell ref="EO9:EO11"/>
    <mergeCell ref="EP7:EP11"/>
    <mergeCell ref="EL7:EL11"/>
    <mergeCell ref="DR9:DR11"/>
    <mergeCell ref="DS9:DS11"/>
    <mergeCell ref="DT9:DT11"/>
    <mergeCell ref="DV7:DV11"/>
    <mergeCell ref="EJ7:EJ11"/>
    <mergeCell ref="EK7:EK11"/>
    <mergeCell ref="DU7:DU11"/>
    <mergeCell ref="DY8:DY11"/>
    <mergeCell ref="DZ8:DZ11"/>
    <mergeCell ref="EB8:EB11"/>
    <mergeCell ref="DX7:DZ7"/>
    <mergeCell ref="EA7:EA11"/>
    <mergeCell ref="EB7:EF7"/>
    <mergeCell ref="EG7:EG11"/>
    <mergeCell ref="EH7:EH11"/>
    <mergeCell ref="EI7:EI11"/>
    <mergeCell ref="DX8:DX11"/>
    <mergeCell ref="ED8:ED11"/>
    <mergeCell ref="EE8:EE11"/>
    <mergeCell ref="HJ7:HJ11"/>
    <mergeCell ref="GU7:GU11"/>
    <mergeCell ref="HE7:HE11"/>
    <mergeCell ref="HA7:HA11"/>
    <mergeCell ref="HG7:HG11"/>
    <mergeCell ref="GV7:GZ7"/>
    <mergeCell ref="GK7:GK11"/>
    <mergeCell ref="GL7:GN7"/>
    <mergeCell ref="HB7:HB11"/>
    <mergeCell ref="HC7:HC11"/>
    <mergeCell ref="GN9:GN11"/>
    <mergeCell ref="GL9:GL11"/>
    <mergeCell ref="GM9:GM11"/>
    <mergeCell ref="GS8:GS11"/>
    <mergeCell ref="HH7:HH11"/>
    <mergeCell ref="GX8:GX11"/>
    <mergeCell ref="GY8:GY11"/>
    <mergeCell ref="GZ8:GZ11"/>
    <mergeCell ref="EC8:EC11"/>
    <mergeCell ref="HI7:HI8"/>
    <mergeCell ref="HD7:HD11"/>
    <mergeCell ref="HI9:HI11"/>
    <mergeCell ref="HF7:HF11"/>
    <mergeCell ref="GT8:GT11"/>
    <mergeCell ref="FY9:FY11"/>
    <mergeCell ref="FR7:FR11"/>
    <mergeCell ref="FS7:FS11"/>
    <mergeCell ref="FT7:FT11"/>
    <mergeCell ref="FU7:FU11"/>
    <mergeCell ref="FV7:FV11"/>
    <mergeCell ref="GC7:GC11"/>
    <mergeCell ref="GD7:GD11"/>
    <mergeCell ref="GJ7:GJ11"/>
    <mergeCell ref="GE7:GE11"/>
    <mergeCell ref="FW7:FW11"/>
    <mergeCell ref="FX7:FX11"/>
    <mergeCell ref="FY7:FY8"/>
    <mergeCell ref="GW8:GW11"/>
    <mergeCell ref="ES7:ES11"/>
    <mergeCell ref="ET7:ET11"/>
    <mergeCell ref="EU7:EU11"/>
    <mergeCell ref="EM7:EM11"/>
    <mergeCell ref="EW9:EW11"/>
    <mergeCell ref="GF7:GG8"/>
    <mergeCell ref="GG9:GG11"/>
    <mergeCell ref="O9:O11"/>
    <mergeCell ref="GQ7:GQ11"/>
    <mergeCell ref="GR8:GR11"/>
    <mergeCell ref="FP8:FP11"/>
    <mergeCell ref="FJ8:FJ11"/>
    <mergeCell ref="FN8:FN11"/>
    <mergeCell ref="GL8:GN8"/>
    <mergeCell ref="FO8:FO11"/>
    <mergeCell ref="FZ7:FZ11"/>
    <mergeCell ref="GA7:GA11"/>
    <mergeCell ref="GB7:GB11"/>
    <mergeCell ref="GH7:GH11"/>
    <mergeCell ref="GI7:GI11"/>
    <mergeCell ref="FQ7:FQ11"/>
    <mergeCell ref="FL7:FP7"/>
    <mergeCell ref="FH8:FH11"/>
    <mergeCell ref="FL8:FL11"/>
    <mergeCell ref="Y8:Y11"/>
    <mergeCell ref="Z8:Z11"/>
    <mergeCell ref="AA8:AA11"/>
    <mergeCell ref="FI8:FI11"/>
    <mergeCell ref="J7:J11"/>
    <mergeCell ref="K7:K11"/>
    <mergeCell ref="L7:L11"/>
    <mergeCell ref="N7:P7"/>
    <mergeCell ref="N9:N11"/>
    <mergeCell ref="N8:P8"/>
    <mergeCell ref="GV8:GV11"/>
    <mergeCell ref="GR7:GT7"/>
    <mergeCell ref="EX7:EX11"/>
    <mergeCell ref="FG7:FG11"/>
    <mergeCell ref="FH7:FJ7"/>
    <mergeCell ref="FK7:FK11"/>
    <mergeCell ref="EY7:EY11"/>
    <mergeCell ref="EZ7:EZ11"/>
    <mergeCell ref="FA7:FA11"/>
    <mergeCell ref="FB7:FD7"/>
    <mergeCell ref="FB8:FD8"/>
    <mergeCell ref="FB9:FB11"/>
    <mergeCell ref="FC9:FC11"/>
    <mergeCell ref="FD9:FD11"/>
    <mergeCell ref="FM8:FM11"/>
    <mergeCell ref="EQ7:EQ11"/>
    <mergeCell ref="ER7:ER11"/>
    <mergeCell ref="EV7:EW8"/>
    <mergeCell ref="H7:I8"/>
    <mergeCell ref="I9:I11"/>
    <mergeCell ref="DL7:DM8"/>
    <mergeCell ref="DM9:DM11"/>
    <mergeCell ref="C7:C11"/>
    <mergeCell ref="D7:D11"/>
    <mergeCell ref="E7:E11"/>
    <mergeCell ref="F7:F11"/>
    <mergeCell ref="G7:G11"/>
    <mergeCell ref="AJ7:AJ11"/>
    <mergeCell ref="AK7:AK8"/>
    <mergeCell ref="AL7:AL11"/>
    <mergeCell ref="DG7:DG11"/>
    <mergeCell ref="DH7:DH11"/>
    <mergeCell ref="AK9:AK11"/>
    <mergeCell ref="DI7:DI11"/>
    <mergeCell ref="AV7:AV11"/>
    <mergeCell ref="AI7:AI11"/>
    <mergeCell ref="Q7:Q11"/>
    <mergeCell ref="R7:R11"/>
    <mergeCell ref="BC7:BC11"/>
    <mergeCell ref="BD7:BF7"/>
    <mergeCell ref="AX8:AZ8"/>
    <mergeCell ref="BD8:BD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GJ13:GK38 GH13:GH38 EZ13:FA38 EX13:EX38 DP13:DQ38 DN13:DN38 L13:M38 J13:J38 AV13:AW38 AT13:AT38 CF13:CG38 CD13:CD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GQ13:GQ38 FG13:FG38 DW13:DW38 S13:S38 BC13:BC38 CM13:CM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GV13:GY38 GO13:GP38 GI13:GI38 GL13:GM38 HA13:HA38 FL13:FO38 FE13:FF38 EY13:EY38 FB13:FC38 FQ13:FQ38 EB13:EE38 DU13:DV38 DO13:DO38 DR13:DS38 EG13:EG38 X13:AA38 Q13:R38 K13:K38 N13:O38 AC13:AC38 BH13:BK38 BA13:BB38 AU13:AU38 AX13:AY38 BM13:BM38 CR13:CU38 CK13:CL38 CE13:CE38 CH13:CI38 CW13:CW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GA13:GA38 HD13:HD38 EQ13:EQ38 FT13:FT38 DG13:DG38 EJ13:EJ38 C13:C38 AF13:AF38 AM13:AM38 BP13:BP38 BW13:BW38 CZ13:CZ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GF13:GG38 EV13:EW38 GB13:GB38 HE13:HE38 DL13:DM38 ER13:ER38 FU13:FU38 H13:I38 DH13:DH38 EK13:EK38 D13:D38 AG13:AG38 AR13:AS38 AN13:AN38 BQ13:BQ38 CB13:CC38 BX13:BX38 DA13:DA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GC13:GC38 HF13:HF38 ES13:ES38 FV13:FV38 DI13:DI38 EL13:EL38 E13:E38 AH13:AH38 AO13:AO38 BR13:BR38 BY13:BY38 DB13:DB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GU13:GU38 GE13:GE38 GR13:GS38 HB13:HB38 HH13:HI38 FK13:FK38 EU13:EU38 FH13:FI38 FR13:FR38 FX13:FY38 EA13:EA38 DK13:DK38 DX13:DY38 EH13:EH38 EN13:EO38 W13:W38 G13:G38 T13:U38 AD13:AD38 AJ13:AK38 BG13:BG38 AQ13:AQ38 BD13:BE38 BN13:BN38 BT13:BU38 CQ13:CQ38 CA13:CA38 CN13:CO38 CX13:CX38 DD13:DE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Ｐゴシック,太字"&amp;12第52表　課税標準額段階別令和４年度分所得割額等に関する調
【営業等所得者】</oddHeader>
  </headerFooter>
  <colBreaks count="16" manualBreakCount="16">
    <brk id="2" max="37" man="1"/>
    <brk id="13" max="37" man="1"/>
    <brk id="23" max="37" man="1"/>
    <brk id="33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</colBreaks>
  <ignoredErrors>
    <ignoredError sqref="DG3:HJ3 C3:AL3 HK3:HL3" numberStoredAsText="1"/>
    <ignoredError sqref="J36:R36 DN36:DV36 EX36:FF36 GH36:GP36 C36:H36 DG36:DL36 EQ36:EV36 GA36:GF36 I36 I38 J38:R38 C38:H38 DM36 DM38 DN38:DV38 DG38:DL38 EW36 EW38 EX38:FF38 EQ38:EV38 GG38 GG36 GH38:GP38 GA38:GF38 S36:AK36 S38:AK38 DW36:EO36 DW38:EO38 FG36:FY36 FG38:FY38 GQ36:HI36 GQ38:HI38" unlockedFormula="1"/>
    <ignoredError sqref="AL36:AL38 EP36:EP38 FZ36:FZ38 HJ36:HJ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5">
    <tabColor theme="8"/>
  </sheetPr>
  <dimension ref="A1:EP38"/>
  <sheetViews>
    <sheetView showGridLines="0" view="pageBreakPreview" topLeftCell="DG1" zoomScaleNormal="80" zoomScaleSheetLayoutView="100" workbookViewId="0">
      <selection activeCell="DG37" sqref="DG37:EO37"/>
    </sheetView>
  </sheetViews>
  <sheetFormatPr defaultColWidth="1" defaultRowHeight="15" customHeight="1" x14ac:dyDescent="0.15"/>
  <cols>
    <col min="1" max="1" width="3" style="48" customWidth="1"/>
    <col min="2" max="2" width="12.87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47" width="2.375" style="48" bestFit="1" customWidth="1"/>
    <col min="148" max="148" width="1" style="48"/>
    <col min="149" max="149" width="2.375" style="48" bestFit="1" customWidth="1"/>
    <col min="150" max="150" width="1" style="48"/>
    <col min="151" max="151" width="2.375" style="48" bestFit="1" customWidth="1"/>
    <col min="152" max="152" width="1" style="48"/>
    <col min="153" max="153" width="2.375" style="48" bestFit="1" customWidth="1"/>
    <col min="154" max="154" width="1" style="48"/>
    <col min="155" max="155" width="2.375" style="48" bestFit="1" customWidth="1"/>
    <col min="156" max="156" width="1" style="48"/>
    <col min="157" max="157" width="2.375" style="48" bestFit="1" customWidth="1"/>
    <col min="158" max="158" width="1" style="48"/>
    <col min="159" max="159" width="2.375" style="48" bestFit="1" customWidth="1"/>
    <col min="160" max="160" width="1" style="48"/>
    <col min="161" max="161" width="2.375" style="48" bestFit="1" customWidth="1"/>
    <col min="162" max="162" width="1" style="48"/>
    <col min="163" max="163" width="2.375" style="48" bestFit="1" customWidth="1"/>
    <col min="164" max="164" width="1" style="48"/>
    <col min="165" max="165" width="2.375" style="48" bestFit="1" customWidth="1"/>
    <col min="166" max="166" width="1" style="48"/>
    <col min="167" max="167" width="2.375" style="48" bestFit="1" customWidth="1"/>
    <col min="168" max="168" width="1" style="48"/>
    <col min="169" max="169" width="2.375" style="48" bestFit="1" customWidth="1"/>
    <col min="170" max="170" width="1" style="48"/>
    <col min="171" max="171" width="2.375" style="48" bestFit="1" customWidth="1"/>
    <col min="172" max="16384" width="1" style="48"/>
  </cols>
  <sheetData>
    <row r="1" spans="1:146" ht="19.5" customHeight="1" x14ac:dyDescent="0.15"/>
    <row r="2" spans="1:146" ht="13.5" customHeight="1" x14ac:dyDescent="0.15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</row>
    <row r="3" spans="1:146" ht="13.5" customHeight="1" x14ac:dyDescent="0.15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50" t="s">
        <v>0</v>
      </c>
      <c r="BX3" s="50" t="s">
        <v>29</v>
      </c>
      <c r="BY3" s="50" t="s">
        <v>25</v>
      </c>
      <c r="BZ3" s="50" t="s">
        <v>30</v>
      </c>
      <c r="CA3" s="50" t="s">
        <v>27</v>
      </c>
      <c r="CB3" s="50" t="s">
        <v>28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50" t="s">
        <v>0</v>
      </c>
      <c r="DH3" s="50" t="s">
        <v>29</v>
      </c>
      <c r="DI3" s="50" t="s">
        <v>25</v>
      </c>
      <c r="DJ3" s="50" t="s">
        <v>30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</row>
    <row r="4" spans="1:146" s="52" customFormat="1" ht="13.5" customHeight="1" x14ac:dyDescent="0.15">
      <c r="A4" s="153" t="s">
        <v>31</v>
      </c>
      <c r="B4" s="154"/>
      <c r="C4" s="152">
        <v>140</v>
      </c>
      <c r="D4" s="150"/>
      <c r="E4" s="150"/>
      <c r="F4" s="150"/>
      <c r="G4" s="151">
        <v>141</v>
      </c>
      <c r="H4" s="151"/>
      <c r="I4" s="151"/>
      <c r="J4" s="151"/>
      <c r="K4" s="151"/>
      <c r="L4" s="151"/>
      <c r="M4" s="152"/>
      <c r="N4" s="151">
        <v>141</v>
      </c>
      <c r="O4" s="151"/>
      <c r="P4" s="152"/>
      <c r="Q4" s="150">
        <v>142</v>
      </c>
      <c r="R4" s="150"/>
      <c r="S4" s="150"/>
      <c r="T4" s="150"/>
      <c r="U4" s="150"/>
      <c r="V4" s="150"/>
      <c r="W4" s="150"/>
      <c r="X4" s="150">
        <v>143</v>
      </c>
      <c r="Y4" s="150"/>
      <c r="Z4" s="150"/>
      <c r="AA4" s="150"/>
      <c r="AB4" s="150"/>
      <c r="AC4" s="150"/>
      <c r="AD4" s="150"/>
      <c r="AE4" s="150"/>
      <c r="AF4" s="151">
        <v>144</v>
      </c>
      <c r="AG4" s="152"/>
      <c r="AH4" s="151">
        <v>144</v>
      </c>
      <c r="AI4" s="152"/>
      <c r="AJ4" s="150">
        <v>145</v>
      </c>
      <c r="AK4" s="150"/>
      <c r="AL4" s="71"/>
      <c r="AM4" s="152">
        <v>150</v>
      </c>
      <c r="AN4" s="150"/>
      <c r="AO4" s="150"/>
      <c r="AP4" s="150"/>
      <c r="AQ4" s="151">
        <v>151</v>
      </c>
      <c r="AR4" s="151"/>
      <c r="AS4" s="151"/>
      <c r="AT4" s="151"/>
      <c r="AU4" s="151"/>
      <c r="AV4" s="151"/>
      <c r="AW4" s="152"/>
      <c r="AX4" s="151">
        <v>151</v>
      </c>
      <c r="AY4" s="151"/>
      <c r="AZ4" s="152"/>
      <c r="BA4" s="150">
        <v>152</v>
      </c>
      <c r="BB4" s="150"/>
      <c r="BC4" s="150"/>
      <c r="BD4" s="150"/>
      <c r="BE4" s="150"/>
      <c r="BF4" s="150"/>
      <c r="BG4" s="150"/>
      <c r="BH4" s="150">
        <v>153</v>
      </c>
      <c r="BI4" s="150"/>
      <c r="BJ4" s="150"/>
      <c r="BK4" s="150"/>
      <c r="BL4" s="150"/>
      <c r="BM4" s="150"/>
      <c r="BN4" s="150"/>
      <c r="BO4" s="150"/>
      <c r="BP4" s="151">
        <v>154</v>
      </c>
      <c r="BQ4" s="152"/>
      <c r="BR4" s="151">
        <v>154</v>
      </c>
      <c r="BS4" s="152"/>
      <c r="BT4" s="150">
        <v>155</v>
      </c>
      <c r="BU4" s="150"/>
      <c r="BV4" s="71"/>
      <c r="BW4" s="150">
        <v>160</v>
      </c>
      <c r="BX4" s="150"/>
      <c r="BY4" s="150"/>
      <c r="BZ4" s="150"/>
      <c r="CA4" s="151">
        <v>161</v>
      </c>
      <c r="CB4" s="151"/>
      <c r="CC4" s="151"/>
      <c r="CD4" s="151"/>
      <c r="CE4" s="151"/>
      <c r="CF4" s="151"/>
      <c r="CG4" s="152"/>
      <c r="CH4" s="151">
        <v>161</v>
      </c>
      <c r="CI4" s="151"/>
      <c r="CJ4" s="152"/>
      <c r="CK4" s="150">
        <v>162</v>
      </c>
      <c r="CL4" s="150"/>
      <c r="CM4" s="150"/>
      <c r="CN4" s="150"/>
      <c r="CO4" s="150"/>
      <c r="CP4" s="150"/>
      <c r="CQ4" s="150"/>
      <c r="CR4" s="150">
        <v>163</v>
      </c>
      <c r="CS4" s="150"/>
      <c r="CT4" s="150"/>
      <c r="CU4" s="150"/>
      <c r="CV4" s="150"/>
      <c r="CW4" s="150"/>
      <c r="CX4" s="150"/>
      <c r="CY4" s="150"/>
      <c r="CZ4" s="151">
        <v>164</v>
      </c>
      <c r="DA4" s="152"/>
      <c r="DB4" s="151">
        <v>164</v>
      </c>
      <c r="DC4" s="152"/>
      <c r="DD4" s="150">
        <v>165</v>
      </c>
      <c r="DE4" s="150"/>
      <c r="DF4" s="71"/>
      <c r="DG4" s="152">
        <v>170</v>
      </c>
      <c r="DH4" s="150"/>
      <c r="DI4" s="150"/>
      <c r="DJ4" s="150"/>
      <c r="DK4" s="151">
        <v>171</v>
      </c>
      <c r="DL4" s="151"/>
      <c r="DM4" s="151"/>
      <c r="DN4" s="151"/>
      <c r="DO4" s="151"/>
      <c r="DP4" s="151"/>
      <c r="DQ4" s="152"/>
      <c r="DR4" s="151">
        <v>171</v>
      </c>
      <c r="DS4" s="151"/>
      <c r="DT4" s="152"/>
      <c r="DU4" s="150">
        <v>172</v>
      </c>
      <c r="DV4" s="150"/>
      <c r="DW4" s="150"/>
      <c r="DX4" s="150"/>
      <c r="DY4" s="150"/>
      <c r="DZ4" s="150"/>
      <c r="EA4" s="150"/>
      <c r="EB4" s="150">
        <v>173</v>
      </c>
      <c r="EC4" s="150"/>
      <c r="ED4" s="150"/>
      <c r="EE4" s="150"/>
      <c r="EF4" s="150"/>
      <c r="EG4" s="150"/>
      <c r="EH4" s="150"/>
      <c r="EI4" s="150"/>
      <c r="EJ4" s="151">
        <v>174</v>
      </c>
      <c r="EK4" s="152"/>
      <c r="EL4" s="151">
        <v>174</v>
      </c>
      <c r="EM4" s="152"/>
      <c r="EN4" s="150">
        <v>175</v>
      </c>
      <c r="EO4" s="150"/>
      <c r="EP4" s="71"/>
    </row>
    <row r="5" spans="1:146" s="52" customFormat="1" ht="13.5" customHeight="1" x14ac:dyDescent="0.15">
      <c r="A5" s="148" t="s">
        <v>32</v>
      </c>
      <c r="B5" s="149"/>
      <c r="C5" s="141" t="s">
        <v>33</v>
      </c>
      <c r="D5" s="139"/>
      <c r="E5" s="139"/>
      <c r="F5" s="139"/>
      <c r="G5" s="140" t="s">
        <v>117</v>
      </c>
      <c r="H5" s="140"/>
      <c r="I5" s="140"/>
      <c r="J5" s="140"/>
      <c r="K5" s="140"/>
      <c r="L5" s="140"/>
      <c r="M5" s="141"/>
      <c r="N5" s="140" t="s">
        <v>117</v>
      </c>
      <c r="O5" s="140"/>
      <c r="P5" s="141"/>
      <c r="Q5" s="139" t="s">
        <v>117</v>
      </c>
      <c r="R5" s="139"/>
      <c r="S5" s="139"/>
      <c r="T5" s="139"/>
      <c r="U5" s="139"/>
      <c r="V5" s="139"/>
      <c r="W5" s="139"/>
      <c r="X5" s="139" t="s">
        <v>117</v>
      </c>
      <c r="Y5" s="139"/>
      <c r="Z5" s="139"/>
      <c r="AA5" s="139"/>
      <c r="AB5" s="139"/>
      <c r="AC5" s="139"/>
      <c r="AD5" s="139"/>
      <c r="AE5" s="139"/>
      <c r="AF5" s="140" t="s">
        <v>117</v>
      </c>
      <c r="AG5" s="141"/>
      <c r="AH5" s="140" t="s">
        <v>117</v>
      </c>
      <c r="AI5" s="141"/>
      <c r="AJ5" s="142" t="s">
        <v>117</v>
      </c>
      <c r="AK5" s="143"/>
      <c r="AL5" s="144"/>
      <c r="AM5" s="141" t="s">
        <v>33</v>
      </c>
      <c r="AN5" s="139"/>
      <c r="AO5" s="139"/>
      <c r="AP5" s="139"/>
      <c r="AQ5" s="140" t="s">
        <v>117</v>
      </c>
      <c r="AR5" s="140"/>
      <c r="AS5" s="140"/>
      <c r="AT5" s="140"/>
      <c r="AU5" s="140"/>
      <c r="AV5" s="140"/>
      <c r="AW5" s="141"/>
      <c r="AX5" s="140" t="s">
        <v>117</v>
      </c>
      <c r="AY5" s="140"/>
      <c r="AZ5" s="141"/>
      <c r="BA5" s="139" t="s">
        <v>117</v>
      </c>
      <c r="BB5" s="139"/>
      <c r="BC5" s="139"/>
      <c r="BD5" s="139"/>
      <c r="BE5" s="139"/>
      <c r="BF5" s="139"/>
      <c r="BG5" s="139"/>
      <c r="BH5" s="139" t="s">
        <v>117</v>
      </c>
      <c r="BI5" s="139"/>
      <c r="BJ5" s="139"/>
      <c r="BK5" s="139"/>
      <c r="BL5" s="139"/>
      <c r="BM5" s="139"/>
      <c r="BN5" s="139"/>
      <c r="BO5" s="139"/>
      <c r="BP5" s="140" t="s">
        <v>117</v>
      </c>
      <c r="BQ5" s="141"/>
      <c r="BR5" s="140" t="s">
        <v>117</v>
      </c>
      <c r="BS5" s="141"/>
      <c r="BT5" s="142" t="s">
        <v>117</v>
      </c>
      <c r="BU5" s="143"/>
      <c r="BV5" s="144"/>
      <c r="BW5" s="141" t="s">
        <v>33</v>
      </c>
      <c r="BX5" s="139"/>
      <c r="BY5" s="139"/>
      <c r="BZ5" s="139"/>
      <c r="CA5" s="140" t="s">
        <v>117</v>
      </c>
      <c r="CB5" s="140"/>
      <c r="CC5" s="140"/>
      <c r="CD5" s="140"/>
      <c r="CE5" s="140"/>
      <c r="CF5" s="140"/>
      <c r="CG5" s="141"/>
      <c r="CH5" s="140" t="s">
        <v>117</v>
      </c>
      <c r="CI5" s="140"/>
      <c r="CJ5" s="141"/>
      <c r="CK5" s="139" t="s">
        <v>117</v>
      </c>
      <c r="CL5" s="139"/>
      <c r="CM5" s="139"/>
      <c r="CN5" s="139"/>
      <c r="CO5" s="139"/>
      <c r="CP5" s="139"/>
      <c r="CQ5" s="139"/>
      <c r="CR5" s="139" t="s">
        <v>117</v>
      </c>
      <c r="CS5" s="139"/>
      <c r="CT5" s="139"/>
      <c r="CU5" s="139"/>
      <c r="CV5" s="139"/>
      <c r="CW5" s="139"/>
      <c r="CX5" s="139"/>
      <c r="CY5" s="139"/>
      <c r="CZ5" s="140" t="s">
        <v>117</v>
      </c>
      <c r="DA5" s="141"/>
      <c r="DB5" s="140" t="s">
        <v>117</v>
      </c>
      <c r="DC5" s="141"/>
      <c r="DD5" s="142" t="s">
        <v>117</v>
      </c>
      <c r="DE5" s="143"/>
      <c r="DF5" s="144"/>
      <c r="DG5" s="141" t="s">
        <v>33</v>
      </c>
      <c r="DH5" s="139"/>
      <c r="DI5" s="139"/>
      <c r="DJ5" s="139"/>
      <c r="DK5" s="140" t="s">
        <v>117</v>
      </c>
      <c r="DL5" s="140"/>
      <c r="DM5" s="140"/>
      <c r="DN5" s="140"/>
      <c r="DO5" s="140"/>
      <c r="DP5" s="140"/>
      <c r="DQ5" s="141"/>
      <c r="DR5" s="140" t="s">
        <v>117</v>
      </c>
      <c r="DS5" s="140"/>
      <c r="DT5" s="141"/>
      <c r="DU5" s="139" t="s">
        <v>117</v>
      </c>
      <c r="DV5" s="139"/>
      <c r="DW5" s="139"/>
      <c r="DX5" s="139"/>
      <c r="DY5" s="139"/>
      <c r="DZ5" s="139"/>
      <c r="EA5" s="139"/>
      <c r="EB5" s="139" t="s">
        <v>117</v>
      </c>
      <c r="EC5" s="139"/>
      <c r="ED5" s="139"/>
      <c r="EE5" s="139"/>
      <c r="EF5" s="139"/>
      <c r="EG5" s="139"/>
      <c r="EH5" s="139"/>
      <c r="EI5" s="139"/>
      <c r="EJ5" s="140" t="s">
        <v>117</v>
      </c>
      <c r="EK5" s="141"/>
      <c r="EL5" s="140" t="s">
        <v>117</v>
      </c>
      <c r="EM5" s="141"/>
      <c r="EN5" s="142" t="s">
        <v>117</v>
      </c>
      <c r="EO5" s="143"/>
      <c r="EP5" s="144"/>
    </row>
    <row r="6" spans="1:146" s="52" customFormat="1" ht="13.5" customHeight="1" x14ac:dyDescent="0.15">
      <c r="A6" s="134" t="s">
        <v>35</v>
      </c>
      <c r="B6" s="135"/>
      <c r="C6" s="128" t="s">
        <v>46</v>
      </c>
      <c r="D6" s="133"/>
      <c r="E6" s="133"/>
      <c r="F6" s="133"/>
      <c r="G6" s="127" t="s">
        <v>46</v>
      </c>
      <c r="H6" s="127"/>
      <c r="I6" s="127"/>
      <c r="J6" s="127"/>
      <c r="K6" s="127"/>
      <c r="L6" s="127"/>
      <c r="M6" s="128"/>
      <c r="N6" s="127" t="s">
        <v>46</v>
      </c>
      <c r="O6" s="127"/>
      <c r="P6" s="128"/>
      <c r="Q6" s="133" t="s">
        <v>46</v>
      </c>
      <c r="R6" s="133"/>
      <c r="S6" s="133"/>
      <c r="T6" s="133"/>
      <c r="U6" s="133"/>
      <c r="V6" s="133"/>
      <c r="W6" s="133"/>
      <c r="X6" s="133" t="s">
        <v>46</v>
      </c>
      <c r="Y6" s="133"/>
      <c r="Z6" s="133"/>
      <c r="AA6" s="133"/>
      <c r="AB6" s="133"/>
      <c r="AC6" s="133"/>
      <c r="AD6" s="133"/>
      <c r="AE6" s="133"/>
      <c r="AF6" s="127" t="s">
        <v>46</v>
      </c>
      <c r="AG6" s="128"/>
      <c r="AH6" s="127" t="s">
        <v>46</v>
      </c>
      <c r="AI6" s="128"/>
      <c r="AJ6" s="127" t="s">
        <v>46</v>
      </c>
      <c r="AK6" s="127"/>
      <c r="AL6" s="128"/>
      <c r="AM6" s="128" t="s">
        <v>47</v>
      </c>
      <c r="AN6" s="133"/>
      <c r="AO6" s="133"/>
      <c r="AP6" s="133"/>
      <c r="AQ6" s="127" t="s">
        <v>47</v>
      </c>
      <c r="AR6" s="127"/>
      <c r="AS6" s="127"/>
      <c r="AT6" s="127"/>
      <c r="AU6" s="127"/>
      <c r="AV6" s="127"/>
      <c r="AW6" s="128"/>
      <c r="AX6" s="127" t="s">
        <v>47</v>
      </c>
      <c r="AY6" s="127"/>
      <c r="AZ6" s="128"/>
      <c r="BA6" s="133" t="s">
        <v>47</v>
      </c>
      <c r="BB6" s="133"/>
      <c r="BC6" s="133"/>
      <c r="BD6" s="133"/>
      <c r="BE6" s="133"/>
      <c r="BF6" s="133"/>
      <c r="BG6" s="133"/>
      <c r="BH6" s="133" t="s">
        <v>47</v>
      </c>
      <c r="BI6" s="133"/>
      <c r="BJ6" s="133"/>
      <c r="BK6" s="133"/>
      <c r="BL6" s="133"/>
      <c r="BM6" s="133"/>
      <c r="BN6" s="133"/>
      <c r="BO6" s="133"/>
      <c r="BP6" s="127" t="s">
        <v>47</v>
      </c>
      <c r="BQ6" s="128"/>
      <c r="BR6" s="127" t="s">
        <v>47</v>
      </c>
      <c r="BS6" s="128"/>
      <c r="BT6" s="127" t="s">
        <v>47</v>
      </c>
      <c r="BU6" s="127"/>
      <c r="BV6" s="128"/>
      <c r="BW6" s="128" t="s">
        <v>43</v>
      </c>
      <c r="BX6" s="133"/>
      <c r="BY6" s="133"/>
      <c r="BZ6" s="133"/>
      <c r="CA6" s="127" t="s">
        <v>43</v>
      </c>
      <c r="CB6" s="127"/>
      <c r="CC6" s="127"/>
      <c r="CD6" s="127"/>
      <c r="CE6" s="127"/>
      <c r="CF6" s="127"/>
      <c r="CG6" s="128"/>
      <c r="CH6" s="127" t="s">
        <v>43</v>
      </c>
      <c r="CI6" s="127"/>
      <c r="CJ6" s="128"/>
      <c r="CK6" s="133" t="s">
        <v>43</v>
      </c>
      <c r="CL6" s="133"/>
      <c r="CM6" s="133"/>
      <c r="CN6" s="133"/>
      <c r="CO6" s="133"/>
      <c r="CP6" s="133"/>
      <c r="CQ6" s="133"/>
      <c r="CR6" s="133" t="s">
        <v>43</v>
      </c>
      <c r="CS6" s="133"/>
      <c r="CT6" s="133"/>
      <c r="CU6" s="133"/>
      <c r="CV6" s="133"/>
      <c r="CW6" s="133"/>
      <c r="CX6" s="133"/>
      <c r="CY6" s="133"/>
      <c r="CZ6" s="127" t="s">
        <v>43</v>
      </c>
      <c r="DA6" s="128"/>
      <c r="DB6" s="127" t="s">
        <v>43</v>
      </c>
      <c r="DC6" s="128"/>
      <c r="DD6" s="127" t="s">
        <v>43</v>
      </c>
      <c r="DE6" s="127"/>
      <c r="DF6" s="128"/>
      <c r="DG6" s="128" t="s">
        <v>44</v>
      </c>
      <c r="DH6" s="133"/>
      <c r="DI6" s="133"/>
      <c r="DJ6" s="133"/>
      <c r="DK6" s="127" t="s">
        <v>44</v>
      </c>
      <c r="DL6" s="127"/>
      <c r="DM6" s="127"/>
      <c r="DN6" s="127"/>
      <c r="DO6" s="127"/>
      <c r="DP6" s="127"/>
      <c r="DQ6" s="128"/>
      <c r="DR6" s="127" t="s">
        <v>44</v>
      </c>
      <c r="DS6" s="127"/>
      <c r="DT6" s="128"/>
      <c r="DU6" s="133" t="s">
        <v>44</v>
      </c>
      <c r="DV6" s="133"/>
      <c r="DW6" s="133"/>
      <c r="DX6" s="133"/>
      <c r="DY6" s="133"/>
      <c r="DZ6" s="133"/>
      <c r="EA6" s="133"/>
      <c r="EB6" s="133" t="s">
        <v>44</v>
      </c>
      <c r="EC6" s="133"/>
      <c r="ED6" s="133"/>
      <c r="EE6" s="133"/>
      <c r="EF6" s="133"/>
      <c r="EG6" s="133"/>
      <c r="EH6" s="133"/>
      <c r="EI6" s="133"/>
      <c r="EJ6" s="127" t="s">
        <v>44</v>
      </c>
      <c r="EK6" s="128"/>
      <c r="EL6" s="127" t="s">
        <v>44</v>
      </c>
      <c r="EM6" s="128"/>
      <c r="EN6" s="127" t="s">
        <v>44</v>
      </c>
      <c r="EO6" s="127"/>
      <c r="EP6" s="128"/>
    </row>
    <row r="7" spans="1:146" ht="15" customHeight="1" x14ac:dyDescent="0.15">
      <c r="A7" s="129" t="s">
        <v>116</v>
      </c>
      <c r="B7" s="130"/>
      <c r="C7" s="95" t="s">
        <v>49</v>
      </c>
      <c r="D7" s="92" t="s">
        <v>50</v>
      </c>
      <c r="E7" s="92" t="s">
        <v>51</v>
      </c>
      <c r="F7" s="96" t="s">
        <v>52</v>
      </c>
      <c r="G7" s="95" t="s">
        <v>53</v>
      </c>
      <c r="H7" s="85" t="s">
        <v>148</v>
      </c>
      <c r="I7" s="86"/>
      <c r="J7" s="92" t="s">
        <v>54</v>
      </c>
      <c r="K7" s="92" t="s">
        <v>55</v>
      </c>
      <c r="L7" s="92" t="s">
        <v>56</v>
      </c>
      <c r="M7" s="96" t="s">
        <v>57</v>
      </c>
      <c r="N7" s="95" t="s">
        <v>58</v>
      </c>
      <c r="O7" s="92"/>
      <c r="P7" s="96"/>
      <c r="Q7" s="104" t="s">
        <v>169</v>
      </c>
      <c r="R7" s="168" t="s">
        <v>167</v>
      </c>
      <c r="S7" s="102" t="s">
        <v>59</v>
      </c>
      <c r="T7" s="115" t="s">
        <v>60</v>
      </c>
      <c r="U7" s="115"/>
      <c r="V7" s="116"/>
      <c r="W7" s="117" t="s">
        <v>61</v>
      </c>
      <c r="X7" s="118" t="s">
        <v>62</v>
      </c>
      <c r="Y7" s="118"/>
      <c r="Z7" s="118"/>
      <c r="AA7" s="118"/>
      <c r="AB7" s="110"/>
      <c r="AC7" s="92" t="s">
        <v>63</v>
      </c>
      <c r="AD7" s="92" t="s">
        <v>64</v>
      </c>
      <c r="AE7" s="96" t="s">
        <v>52</v>
      </c>
      <c r="AF7" s="95" t="s">
        <v>65</v>
      </c>
      <c r="AG7" s="96" t="s">
        <v>66</v>
      </c>
      <c r="AH7" s="95" t="s">
        <v>67</v>
      </c>
      <c r="AI7" s="96" t="s">
        <v>52</v>
      </c>
      <c r="AJ7" s="108" t="s">
        <v>68</v>
      </c>
      <c r="AK7" s="113"/>
      <c r="AL7" s="121" t="s">
        <v>120</v>
      </c>
      <c r="AM7" s="95" t="s">
        <v>49</v>
      </c>
      <c r="AN7" s="92" t="s">
        <v>50</v>
      </c>
      <c r="AO7" s="92" t="s">
        <v>51</v>
      </c>
      <c r="AP7" s="96" t="s">
        <v>52</v>
      </c>
      <c r="AQ7" s="95" t="s">
        <v>53</v>
      </c>
      <c r="AR7" s="85" t="s">
        <v>148</v>
      </c>
      <c r="AS7" s="86"/>
      <c r="AT7" s="92" t="s">
        <v>54</v>
      </c>
      <c r="AU7" s="92" t="s">
        <v>55</v>
      </c>
      <c r="AV7" s="92" t="s">
        <v>56</v>
      </c>
      <c r="AW7" s="96" t="s">
        <v>57</v>
      </c>
      <c r="AX7" s="95" t="s">
        <v>58</v>
      </c>
      <c r="AY7" s="92"/>
      <c r="AZ7" s="96"/>
      <c r="BA7" s="104" t="s">
        <v>169</v>
      </c>
      <c r="BB7" s="168" t="s">
        <v>167</v>
      </c>
      <c r="BC7" s="102" t="s">
        <v>59</v>
      </c>
      <c r="BD7" s="115" t="s">
        <v>60</v>
      </c>
      <c r="BE7" s="115"/>
      <c r="BF7" s="116"/>
      <c r="BG7" s="117" t="s">
        <v>61</v>
      </c>
      <c r="BH7" s="118" t="s">
        <v>62</v>
      </c>
      <c r="BI7" s="118"/>
      <c r="BJ7" s="118"/>
      <c r="BK7" s="118"/>
      <c r="BL7" s="110"/>
      <c r="BM7" s="92" t="s">
        <v>63</v>
      </c>
      <c r="BN7" s="92" t="s">
        <v>64</v>
      </c>
      <c r="BO7" s="96" t="s">
        <v>52</v>
      </c>
      <c r="BP7" s="95" t="s">
        <v>65</v>
      </c>
      <c r="BQ7" s="96" t="s">
        <v>66</v>
      </c>
      <c r="BR7" s="95" t="s">
        <v>67</v>
      </c>
      <c r="BS7" s="96" t="s">
        <v>52</v>
      </c>
      <c r="BT7" s="108" t="s">
        <v>68</v>
      </c>
      <c r="BU7" s="113"/>
      <c r="BV7" s="121" t="s">
        <v>120</v>
      </c>
      <c r="BW7" s="95" t="s">
        <v>49</v>
      </c>
      <c r="BX7" s="92" t="s">
        <v>50</v>
      </c>
      <c r="BY7" s="92" t="s">
        <v>51</v>
      </c>
      <c r="BZ7" s="96" t="s">
        <v>52</v>
      </c>
      <c r="CA7" s="95" t="s">
        <v>53</v>
      </c>
      <c r="CB7" s="85" t="s">
        <v>148</v>
      </c>
      <c r="CC7" s="86"/>
      <c r="CD7" s="92" t="s">
        <v>54</v>
      </c>
      <c r="CE7" s="92" t="s">
        <v>55</v>
      </c>
      <c r="CF7" s="92" t="s">
        <v>56</v>
      </c>
      <c r="CG7" s="96" t="s">
        <v>57</v>
      </c>
      <c r="CH7" s="95" t="s">
        <v>58</v>
      </c>
      <c r="CI7" s="92"/>
      <c r="CJ7" s="96"/>
      <c r="CK7" s="104" t="s">
        <v>169</v>
      </c>
      <c r="CL7" s="168" t="s">
        <v>167</v>
      </c>
      <c r="CM7" s="102" t="s">
        <v>59</v>
      </c>
      <c r="CN7" s="115" t="s">
        <v>60</v>
      </c>
      <c r="CO7" s="115"/>
      <c r="CP7" s="116"/>
      <c r="CQ7" s="117" t="s">
        <v>61</v>
      </c>
      <c r="CR7" s="118" t="s">
        <v>62</v>
      </c>
      <c r="CS7" s="118"/>
      <c r="CT7" s="118"/>
      <c r="CU7" s="118"/>
      <c r="CV7" s="110"/>
      <c r="CW7" s="92" t="s">
        <v>63</v>
      </c>
      <c r="CX7" s="92" t="s">
        <v>64</v>
      </c>
      <c r="CY7" s="96" t="s">
        <v>52</v>
      </c>
      <c r="CZ7" s="95" t="s">
        <v>65</v>
      </c>
      <c r="DA7" s="96" t="s">
        <v>66</v>
      </c>
      <c r="DB7" s="95" t="s">
        <v>67</v>
      </c>
      <c r="DC7" s="96" t="s">
        <v>52</v>
      </c>
      <c r="DD7" s="108" t="s">
        <v>68</v>
      </c>
      <c r="DE7" s="113"/>
      <c r="DF7" s="121" t="s">
        <v>120</v>
      </c>
      <c r="DG7" s="95" t="s">
        <v>49</v>
      </c>
      <c r="DH7" s="92" t="s">
        <v>50</v>
      </c>
      <c r="DI7" s="92" t="s">
        <v>51</v>
      </c>
      <c r="DJ7" s="96" t="s">
        <v>52</v>
      </c>
      <c r="DK7" s="95" t="s">
        <v>53</v>
      </c>
      <c r="DL7" s="85" t="s">
        <v>148</v>
      </c>
      <c r="DM7" s="86"/>
      <c r="DN7" s="92" t="s">
        <v>54</v>
      </c>
      <c r="DO7" s="92" t="s">
        <v>55</v>
      </c>
      <c r="DP7" s="92" t="s">
        <v>56</v>
      </c>
      <c r="DQ7" s="96" t="s">
        <v>57</v>
      </c>
      <c r="DR7" s="95" t="s">
        <v>58</v>
      </c>
      <c r="DS7" s="92"/>
      <c r="DT7" s="96"/>
      <c r="DU7" s="104" t="s">
        <v>169</v>
      </c>
      <c r="DV7" s="168" t="s">
        <v>167</v>
      </c>
      <c r="DW7" s="102" t="s">
        <v>59</v>
      </c>
      <c r="DX7" s="115" t="s">
        <v>60</v>
      </c>
      <c r="DY7" s="115"/>
      <c r="DZ7" s="116"/>
      <c r="EA7" s="117" t="s">
        <v>61</v>
      </c>
      <c r="EB7" s="118" t="s">
        <v>62</v>
      </c>
      <c r="EC7" s="118"/>
      <c r="ED7" s="118"/>
      <c r="EE7" s="118"/>
      <c r="EF7" s="110"/>
      <c r="EG7" s="92" t="s">
        <v>63</v>
      </c>
      <c r="EH7" s="92" t="s">
        <v>64</v>
      </c>
      <c r="EI7" s="96" t="s">
        <v>52</v>
      </c>
      <c r="EJ7" s="95" t="s">
        <v>65</v>
      </c>
      <c r="EK7" s="96" t="s">
        <v>66</v>
      </c>
      <c r="EL7" s="95" t="s">
        <v>67</v>
      </c>
      <c r="EM7" s="96" t="s">
        <v>52</v>
      </c>
      <c r="EN7" s="108" t="s">
        <v>68</v>
      </c>
      <c r="EO7" s="113"/>
      <c r="EP7" s="121" t="s">
        <v>120</v>
      </c>
    </row>
    <row r="8" spans="1:146" ht="15" customHeight="1" x14ac:dyDescent="0.15">
      <c r="A8" s="129"/>
      <c r="B8" s="130"/>
      <c r="C8" s="95"/>
      <c r="D8" s="92"/>
      <c r="E8" s="92"/>
      <c r="F8" s="96"/>
      <c r="G8" s="95"/>
      <c r="H8" s="87"/>
      <c r="I8" s="88"/>
      <c r="J8" s="92"/>
      <c r="K8" s="92"/>
      <c r="L8" s="92"/>
      <c r="M8" s="96"/>
      <c r="N8" s="110" t="s">
        <v>69</v>
      </c>
      <c r="O8" s="111"/>
      <c r="P8" s="112"/>
      <c r="Q8" s="105"/>
      <c r="R8" s="169"/>
      <c r="S8" s="102"/>
      <c r="T8" s="91" t="s">
        <v>121</v>
      </c>
      <c r="U8" s="93" t="s">
        <v>122</v>
      </c>
      <c r="V8" s="91" t="s">
        <v>70</v>
      </c>
      <c r="W8" s="117"/>
      <c r="X8" s="97" t="s">
        <v>71</v>
      </c>
      <c r="Y8" s="99" t="s">
        <v>72</v>
      </c>
      <c r="Z8" s="101" t="s">
        <v>73</v>
      </c>
      <c r="AA8" s="101" t="s">
        <v>74</v>
      </c>
      <c r="AB8" s="91" t="s">
        <v>70</v>
      </c>
      <c r="AC8" s="92"/>
      <c r="AD8" s="92"/>
      <c r="AE8" s="96"/>
      <c r="AF8" s="95"/>
      <c r="AG8" s="96"/>
      <c r="AH8" s="95"/>
      <c r="AI8" s="96"/>
      <c r="AJ8" s="108"/>
      <c r="AK8" s="114"/>
      <c r="AL8" s="121"/>
      <c r="AM8" s="95"/>
      <c r="AN8" s="92"/>
      <c r="AO8" s="92"/>
      <c r="AP8" s="96"/>
      <c r="AQ8" s="95"/>
      <c r="AR8" s="87"/>
      <c r="AS8" s="88"/>
      <c r="AT8" s="92"/>
      <c r="AU8" s="92"/>
      <c r="AV8" s="92"/>
      <c r="AW8" s="96"/>
      <c r="AX8" s="110" t="s">
        <v>69</v>
      </c>
      <c r="AY8" s="111"/>
      <c r="AZ8" s="112"/>
      <c r="BA8" s="105"/>
      <c r="BB8" s="169"/>
      <c r="BC8" s="102"/>
      <c r="BD8" s="91" t="s">
        <v>121</v>
      </c>
      <c r="BE8" s="93" t="s">
        <v>122</v>
      </c>
      <c r="BF8" s="91" t="s">
        <v>70</v>
      </c>
      <c r="BG8" s="117"/>
      <c r="BH8" s="97" t="s">
        <v>71</v>
      </c>
      <c r="BI8" s="99" t="s">
        <v>72</v>
      </c>
      <c r="BJ8" s="101" t="s">
        <v>73</v>
      </c>
      <c r="BK8" s="101" t="s">
        <v>74</v>
      </c>
      <c r="BL8" s="91" t="s">
        <v>70</v>
      </c>
      <c r="BM8" s="92"/>
      <c r="BN8" s="92"/>
      <c r="BO8" s="96"/>
      <c r="BP8" s="95"/>
      <c r="BQ8" s="96"/>
      <c r="BR8" s="95"/>
      <c r="BS8" s="96"/>
      <c r="BT8" s="108"/>
      <c r="BU8" s="114"/>
      <c r="BV8" s="121"/>
      <c r="BW8" s="95"/>
      <c r="BX8" s="92"/>
      <c r="BY8" s="92"/>
      <c r="BZ8" s="96"/>
      <c r="CA8" s="95"/>
      <c r="CB8" s="87"/>
      <c r="CC8" s="88"/>
      <c r="CD8" s="92"/>
      <c r="CE8" s="92"/>
      <c r="CF8" s="92"/>
      <c r="CG8" s="96"/>
      <c r="CH8" s="110" t="s">
        <v>69</v>
      </c>
      <c r="CI8" s="111"/>
      <c r="CJ8" s="112"/>
      <c r="CK8" s="105"/>
      <c r="CL8" s="169"/>
      <c r="CM8" s="102"/>
      <c r="CN8" s="91" t="s">
        <v>121</v>
      </c>
      <c r="CO8" s="93" t="s">
        <v>122</v>
      </c>
      <c r="CP8" s="91" t="s">
        <v>70</v>
      </c>
      <c r="CQ8" s="117"/>
      <c r="CR8" s="97" t="s">
        <v>71</v>
      </c>
      <c r="CS8" s="99" t="s">
        <v>72</v>
      </c>
      <c r="CT8" s="101" t="s">
        <v>73</v>
      </c>
      <c r="CU8" s="101" t="s">
        <v>74</v>
      </c>
      <c r="CV8" s="91" t="s">
        <v>70</v>
      </c>
      <c r="CW8" s="92"/>
      <c r="CX8" s="92"/>
      <c r="CY8" s="96"/>
      <c r="CZ8" s="95"/>
      <c r="DA8" s="96"/>
      <c r="DB8" s="95"/>
      <c r="DC8" s="96"/>
      <c r="DD8" s="108"/>
      <c r="DE8" s="114"/>
      <c r="DF8" s="121"/>
      <c r="DG8" s="95"/>
      <c r="DH8" s="92"/>
      <c r="DI8" s="92"/>
      <c r="DJ8" s="96"/>
      <c r="DK8" s="95"/>
      <c r="DL8" s="87"/>
      <c r="DM8" s="88"/>
      <c r="DN8" s="92"/>
      <c r="DO8" s="92"/>
      <c r="DP8" s="92"/>
      <c r="DQ8" s="96"/>
      <c r="DR8" s="110" t="s">
        <v>69</v>
      </c>
      <c r="DS8" s="111"/>
      <c r="DT8" s="112"/>
      <c r="DU8" s="105"/>
      <c r="DV8" s="169"/>
      <c r="DW8" s="102"/>
      <c r="DX8" s="91" t="s">
        <v>121</v>
      </c>
      <c r="DY8" s="93" t="s">
        <v>122</v>
      </c>
      <c r="DZ8" s="91" t="s">
        <v>70</v>
      </c>
      <c r="EA8" s="117"/>
      <c r="EB8" s="97" t="s">
        <v>71</v>
      </c>
      <c r="EC8" s="99" t="s">
        <v>72</v>
      </c>
      <c r="ED8" s="101" t="s">
        <v>73</v>
      </c>
      <c r="EE8" s="101" t="s">
        <v>74</v>
      </c>
      <c r="EF8" s="91" t="s">
        <v>70</v>
      </c>
      <c r="EG8" s="92"/>
      <c r="EH8" s="92"/>
      <c r="EI8" s="96"/>
      <c r="EJ8" s="95"/>
      <c r="EK8" s="96"/>
      <c r="EL8" s="95"/>
      <c r="EM8" s="96"/>
      <c r="EN8" s="108"/>
      <c r="EO8" s="114"/>
      <c r="EP8" s="121"/>
    </row>
    <row r="9" spans="1:146" ht="15" customHeight="1" x14ac:dyDescent="0.15">
      <c r="A9" s="129"/>
      <c r="B9" s="130"/>
      <c r="C9" s="95"/>
      <c r="D9" s="92"/>
      <c r="E9" s="92"/>
      <c r="F9" s="96"/>
      <c r="G9" s="95"/>
      <c r="H9" s="76"/>
      <c r="I9" s="89" t="s">
        <v>149</v>
      </c>
      <c r="J9" s="92"/>
      <c r="K9" s="92"/>
      <c r="L9" s="92"/>
      <c r="M9" s="96"/>
      <c r="N9" s="103" t="s">
        <v>75</v>
      </c>
      <c r="O9" s="91" t="s">
        <v>76</v>
      </c>
      <c r="P9" s="122" t="s">
        <v>70</v>
      </c>
      <c r="Q9" s="105"/>
      <c r="R9" s="169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19" t="s">
        <v>77</v>
      </c>
      <c r="AL9" s="121"/>
      <c r="AM9" s="95"/>
      <c r="AN9" s="92"/>
      <c r="AO9" s="92"/>
      <c r="AP9" s="96"/>
      <c r="AQ9" s="95"/>
      <c r="AR9" s="76"/>
      <c r="AS9" s="89" t="s">
        <v>149</v>
      </c>
      <c r="AT9" s="92"/>
      <c r="AU9" s="92"/>
      <c r="AV9" s="92"/>
      <c r="AW9" s="96"/>
      <c r="AX9" s="103" t="s">
        <v>75</v>
      </c>
      <c r="AY9" s="91" t="s">
        <v>76</v>
      </c>
      <c r="AZ9" s="122" t="s">
        <v>70</v>
      </c>
      <c r="BA9" s="105"/>
      <c r="BB9" s="169"/>
      <c r="BC9" s="102"/>
      <c r="BD9" s="92"/>
      <c r="BE9" s="94"/>
      <c r="BF9" s="92"/>
      <c r="BG9" s="117"/>
      <c r="BH9" s="98"/>
      <c r="BI9" s="100"/>
      <c r="BJ9" s="102"/>
      <c r="BK9" s="102"/>
      <c r="BL9" s="92"/>
      <c r="BM9" s="92"/>
      <c r="BN9" s="92"/>
      <c r="BO9" s="96"/>
      <c r="BP9" s="95"/>
      <c r="BQ9" s="96"/>
      <c r="BR9" s="95"/>
      <c r="BS9" s="96"/>
      <c r="BT9" s="109"/>
      <c r="BU9" s="119" t="s">
        <v>77</v>
      </c>
      <c r="BV9" s="121"/>
      <c r="BW9" s="95"/>
      <c r="BX9" s="92"/>
      <c r="BY9" s="92"/>
      <c r="BZ9" s="96"/>
      <c r="CA9" s="95"/>
      <c r="CB9" s="76"/>
      <c r="CC9" s="89" t="s">
        <v>149</v>
      </c>
      <c r="CD9" s="92"/>
      <c r="CE9" s="92"/>
      <c r="CF9" s="92"/>
      <c r="CG9" s="96"/>
      <c r="CH9" s="103" t="s">
        <v>75</v>
      </c>
      <c r="CI9" s="91" t="s">
        <v>76</v>
      </c>
      <c r="CJ9" s="122" t="s">
        <v>70</v>
      </c>
      <c r="CK9" s="105"/>
      <c r="CL9" s="169"/>
      <c r="CM9" s="102"/>
      <c r="CN9" s="92"/>
      <c r="CO9" s="94"/>
      <c r="CP9" s="92"/>
      <c r="CQ9" s="117"/>
      <c r="CR9" s="98"/>
      <c r="CS9" s="100"/>
      <c r="CT9" s="102"/>
      <c r="CU9" s="102"/>
      <c r="CV9" s="92"/>
      <c r="CW9" s="92"/>
      <c r="CX9" s="92"/>
      <c r="CY9" s="96"/>
      <c r="CZ9" s="95"/>
      <c r="DA9" s="96"/>
      <c r="DB9" s="95"/>
      <c r="DC9" s="96"/>
      <c r="DD9" s="109"/>
      <c r="DE9" s="119" t="s">
        <v>123</v>
      </c>
      <c r="DF9" s="121"/>
      <c r="DG9" s="95"/>
      <c r="DH9" s="92"/>
      <c r="DI9" s="92"/>
      <c r="DJ9" s="96"/>
      <c r="DK9" s="95"/>
      <c r="DL9" s="76"/>
      <c r="DM9" s="89" t="s">
        <v>149</v>
      </c>
      <c r="DN9" s="92"/>
      <c r="DO9" s="92"/>
      <c r="DP9" s="92"/>
      <c r="DQ9" s="96"/>
      <c r="DR9" s="103" t="s">
        <v>75</v>
      </c>
      <c r="DS9" s="91" t="s">
        <v>76</v>
      </c>
      <c r="DT9" s="122" t="s">
        <v>70</v>
      </c>
      <c r="DU9" s="105"/>
      <c r="DV9" s="169"/>
      <c r="DW9" s="102"/>
      <c r="DX9" s="92"/>
      <c r="DY9" s="94"/>
      <c r="DZ9" s="92"/>
      <c r="EA9" s="117"/>
      <c r="EB9" s="98"/>
      <c r="EC9" s="100"/>
      <c r="ED9" s="102"/>
      <c r="EE9" s="102"/>
      <c r="EF9" s="92"/>
      <c r="EG9" s="92"/>
      <c r="EH9" s="92"/>
      <c r="EI9" s="96"/>
      <c r="EJ9" s="95"/>
      <c r="EK9" s="96"/>
      <c r="EL9" s="95"/>
      <c r="EM9" s="96"/>
      <c r="EN9" s="109"/>
      <c r="EO9" s="119" t="s">
        <v>123</v>
      </c>
      <c r="EP9" s="121"/>
    </row>
    <row r="10" spans="1:146" ht="15" customHeight="1" x14ac:dyDescent="0.15">
      <c r="A10" s="129"/>
      <c r="B10" s="130"/>
      <c r="C10" s="95"/>
      <c r="D10" s="92"/>
      <c r="E10" s="92"/>
      <c r="F10" s="96"/>
      <c r="G10" s="95"/>
      <c r="H10" s="76"/>
      <c r="I10" s="90"/>
      <c r="J10" s="92"/>
      <c r="K10" s="92"/>
      <c r="L10" s="92"/>
      <c r="M10" s="96"/>
      <c r="N10" s="95"/>
      <c r="O10" s="92"/>
      <c r="P10" s="96"/>
      <c r="Q10" s="105"/>
      <c r="R10" s="169"/>
      <c r="S10" s="102"/>
      <c r="T10" s="92"/>
      <c r="U10" s="94"/>
      <c r="V10" s="92"/>
      <c r="W10" s="117"/>
      <c r="X10" s="98"/>
      <c r="Y10" s="100"/>
      <c r="Z10" s="102"/>
      <c r="AA10" s="102"/>
      <c r="AB10" s="92"/>
      <c r="AC10" s="92"/>
      <c r="AD10" s="92"/>
      <c r="AE10" s="96"/>
      <c r="AF10" s="95"/>
      <c r="AG10" s="96"/>
      <c r="AH10" s="95"/>
      <c r="AI10" s="96"/>
      <c r="AJ10" s="109"/>
      <c r="AK10" s="120"/>
      <c r="AL10" s="121"/>
      <c r="AM10" s="95"/>
      <c r="AN10" s="92"/>
      <c r="AO10" s="92"/>
      <c r="AP10" s="96"/>
      <c r="AQ10" s="95"/>
      <c r="AR10" s="76"/>
      <c r="AS10" s="90"/>
      <c r="AT10" s="92"/>
      <c r="AU10" s="92"/>
      <c r="AV10" s="92"/>
      <c r="AW10" s="96"/>
      <c r="AX10" s="95"/>
      <c r="AY10" s="92"/>
      <c r="AZ10" s="96"/>
      <c r="BA10" s="105"/>
      <c r="BB10" s="169"/>
      <c r="BC10" s="102"/>
      <c r="BD10" s="92"/>
      <c r="BE10" s="94"/>
      <c r="BF10" s="92"/>
      <c r="BG10" s="117"/>
      <c r="BH10" s="98"/>
      <c r="BI10" s="100"/>
      <c r="BJ10" s="102"/>
      <c r="BK10" s="102"/>
      <c r="BL10" s="92"/>
      <c r="BM10" s="92"/>
      <c r="BN10" s="92"/>
      <c r="BO10" s="96"/>
      <c r="BP10" s="95"/>
      <c r="BQ10" s="96"/>
      <c r="BR10" s="95"/>
      <c r="BS10" s="96"/>
      <c r="BT10" s="109"/>
      <c r="BU10" s="120"/>
      <c r="BV10" s="121"/>
      <c r="BW10" s="95"/>
      <c r="BX10" s="92"/>
      <c r="BY10" s="92"/>
      <c r="BZ10" s="96"/>
      <c r="CA10" s="95"/>
      <c r="CB10" s="76"/>
      <c r="CC10" s="90"/>
      <c r="CD10" s="92"/>
      <c r="CE10" s="92"/>
      <c r="CF10" s="92"/>
      <c r="CG10" s="96"/>
      <c r="CH10" s="95"/>
      <c r="CI10" s="92"/>
      <c r="CJ10" s="96"/>
      <c r="CK10" s="105"/>
      <c r="CL10" s="169"/>
      <c r="CM10" s="102"/>
      <c r="CN10" s="92"/>
      <c r="CO10" s="94"/>
      <c r="CP10" s="92"/>
      <c r="CQ10" s="117"/>
      <c r="CR10" s="98"/>
      <c r="CS10" s="100"/>
      <c r="CT10" s="102"/>
      <c r="CU10" s="102"/>
      <c r="CV10" s="92"/>
      <c r="CW10" s="92"/>
      <c r="CX10" s="92"/>
      <c r="CY10" s="96"/>
      <c r="CZ10" s="95"/>
      <c r="DA10" s="96"/>
      <c r="DB10" s="95"/>
      <c r="DC10" s="96"/>
      <c r="DD10" s="109"/>
      <c r="DE10" s="120"/>
      <c r="DF10" s="121"/>
      <c r="DG10" s="95"/>
      <c r="DH10" s="92"/>
      <c r="DI10" s="92"/>
      <c r="DJ10" s="96"/>
      <c r="DK10" s="95"/>
      <c r="DL10" s="76"/>
      <c r="DM10" s="90"/>
      <c r="DN10" s="92"/>
      <c r="DO10" s="92"/>
      <c r="DP10" s="92"/>
      <c r="DQ10" s="96"/>
      <c r="DR10" s="95"/>
      <c r="DS10" s="92"/>
      <c r="DT10" s="96"/>
      <c r="DU10" s="105"/>
      <c r="DV10" s="169"/>
      <c r="DW10" s="102"/>
      <c r="DX10" s="92"/>
      <c r="DY10" s="94"/>
      <c r="DZ10" s="92"/>
      <c r="EA10" s="117"/>
      <c r="EB10" s="98"/>
      <c r="EC10" s="100"/>
      <c r="ED10" s="102"/>
      <c r="EE10" s="102"/>
      <c r="EF10" s="92"/>
      <c r="EG10" s="92"/>
      <c r="EH10" s="92"/>
      <c r="EI10" s="96"/>
      <c r="EJ10" s="95"/>
      <c r="EK10" s="96"/>
      <c r="EL10" s="95"/>
      <c r="EM10" s="96"/>
      <c r="EN10" s="109"/>
      <c r="EO10" s="120"/>
      <c r="EP10" s="121"/>
    </row>
    <row r="11" spans="1:146" ht="15" customHeight="1" x14ac:dyDescent="0.15">
      <c r="A11" s="129"/>
      <c r="B11" s="130"/>
      <c r="C11" s="95"/>
      <c r="D11" s="92"/>
      <c r="E11" s="92"/>
      <c r="F11" s="96"/>
      <c r="G11" s="95"/>
      <c r="H11" s="76"/>
      <c r="I11" s="90"/>
      <c r="J11" s="92"/>
      <c r="K11" s="92"/>
      <c r="L11" s="92"/>
      <c r="M11" s="96"/>
      <c r="N11" s="95"/>
      <c r="O11" s="92"/>
      <c r="P11" s="96"/>
      <c r="Q11" s="105"/>
      <c r="R11" s="169"/>
      <c r="S11" s="102"/>
      <c r="T11" s="92"/>
      <c r="U11" s="94"/>
      <c r="V11" s="92"/>
      <c r="W11" s="117"/>
      <c r="X11" s="98"/>
      <c r="Y11" s="100"/>
      <c r="Z11" s="102"/>
      <c r="AA11" s="102"/>
      <c r="AB11" s="92"/>
      <c r="AC11" s="92"/>
      <c r="AD11" s="92"/>
      <c r="AE11" s="96"/>
      <c r="AF11" s="95"/>
      <c r="AG11" s="96"/>
      <c r="AH11" s="95"/>
      <c r="AI11" s="96"/>
      <c r="AJ11" s="109"/>
      <c r="AK11" s="120"/>
      <c r="AL11" s="121"/>
      <c r="AM11" s="95"/>
      <c r="AN11" s="92"/>
      <c r="AO11" s="92"/>
      <c r="AP11" s="96"/>
      <c r="AQ11" s="95"/>
      <c r="AR11" s="76"/>
      <c r="AS11" s="90"/>
      <c r="AT11" s="92"/>
      <c r="AU11" s="92"/>
      <c r="AV11" s="92"/>
      <c r="AW11" s="96"/>
      <c r="AX11" s="95"/>
      <c r="AY11" s="92"/>
      <c r="AZ11" s="96"/>
      <c r="BA11" s="105"/>
      <c r="BB11" s="169"/>
      <c r="BC11" s="102"/>
      <c r="BD11" s="92"/>
      <c r="BE11" s="94"/>
      <c r="BF11" s="92"/>
      <c r="BG11" s="117"/>
      <c r="BH11" s="98"/>
      <c r="BI11" s="100"/>
      <c r="BJ11" s="102"/>
      <c r="BK11" s="102"/>
      <c r="BL11" s="92"/>
      <c r="BM11" s="92"/>
      <c r="BN11" s="92"/>
      <c r="BO11" s="96"/>
      <c r="BP11" s="95"/>
      <c r="BQ11" s="96"/>
      <c r="BR11" s="95"/>
      <c r="BS11" s="96"/>
      <c r="BT11" s="109"/>
      <c r="BU11" s="120"/>
      <c r="BV11" s="121"/>
      <c r="BW11" s="95"/>
      <c r="BX11" s="92"/>
      <c r="BY11" s="92"/>
      <c r="BZ11" s="96"/>
      <c r="CA11" s="95"/>
      <c r="CB11" s="76"/>
      <c r="CC11" s="90"/>
      <c r="CD11" s="92"/>
      <c r="CE11" s="92"/>
      <c r="CF11" s="92"/>
      <c r="CG11" s="96"/>
      <c r="CH11" s="95"/>
      <c r="CI11" s="92"/>
      <c r="CJ11" s="96"/>
      <c r="CK11" s="105"/>
      <c r="CL11" s="169"/>
      <c r="CM11" s="102"/>
      <c r="CN11" s="92"/>
      <c r="CO11" s="94"/>
      <c r="CP11" s="92"/>
      <c r="CQ11" s="117"/>
      <c r="CR11" s="98"/>
      <c r="CS11" s="100"/>
      <c r="CT11" s="102"/>
      <c r="CU11" s="102"/>
      <c r="CV11" s="92"/>
      <c r="CW11" s="92"/>
      <c r="CX11" s="92"/>
      <c r="CY11" s="96"/>
      <c r="CZ11" s="95"/>
      <c r="DA11" s="96"/>
      <c r="DB11" s="95"/>
      <c r="DC11" s="96"/>
      <c r="DD11" s="109"/>
      <c r="DE11" s="120"/>
      <c r="DF11" s="121"/>
      <c r="DG11" s="95"/>
      <c r="DH11" s="92"/>
      <c r="DI11" s="92"/>
      <c r="DJ11" s="96"/>
      <c r="DK11" s="95"/>
      <c r="DL11" s="76"/>
      <c r="DM11" s="90"/>
      <c r="DN11" s="92"/>
      <c r="DO11" s="92"/>
      <c r="DP11" s="92"/>
      <c r="DQ11" s="96"/>
      <c r="DR11" s="95"/>
      <c r="DS11" s="92"/>
      <c r="DT11" s="96"/>
      <c r="DU11" s="105"/>
      <c r="DV11" s="169"/>
      <c r="DW11" s="102"/>
      <c r="DX11" s="92"/>
      <c r="DY11" s="94"/>
      <c r="DZ11" s="92"/>
      <c r="EA11" s="117"/>
      <c r="EB11" s="98"/>
      <c r="EC11" s="100"/>
      <c r="ED11" s="102"/>
      <c r="EE11" s="102"/>
      <c r="EF11" s="92"/>
      <c r="EG11" s="92"/>
      <c r="EH11" s="92"/>
      <c r="EI11" s="96"/>
      <c r="EJ11" s="95"/>
      <c r="EK11" s="96"/>
      <c r="EL11" s="95"/>
      <c r="EM11" s="96"/>
      <c r="EN11" s="109"/>
      <c r="EO11" s="120"/>
      <c r="EP11" s="121"/>
    </row>
    <row r="12" spans="1:146" ht="15" customHeight="1" x14ac:dyDescent="0.15">
      <c r="A12" s="131"/>
      <c r="B12" s="132"/>
      <c r="C12" s="53" t="s">
        <v>78</v>
      </c>
      <c r="D12" s="54" t="s">
        <v>78</v>
      </c>
      <c r="E12" s="54" t="s">
        <v>78</v>
      </c>
      <c r="F12" s="55" t="s">
        <v>78</v>
      </c>
      <c r="G12" s="53" t="s">
        <v>78</v>
      </c>
      <c r="H12" s="54" t="s">
        <v>78</v>
      </c>
      <c r="I12" s="54" t="s">
        <v>78</v>
      </c>
      <c r="J12" s="54" t="s">
        <v>78</v>
      </c>
      <c r="K12" s="54" t="s">
        <v>78</v>
      </c>
      <c r="L12" s="54" t="s">
        <v>78</v>
      </c>
      <c r="M12" s="55" t="s">
        <v>78</v>
      </c>
      <c r="N12" s="53" t="s">
        <v>78</v>
      </c>
      <c r="O12" s="54" t="s">
        <v>78</v>
      </c>
      <c r="P12" s="55" t="s">
        <v>78</v>
      </c>
      <c r="Q12" s="53" t="s">
        <v>78</v>
      </c>
      <c r="R12" s="54" t="s">
        <v>78</v>
      </c>
      <c r="S12" s="54" t="s">
        <v>78</v>
      </c>
      <c r="T12" s="54" t="s">
        <v>78</v>
      </c>
      <c r="U12" s="54" t="s">
        <v>78</v>
      </c>
      <c r="V12" s="54" t="s">
        <v>78</v>
      </c>
      <c r="W12" s="55" t="s">
        <v>78</v>
      </c>
      <c r="X12" s="62" t="s">
        <v>78</v>
      </c>
      <c r="Y12" s="54" t="s">
        <v>78</v>
      </c>
      <c r="Z12" s="54" t="s">
        <v>78</v>
      </c>
      <c r="AA12" s="54" t="s">
        <v>78</v>
      </c>
      <c r="AB12" s="54" t="s">
        <v>78</v>
      </c>
      <c r="AC12" s="54" t="s">
        <v>78</v>
      </c>
      <c r="AD12" s="54" t="s">
        <v>78</v>
      </c>
      <c r="AE12" s="55" t="s">
        <v>78</v>
      </c>
      <c r="AF12" s="56" t="s">
        <v>78</v>
      </c>
      <c r="AG12" s="57" t="s">
        <v>78</v>
      </c>
      <c r="AH12" s="56" t="s">
        <v>78</v>
      </c>
      <c r="AI12" s="58" t="s">
        <v>125</v>
      </c>
      <c r="AJ12" s="59" t="s">
        <v>79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124</v>
      </c>
      <c r="BX12" s="54" t="s">
        <v>124</v>
      </c>
      <c r="BY12" s="54" t="s">
        <v>124</v>
      </c>
      <c r="BZ12" s="55" t="s">
        <v>124</v>
      </c>
      <c r="CA12" s="53" t="s">
        <v>124</v>
      </c>
      <c r="CB12" s="54" t="s">
        <v>78</v>
      </c>
      <c r="CC12" s="54" t="s">
        <v>78</v>
      </c>
      <c r="CD12" s="54" t="s">
        <v>124</v>
      </c>
      <c r="CE12" s="54" t="s">
        <v>124</v>
      </c>
      <c r="CF12" s="54" t="s">
        <v>124</v>
      </c>
      <c r="CG12" s="55" t="s">
        <v>124</v>
      </c>
      <c r="CH12" s="53" t="s">
        <v>124</v>
      </c>
      <c r="CI12" s="54" t="s">
        <v>124</v>
      </c>
      <c r="CJ12" s="55" t="s">
        <v>124</v>
      </c>
      <c r="CK12" s="53" t="s">
        <v>124</v>
      </c>
      <c r="CL12" s="54" t="s">
        <v>124</v>
      </c>
      <c r="CM12" s="54" t="s">
        <v>124</v>
      </c>
      <c r="CN12" s="54" t="s">
        <v>124</v>
      </c>
      <c r="CO12" s="54" t="s">
        <v>124</v>
      </c>
      <c r="CP12" s="54" t="s">
        <v>124</v>
      </c>
      <c r="CQ12" s="55" t="s">
        <v>124</v>
      </c>
      <c r="CR12" s="53" t="s">
        <v>124</v>
      </c>
      <c r="CS12" s="54" t="s">
        <v>124</v>
      </c>
      <c r="CT12" s="54" t="s">
        <v>124</v>
      </c>
      <c r="CU12" s="54" t="s">
        <v>124</v>
      </c>
      <c r="CV12" s="54" t="s">
        <v>124</v>
      </c>
      <c r="CW12" s="54" t="s">
        <v>124</v>
      </c>
      <c r="CX12" s="54" t="s">
        <v>124</v>
      </c>
      <c r="CY12" s="55" t="s">
        <v>124</v>
      </c>
      <c r="CZ12" s="56" t="s">
        <v>124</v>
      </c>
      <c r="DA12" s="57" t="s">
        <v>124</v>
      </c>
      <c r="DB12" s="56" t="s">
        <v>124</v>
      </c>
      <c r="DC12" s="58" t="s">
        <v>125</v>
      </c>
      <c r="DD12" s="59" t="s">
        <v>126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</row>
    <row r="13" spans="1:146" s="49" customFormat="1" ht="12.6" customHeight="1" x14ac:dyDescent="0.15">
      <c r="A13" s="63">
        <v>1</v>
      </c>
      <c r="B13" s="64" t="s">
        <v>80</v>
      </c>
      <c r="C13" s="5">
        <v>990016</v>
      </c>
      <c r="D13" s="2">
        <v>0</v>
      </c>
      <c r="E13" s="2">
        <v>0</v>
      </c>
      <c r="F13" s="3">
        <v>990016</v>
      </c>
      <c r="G13" s="1">
        <v>0</v>
      </c>
      <c r="H13" s="2">
        <v>34709</v>
      </c>
      <c r="I13" s="2">
        <v>0</v>
      </c>
      <c r="J13" s="2">
        <v>173641</v>
      </c>
      <c r="K13" s="2">
        <v>37799</v>
      </c>
      <c r="L13" s="2">
        <v>13835</v>
      </c>
      <c r="M13" s="4">
        <v>519</v>
      </c>
      <c r="N13" s="5">
        <v>1300</v>
      </c>
      <c r="O13" s="2">
        <v>1200</v>
      </c>
      <c r="P13" s="3">
        <v>2500</v>
      </c>
      <c r="Q13" s="1">
        <v>1040</v>
      </c>
      <c r="R13" s="2">
        <v>1200</v>
      </c>
      <c r="S13" s="2">
        <v>0</v>
      </c>
      <c r="T13" s="2">
        <v>7260</v>
      </c>
      <c r="U13" s="2">
        <v>2660</v>
      </c>
      <c r="V13" s="6">
        <v>9920</v>
      </c>
      <c r="W13" s="4">
        <v>670</v>
      </c>
      <c r="X13" s="5">
        <v>5280</v>
      </c>
      <c r="Y13" s="2">
        <v>2700</v>
      </c>
      <c r="Z13" s="2">
        <v>4180</v>
      </c>
      <c r="AA13" s="2">
        <v>2700</v>
      </c>
      <c r="AB13" s="6">
        <v>14860</v>
      </c>
      <c r="AC13" s="2">
        <v>0</v>
      </c>
      <c r="AD13" s="2">
        <v>222740</v>
      </c>
      <c r="AE13" s="3">
        <v>513433</v>
      </c>
      <c r="AF13" s="1">
        <v>476583</v>
      </c>
      <c r="AG13" s="4">
        <v>0</v>
      </c>
      <c r="AH13" s="5">
        <v>0</v>
      </c>
      <c r="AI13" s="3">
        <v>476583</v>
      </c>
      <c r="AJ13" s="1">
        <v>28573</v>
      </c>
      <c r="AK13" s="2">
        <v>28573</v>
      </c>
      <c r="AL13" s="7">
        <f t="shared" ref="AL13:AL38" si="0">AJ13/AI13</f>
        <v>5.9953880016702231E-2</v>
      </c>
      <c r="AM13" s="5">
        <v>3948926</v>
      </c>
      <c r="AN13" s="2">
        <v>0</v>
      </c>
      <c r="AO13" s="2">
        <v>0</v>
      </c>
      <c r="AP13" s="3">
        <v>3948926</v>
      </c>
      <c r="AQ13" s="1">
        <v>0</v>
      </c>
      <c r="AR13" s="2">
        <v>76945</v>
      </c>
      <c r="AS13" s="2">
        <v>107</v>
      </c>
      <c r="AT13" s="2">
        <v>397502</v>
      </c>
      <c r="AU13" s="2">
        <v>117916</v>
      </c>
      <c r="AV13" s="2">
        <v>21305</v>
      </c>
      <c r="AW13" s="4">
        <v>1071</v>
      </c>
      <c r="AX13" s="5">
        <v>3380</v>
      </c>
      <c r="AY13" s="2">
        <v>1200</v>
      </c>
      <c r="AZ13" s="3">
        <v>4580</v>
      </c>
      <c r="BA13" s="1">
        <v>1560</v>
      </c>
      <c r="BB13" s="2">
        <v>1500</v>
      </c>
      <c r="BC13" s="2">
        <v>0</v>
      </c>
      <c r="BD13" s="2">
        <v>7920</v>
      </c>
      <c r="BE13" s="2">
        <v>2790</v>
      </c>
      <c r="BF13" s="6">
        <v>10710</v>
      </c>
      <c r="BG13" s="4">
        <v>4790</v>
      </c>
      <c r="BH13" s="5">
        <v>9900</v>
      </c>
      <c r="BI13" s="2">
        <v>10800</v>
      </c>
      <c r="BJ13" s="2">
        <v>7220</v>
      </c>
      <c r="BK13" s="2">
        <v>2700</v>
      </c>
      <c r="BL13" s="6">
        <v>30620</v>
      </c>
      <c r="BM13" s="2">
        <v>230</v>
      </c>
      <c r="BN13" s="2">
        <v>306590</v>
      </c>
      <c r="BO13" s="3">
        <v>975319</v>
      </c>
      <c r="BP13" s="1">
        <v>2973607</v>
      </c>
      <c r="BQ13" s="4">
        <v>0</v>
      </c>
      <c r="BR13" s="5">
        <v>0</v>
      </c>
      <c r="BS13" s="3">
        <v>2973607</v>
      </c>
      <c r="BT13" s="1">
        <v>178385</v>
      </c>
      <c r="BU13" s="2">
        <v>178385</v>
      </c>
      <c r="BV13" s="7">
        <f t="shared" ref="BV13:BV38" si="1">BT13/BS13</f>
        <v>5.9989433707951317E-2</v>
      </c>
      <c r="BW13" s="1">
        <v>2442665</v>
      </c>
      <c r="BX13" s="2">
        <v>0</v>
      </c>
      <c r="BY13" s="2">
        <v>0</v>
      </c>
      <c r="BZ13" s="3">
        <v>2442665</v>
      </c>
      <c r="CA13" s="1">
        <v>0</v>
      </c>
      <c r="CB13" s="2">
        <v>25327</v>
      </c>
      <c r="CC13" s="2">
        <v>0</v>
      </c>
      <c r="CD13" s="2">
        <v>168440</v>
      </c>
      <c r="CE13" s="2">
        <v>65609</v>
      </c>
      <c r="CF13" s="2">
        <v>8652</v>
      </c>
      <c r="CG13" s="4">
        <v>640</v>
      </c>
      <c r="CH13" s="5">
        <v>1040</v>
      </c>
      <c r="CI13" s="2">
        <v>1200</v>
      </c>
      <c r="CJ13" s="3">
        <v>2240</v>
      </c>
      <c r="CK13" s="1">
        <v>0</v>
      </c>
      <c r="CL13" s="2">
        <v>0</v>
      </c>
      <c r="CM13" s="2">
        <v>0</v>
      </c>
      <c r="CN13" s="2">
        <v>1320</v>
      </c>
      <c r="CO13" s="2">
        <v>260</v>
      </c>
      <c r="CP13" s="6">
        <v>1580</v>
      </c>
      <c r="CQ13" s="4">
        <v>0</v>
      </c>
      <c r="CR13" s="5">
        <v>7920</v>
      </c>
      <c r="CS13" s="2">
        <v>4950</v>
      </c>
      <c r="CT13" s="2">
        <v>3800</v>
      </c>
      <c r="CU13" s="2">
        <v>0</v>
      </c>
      <c r="CV13" s="6">
        <v>16670</v>
      </c>
      <c r="CW13" s="2">
        <v>460</v>
      </c>
      <c r="CX13" s="2">
        <v>104490</v>
      </c>
      <c r="CY13" s="3">
        <v>394108</v>
      </c>
      <c r="CZ13" s="1">
        <v>2048557</v>
      </c>
      <c r="DA13" s="4">
        <v>0</v>
      </c>
      <c r="DB13" s="5">
        <v>0</v>
      </c>
      <c r="DC13" s="3">
        <v>2048557</v>
      </c>
      <c r="DD13" s="1">
        <v>122902</v>
      </c>
      <c r="DE13" s="2">
        <v>122902</v>
      </c>
      <c r="DF13" s="7">
        <f t="shared" ref="DF13:DF35" si="2">DD13/DC13</f>
        <v>5.9994425344278922E-2</v>
      </c>
      <c r="DG13" s="5">
        <v>23837452</v>
      </c>
      <c r="DH13" s="2">
        <v>0</v>
      </c>
      <c r="DI13" s="2">
        <v>0</v>
      </c>
      <c r="DJ13" s="3">
        <v>23837452</v>
      </c>
      <c r="DK13" s="1">
        <v>0</v>
      </c>
      <c r="DL13" s="2">
        <v>118546</v>
      </c>
      <c r="DM13" s="2">
        <v>113</v>
      </c>
      <c r="DN13" s="2">
        <v>608726</v>
      </c>
      <c r="DO13" s="2">
        <v>263343</v>
      </c>
      <c r="DP13" s="2">
        <v>27131</v>
      </c>
      <c r="DQ13" s="4">
        <v>2593</v>
      </c>
      <c r="DR13" s="5">
        <v>2860</v>
      </c>
      <c r="DS13" s="2">
        <v>3900</v>
      </c>
      <c r="DT13" s="3">
        <v>6760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24420</v>
      </c>
      <c r="EC13" s="2">
        <v>19800</v>
      </c>
      <c r="ED13" s="2">
        <v>14440</v>
      </c>
      <c r="EE13" s="2">
        <v>4500</v>
      </c>
      <c r="EF13" s="6">
        <v>63160</v>
      </c>
      <c r="EG13" s="2">
        <v>1380</v>
      </c>
      <c r="EH13" s="2">
        <v>161030</v>
      </c>
      <c r="EI13" s="3">
        <v>1252669</v>
      </c>
      <c r="EJ13" s="1">
        <v>22584783</v>
      </c>
      <c r="EK13" s="4">
        <v>0</v>
      </c>
      <c r="EL13" s="5">
        <v>0</v>
      </c>
      <c r="EM13" s="3">
        <v>22584783</v>
      </c>
      <c r="EN13" s="1">
        <v>1355057</v>
      </c>
      <c r="EO13" s="2">
        <v>1355057</v>
      </c>
      <c r="EP13" s="7">
        <f t="shared" ref="EP13:EP35" si="3">EN13/EM13</f>
        <v>5.9998672557535757E-2</v>
      </c>
    </row>
    <row r="14" spans="1:146" s="49" customFormat="1" ht="12.6" customHeight="1" x14ac:dyDescent="0.15">
      <c r="A14" s="65">
        <v>2</v>
      </c>
      <c r="B14" s="66" t="s">
        <v>81</v>
      </c>
      <c r="C14" s="12">
        <v>3055935</v>
      </c>
      <c r="D14" s="9">
        <v>0</v>
      </c>
      <c r="E14" s="9">
        <v>0</v>
      </c>
      <c r="F14" s="10">
        <v>3055935</v>
      </c>
      <c r="G14" s="8">
        <v>0</v>
      </c>
      <c r="H14" s="9">
        <v>81934</v>
      </c>
      <c r="I14" s="9">
        <v>122</v>
      </c>
      <c r="J14" s="9">
        <v>551438</v>
      </c>
      <c r="K14" s="9">
        <v>126930</v>
      </c>
      <c r="L14" s="9">
        <v>47683</v>
      </c>
      <c r="M14" s="11">
        <v>1887</v>
      </c>
      <c r="N14" s="12">
        <v>3640</v>
      </c>
      <c r="O14" s="9">
        <v>4200</v>
      </c>
      <c r="P14" s="10">
        <v>7840</v>
      </c>
      <c r="Q14" s="8">
        <v>3380</v>
      </c>
      <c r="R14" s="9">
        <v>8100</v>
      </c>
      <c r="S14" s="9">
        <v>0</v>
      </c>
      <c r="T14" s="9">
        <v>25740</v>
      </c>
      <c r="U14" s="9">
        <v>3800</v>
      </c>
      <c r="V14" s="13">
        <v>29540</v>
      </c>
      <c r="W14" s="11">
        <v>5390</v>
      </c>
      <c r="X14" s="12">
        <v>13860</v>
      </c>
      <c r="Y14" s="9">
        <v>7200</v>
      </c>
      <c r="Z14" s="9">
        <v>16720</v>
      </c>
      <c r="AA14" s="9">
        <v>9900</v>
      </c>
      <c r="AB14" s="13">
        <v>47680</v>
      </c>
      <c r="AC14" s="9">
        <v>1380</v>
      </c>
      <c r="AD14" s="9">
        <v>708640</v>
      </c>
      <c r="AE14" s="10">
        <v>1621822</v>
      </c>
      <c r="AF14" s="8">
        <v>1434113</v>
      </c>
      <c r="AG14" s="11">
        <v>0</v>
      </c>
      <c r="AH14" s="12">
        <v>0</v>
      </c>
      <c r="AI14" s="10">
        <v>1434113</v>
      </c>
      <c r="AJ14" s="8">
        <v>85979</v>
      </c>
      <c r="AK14" s="9">
        <v>85979</v>
      </c>
      <c r="AL14" s="14">
        <f t="shared" si="0"/>
        <v>5.9952737336597603E-2</v>
      </c>
      <c r="AM14" s="12">
        <v>10108861</v>
      </c>
      <c r="AN14" s="9">
        <v>0</v>
      </c>
      <c r="AO14" s="9">
        <v>0</v>
      </c>
      <c r="AP14" s="10">
        <v>10108861</v>
      </c>
      <c r="AQ14" s="8">
        <v>0</v>
      </c>
      <c r="AR14" s="9">
        <v>154173</v>
      </c>
      <c r="AS14" s="9">
        <v>20</v>
      </c>
      <c r="AT14" s="9">
        <v>1001027</v>
      </c>
      <c r="AU14" s="9">
        <v>315268</v>
      </c>
      <c r="AV14" s="9">
        <v>61869</v>
      </c>
      <c r="AW14" s="11">
        <v>3150</v>
      </c>
      <c r="AX14" s="12">
        <v>5720</v>
      </c>
      <c r="AY14" s="9">
        <v>3900</v>
      </c>
      <c r="AZ14" s="10">
        <v>9620</v>
      </c>
      <c r="BA14" s="8">
        <v>520</v>
      </c>
      <c r="BB14" s="9">
        <v>1500</v>
      </c>
      <c r="BC14" s="9">
        <v>0</v>
      </c>
      <c r="BD14" s="9">
        <v>43010</v>
      </c>
      <c r="BE14" s="9">
        <v>3420</v>
      </c>
      <c r="BF14" s="13">
        <v>46430</v>
      </c>
      <c r="BG14" s="11">
        <v>7940</v>
      </c>
      <c r="BH14" s="12">
        <v>36960</v>
      </c>
      <c r="BI14" s="9">
        <v>25650</v>
      </c>
      <c r="BJ14" s="9">
        <v>30020</v>
      </c>
      <c r="BK14" s="9">
        <v>13950</v>
      </c>
      <c r="BL14" s="13">
        <v>106580</v>
      </c>
      <c r="BM14" s="9">
        <v>690</v>
      </c>
      <c r="BN14" s="9">
        <v>790770</v>
      </c>
      <c r="BO14" s="10">
        <v>2499537</v>
      </c>
      <c r="BP14" s="8">
        <v>7609324</v>
      </c>
      <c r="BQ14" s="11">
        <v>0</v>
      </c>
      <c r="BR14" s="12">
        <v>0</v>
      </c>
      <c r="BS14" s="10">
        <v>7609324</v>
      </c>
      <c r="BT14" s="8">
        <v>456480</v>
      </c>
      <c r="BU14" s="9">
        <v>456480</v>
      </c>
      <c r="BV14" s="14">
        <f t="shared" si="1"/>
        <v>5.9989560176436175E-2</v>
      </c>
      <c r="BW14" s="8">
        <v>5172639</v>
      </c>
      <c r="BX14" s="9">
        <v>0</v>
      </c>
      <c r="BY14" s="9">
        <v>0</v>
      </c>
      <c r="BZ14" s="10">
        <v>5172639</v>
      </c>
      <c r="CA14" s="8">
        <v>0</v>
      </c>
      <c r="CB14" s="9">
        <v>61714</v>
      </c>
      <c r="CC14" s="9">
        <v>27</v>
      </c>
      <c r="CD14" s="9">
        <v>321796</v>
      </c>
      <c r="CE14" s="9">
        <v>120178</v>
      </c>
      <c r="CF14" s="9">
        <v>19078</v>
      </c>
      <c r="CG14" s="11">
        <v>1116</v>
      </c>
      <c r="CH14" s="12">
        <v>2340</v>
      </c>
      <c r="CI14" s="9">
        <v>2400</v>
      </c>
      <c r="CJ14" s="10">
        <v>4740</v>
      </c>
      <c r="CK14" s="8">
        <v>0</v>
      </c>
      <c r="CL14" s="9">
        <v>0</v>
      </c>
      <c r="CM14" s="9">
        <v>0</v>
      </c>
      <c r="CN14" s="9">
        <v>3300</v>
      </c>
      <c r="CO14" s="9">
        <v>390</v>
      </c>
      <c r="CP14" s="13">
        <v>3690</v>
      </c>
      <c r="CQ14" s="11">
        <v>940</v>
      </c>
      <c r="CR14" s="12">
        <v>10560</v>
      </c>
      <c r="CS14" s="9">
        <v>8550</v>
      </c>
      <c r="CT14" s="9">
        <v>8360</v>
      </c>
      <c r="CU14" s="9">
        <v>2250</v>
      </c>
      <c r="CV14" s="13">
        <v>29720</v>
      </c>
      <c r="CW14" s="9">
        <v>690</v>
      </c>
      <c r="CX14" s="9">
        <v>224030</v>
      </c>
      <c r="CY14" s="10">
        <v>787692</v>
      </c>
      <c r="CZ14" s="8">
        <v>4384947</v>
      </c>
      <c r="DA14" s="11">
        <v>0</v>
      </c>
      <c r="DB14" s="12">
        <v>0</v>
      </c>
      <c r="DC14" s="10">
        <v>4384947</v>
      </c>
      <c r="DD14" s="8">
        <v>263075</v>
      </c>
      <c r="DE14" s="9">
        <v>263075</v>
      </c>
      <c r="DF14" s="14">
        <f t="shared" si="2"/>
        <v>5.9995023885123358E-2</v>
      </c>
      <c r="DG14" s="12">
        <v>25234031</v>
      </c>
      <c r="DH14" s="9">
        <v>0</v>
      </c>
      <c r="DI14" s="9">
        <v>0</v>
      </c>
      <c r="DJ14" s="10">
        <v>25234031</v>
      </c>
      <c r="DK14" s="8">
        <v>0</v>
      </c>
      <c r="DL14" s="9">
        <v>146480</v>
      </c>
      <c r="DM14" s="9">
        <v>88</v>
      </c>
      <c r="DN14" s="9">
        <v>821156</v>
      </c>
      <c r="DO14" s="9">
        <v>321994</v>
      </c>
      <c r="DP14" s="9">
        <v>36405</v>
      </c>
      <c r="DQ14" s="11">
        <v>2779</v>
      </c>
      <c r="DR14" s="12">
        <v>1820</v>
      </c>
      <c r="DS14" s="9">
        <v>1800</v>
      </c>
      <c r="DT14" s="10">
        <v>3620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19800</v>
      </c>
      <c r="EC14" s="9">
        <v>14400</v>
      </c>
      <c r="ED14" s="9">
        <v>13680</v>
      </c>
      <c r="EE14" s="9">
        <v>5850</v>
      </c>
      <c r="EF14" s="13">
        <v>53730</v>
      </c>
      <c r="EG14" s="9">
        <v>460</v>
      </c>
      <c r="EH14" s="9">
        <v>274140</v>
      </c>
      <c r="EI14" s="10">
        <v>1660764</v>
      </c>
      <c r="EJ14" s="8">
        <v>23573267</v>
      </c>
      <c r="EK14" s="11">
        <v>0</v>
      </c>
      <c r="EL14" s="12">
        <v>0</v>
      </c>
      <c r="EM14" s="10">
        <v>23573267</v>
      </c>
      <c r="EN14" s="8">
        <v>1414352</v>
      </c>
      <c r="EO14" s="9">
        <v>1414352</v>
      </c>
      <c r="EP14" s="14">
        <f t="shared" si="3"/>
        <v>5.9998132630491988E-2</v>
      </c>
    </row>
    <row r="15" spans="1:146" s="49" customFormat="1" ht="12.6" customHeight="1" x14ac:dyDescent="0.15">
      <c r="A15" s="67">
        <v>3</v>
      </c>
      <c r="B15" s="68" t="s">
        <v>82</v>
      </c>
      <c r="C15" s="19">
        <v>4846229</v>
      </c>
      <c r="D15" s="16">
        <v>0</v>
      </c>
      <c r="E15" s="16">
        <v>0</v>
      </c>
      <c r="F15" s="17">
        <v>4846229</v>
      </c>
      <c r="G15" s="15">
        <v>839</v>
      </c>
      <c r="H15" s="16">
        <v>163016</v>
      </c>
      <c r="I15" s="16">
        <v>60</v>
      </c>
      <c r="J15" s="16">
        <v>830468</v>
      </c>
      <c r="K15" s="16">
        <v>169132</v>
      </c>
      <c r="L15" s="16">
        <v>71316</v>
      </c>
      <c r="M15" s="18">
        <v>2582</v>
      </c>
      <c r="N15" s="19">
        <v>9100</v>
      </c>
      <c r="O15" s="16">
        <v>3900</v>
      </c>
      <c r="P15" s="17">
        <v>13000</v>
      </c>
      <c r="Q15" s="15">
        <v>5200</v>
      </c>
      <c r="R15" s="16">
        <v>9300</v>
      </c>
      <c r="S15" s="16">
        <v>260</v>
      </c>
      <c r="T15" s="16">
        <v>38940</v>
      </c>
      <c r="U15" s="16">
        <v>9880</v>
      </c>
      <c r="V15" s="20">
        <v>48820</v>
      </c>
      <c r="W15" s="18">
        <v>11810</v>
      </c>
      <c r="X15" s="19">
        <v>29370</v>
      </c>
      <c r="Y15" s="16">
        <v>19800</v>
      </c>
      <c r="Z15" s="16">
        <v>20900</v>
      </c>
      <c r="AA15" s="16">
        <v>7200</v>
      </c>
      <c r="AB15" s="20">
        <v>77270</v>
      </c>
      <c r="AC15" s="16">
        <v>1150</v>
      </c>
      <c r="AD15" s="16">
        <v>1153260</v>
      </c>
      <c r="AE15" s="17">
        <v>2557423</v>
      </c>
      <c r="AF15" s="15">
        <v>2288806</v>
      </c>
      <c r="AG15" s="18">
        <v>0</v>
      </c>
      <c r="AH15" s="19">
        <v>0</v>
      </c>
      <c r="AI15" s="17">
        <v>2288806</v>
      </c>
      <c r="AJ15" s="15">
        <v>137217</v>
      </c>
      <c r="AK15" s="16">
        <v>137217</v>
      </c>
      <c r="AL15" s="21">
        <f t="shared" si="0"/>
        <v>5.9951345810872567E-2</v>
      </c>
      <c r="AM15" s="19">
        <v>14664873</v>
      </c>
      <c r="AN15" s="16">
        <v>0</v>
      </c>
      <c r="AO15" s="16">
        <v>0</v>
      </c>
      <c r="AP15" s="17">
        <v>14664873</v>
      </c>
      <c r="AQ15" s="15">
        <v>4397</v>
      </c>
      <c r="AR15" s="16">
        <v>256772</v>
      </c>
      <c r="AS15" s="16">
        <v>195</v>
      </c>
      <c r="AT15" s="16">
        <v>1446317</v>
      </c>
      <c r="AU15" s="16">
        <v>428754</v>
      </c>
      <c r="AV15" s="16">
        <v>84693</v>
      </c>
      <c r="AW15" s="18">
        <v>3976</v>
      </c>
      <c r="AX15" s="19">
        <v>8060</v>
      </c>
      <c r="AY15" s="16">
        <v>10500</v>
      </c>
      <c r="AZ15" s="17">
        <v>18560</v>
      </c>
      <c r="BA15" s="15">
        <v>1040</v>
      </c>
      <c r="BB15" s="16">
        <v>5400</v>
      </c>
      <c r="BC15" s="16">
        <v>0</v>
      </c>
      <c r="BD15" s="16">
        <v>55330</v>
      </c>
      <c r="BE15" s="16">
        <v>5580</v>
      </c>
      <c r="BF15" s="20">
        <v>60910</v>
      </c>
      <c r="BG15" s="18">
        <v>13270</v>
      </c>
      <c r="BH15" s="19">
        <v>37950</v>
      </c>
      <c r="BI15" s="16">
        <v>25650</v>
      </c>
      <c r="BJ15" s="16">
        <v>33820</v>
      </c>
      <c r="BK15" s="16">
        <v>8550</v>
      </c>
      <c r="BL15" s="20">
        <v>105970</v>
      </c>
      <c r="BM15" s="16">
        <v>3220</v>
      </c>
      <c r="BN15" s="16">
        <v>1162720</v>
      </c>
      <c r="BO15" s="17">
        <v>3595999</v>
      </c>
      <c r="BP15" s="15">
        <v>11068874</v>
      </c>
      <c r="BQ15" s="18">
        <v>0</v>
      </c>
      <c r="BR15" s="19">
        <v>0</v>
      </c>
      <c r="BS15" s="17">
        <v>11068874</v>
      </c>
      <c r="BT15" s="15">
        <v>664013</v>
      </c>
      <c r="BU15" s="16">
        <v>664013</v>
      </c>
      <c r="BV15" s="21">
        <f t="shared" si="1"/>
        <v>5.9989209381189089E-2</v>
      </c>
      <c r="BW15" s="15">
        <v>7628612</v>
      </c>
      <c r="BX15" s="16">
        <v>0</v>
      </c>
      <c r="BY15" s="16">
        <v>0</v>
      </c>
      <c r="BZ15" s="17">
        <v>7628612</v>
      </c>
      <c r="CA15" s="15">
        <v>0</v>
      </c>
      <c r="CB15" s="16">
        <v>90737</v>
      </c>
      <c r="CC15" s="16">
        <v>9</v>
      </c>
      <c r="CD15" s="16">
        <v>507603</v>
      </c>
      <c r="CE15" s="16">
        <v>165767</v>
      </c>
      <c r="CF15" s="16">
        <v>28155</v>
      </c>
      <c r="CG15" s="18">
        <v>1829</v>
      </c>
      <c r="CH15" s="19">
        <v>3640</v>
      </c>
      <c r="CI15" s="16">
        <v>2700</v>
      </c>
      <c r="CJ15" s="17">
        <v>6340</v>
      </c>
      <c r="CK15" s="15">
        <v>0</v>
      </c>
      <c r="CL15" s="16">
        <v>0</v>
      </c>
      <c r="CM15" s="16">
        <v>0</v>
      </c>
      <c r="CN15" s="16">
        <v>4070</v>
      </c>
      <c r="CO15" s="16">
        <v>1150</v>
      </c>
      <c r="CP15" s="20">
        <v>5220</v>
      </c>
      <c r="CQ15" s="18">
        <v>1290</v>
      </c>
      <c r="CR15" s="19">
        <v>13530</v>
      </c>
      <c r="CS15" s="16">
        <v>8100</v>
      </c>
      <c r="CT15" s="16">
        <v>9500</v>
      </c>
      <c r="CU15" s="16">
        <v>1800</v>
      </c>
      <c r="CV15" s="20">
        <v>32930</v>
      </c>
      <c r="CW15" s="16">
        <v>460</v>
      </c>
      <c r="CX15" s="16">
        <v>331960</v>
      </c>
      <c r="CY15" s="17">
        <v>1172291</v>
      </c>
      <c r="CZ15" s="15">
        <v>6456321</v>
      </c>
      <c r="DA15" s="18">
        <v>0</v>
      </c>
      <c r="DB15" s="19">
        <v>0</v>
      </c>
      <c r="DC15" s="17">
        <v>6456321</v>
      </c>
      <c r="DD15" s="15">
        <v>387346</v>
      </c>
      <c r="DE15" s="16">
        <v>387346</v>
      </c>
      <c r="DF15" s="21">
        <f t="shared" si="2"/>
        <v>5.9994848459362538E-2</v>
      </c>
      <c r="DG15" s="19">
        <v>73125292</v>
      </c>
      <c r="DH15" s="16">
        <v>0</v>
      </c>
      <c r="DI15" s="16">
        <v>0</v>
      </c>
      <c r="DJ15" s="17">
        <v>73125292</v>
      </c>
      <c r="DK15" s="15">
        <v>0</v>
      </c>
      <c r="DL15" s="16">
        <v>359864</v>
      </c>
      <c r="DM15" s="16">
        <v>2</v>
      </c>
      <c r="DN15" s="16">
        <v>1648842</v>
      </c>
      <c r="DO15" s="16">
        <v>629702</v>
      </c>
      <c r="DP15" s="16">
        <v>67266</v>
      </c>
      <c r="DQ15" s="18">
        <v>6637</v>
      </c>
      <c r="DR15" s="19">
        <v>4680</v>
      </c>
      <c r="DS15" s="16">
        <v>5700</v>
      </c>
      <c r="DT15" s="17">
        <v>10380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64350</v>
      </c>
      <c r="EC15" s="16">
        <v>47250</v>
      </c>
      <c r="ED15" s="16">
        <v>39140</v>
      </c>
      <c r="EE15" s="16">
        <v>2700</v>
      </c>
      <c r="EF15" s="20">
        <v>153440</v>
      </c>
      <c r="EG15" s="16">
        <v>1380</v>
      </c>
      <c r="EH15" s="16">
        <v>401340</v>
      </c>
      <c r="EI15" s="17">
        <v>3278851</v>
      </c>
      <c r="EJ15" s="15">
        <v>69846441</v>
      </c>
      <c r="EK15" s="18">
        <v>0</v>
      </c>
      <c r="EL15" s="19">
        <v>0</v>
      </c>
      <c r="EM15" s="17">
        <v>69846441</v>
      </c>
      <c r="EN15" s="15">
        <v>4190710</v>
      </c>
      <c r="EO15" s="16">
        <v>4190710</v>
      </c>
      <c r="EP15" s="21">
        <f t="shared" si="3"/>
        <v>5.9998905312870561E-2</v>
      </c>
    </row>
    <row r="16" spans="1:146" s="49" customFormat="1" ht="12.6" customHeight="1" x14ac:dyDescent="0.15">
      <c r="A16" s="65">
        <v>4</v>
      </c>
      <c r="B16" s="66" t="s">
        <v>83</v>
      </c>
      <c r="C16" s="12">
        <v>7478342</v>
      </c>
      <c r="D16" s="9">
        <v>0</v>
      </c>
      <c r="E16" s="9">
        <v>0</v>
      </c>
      <c r="F16" s="10">
        <v>7478342</v>
      </c>
      <c r="G16" s="8">
        <v>0</v>
      </c>
      <c r="H16" s="9">
        <v>164968</v>
      </c>
      <c r="I16" s="9">
        <v>173</v>
      </c>
      <c r="J16" s="9">
        <v>1242904</v>
      </c>
      <c r="K16" s="9">
        <v>221584</v>
      </c>
      <c r="L16" s="9">
        <v>99741</v>
      </c>
      <c r="M16" s="11">
        <v>4034</v>
      </c>
      <c r="N16" s="12">
        <v>14040</v>
      </c>
      <c r="O16" s="9">
        <v>11700</v>
      </c>
      <c r="P16" s="10">
        <v>25740</v>
      </c>
      <c r="Q16" s="8">
        <v>5720</v>
      </c>
      <c r="R16" s="9">
        <v>9900</v>
      </c>
      <c r="S16" s="9">
        <v>0</v>
      </c>
      <c r="T16" s="9">
        <v>64350</v>
      </c>
      <c r="U16" s="9">
        <v>15960</v>
      </c>
      <c r="V16" s="13">
        <v>80310</v>
      </c>
      <c r="W16" s="11">
        <v>19340</v>
      </c>
      <c r="X16" s="12">
        <v>50160</v>
      </c>
      <c r="Y16" s="9">
        <v>25650</v>
      </c>
      <c r="Z16" s="9">
        <v>36480</v>
      </c>
      <c r="AA16" s="9">
        <v>21600</v>
      </c>
      <c r="AB16" s="13">
        <v>133890</v>
      </c>
      <c r="AC16" s="9">
        <v>2300</v>
      </c>
      <c r="AD16" s="9">
        <v>1841690</v>
      </c>
      <c r="AE16" s="10">
        <v>3852121</v>
      </c>
      <c r="AF16" s="8">
        <v>3626221</v>
      </c>
      <c r="AG16" s="11">
        <v>0</v>
      </c>
      <c r="AH16" s="12">
        <v>0</v>
      </c>
      <c r="AI16" s="10">
        <v>3626221</v>
      </c>
      <c r="AJ16" s="8">
        <v>217398</v>
      </c>
      <c r="AK16" s="9">
        <v>217398</v>
      </c>
      <c r="AL16" s="14">
        <f t="shared" si="0"/>
        <v>5.9951668693110541E-2</v>
      </c>
      <c r="AM16" s="12">
        <v>18641921</v>
      </c>
      <c r="AN16" s="9">
        <v>0</v>
      </c>
      <c r="AO16" s="9">
        <v>0</v>
      </c>
      <c r="AP16" s="10">
        <v>18641921</v>
      </c>
      <c r="AQ16" s="8">
        <v>0</v>
      </c>
      <c r="AR16" s="9">
        <v>194444</v>
      </c>
      <c r="AS16" s="9">
        <v>136</v>
      </c>
      <c r="AT16" s="9">
        <v>1797394</v>
      </c>
      <c r="AU16" s="9">
        <v>486207</v>
      </c>
      <c r="AV16" s="9">
        <v>102189</v>
      </c>
      <c r="AW16" s="11">
        <v>5652</v>
      </c>
      <c r="AX16" s="12">
        <v>8580</v>
      </c>
      <c r="AY16" s="9">
        <v>16500</v>
      </c>
      <c r="AZ16" s="10">
        <v>25080</v>
      </c>
      <c r="BA16" s="8">
        <v>1560</v>
      </c>
      <c r="BB16" s="9">
        <v>2400</v>
      </c>
      <c r="BC16" s="9">
        <v>0</v>
      </c>
      <c r="BD16" s="9">
        <v>69300</v>
      </c>
      <c r="BE16" s="9">
        <v>10010</v>
      </c>
      <c r="BF16" s="13">
        <v>79310</v>
      </c>
      <c r="BG16" s="11">
        <v>15420</v>
      </c>
      <c r="BH16" s="12">
        <v>53790</v>
      </c>
      <c r="BI16" s="9">
        <v>38700</v>
      </c>
      <c r="BJ16" s="9">
        <v>42560</v>
      </c>
      <c r="BK16" s="9">
        <v>18900</v>
      </c>
      <c r="BL16" s="13">
        <v>153950</v>
      </c>
      <c r="BM16" s="9">
        <v>2530</v>
      </c>
      <c r="BN16" s="9">
        <v>1546710</v>
      </c>
      <c r="BO16" s="10">
        <v>4412846</v>
      </c>
      <c r="BP16" s="8">
        <v>14229075</v>
      </c>
      <c r="BQ16" s="11">
        <v>0</v>
      </c>
      <c r="BR16" s="12">
        <v>0</v>
      </c>
      <c r="BS16" s="10">
        <v>14229075</v>
      </c>
      <c r="BT16" s="8">
        <v>853592</v>
      </c>
      <c r="BU16" s="9">
        <v>853592</v>
      </c>
      <c r="BV16" s="14">
        <f t="shared" si="1"/>
        <v>5.9989282507822893E-2</v>
      </c>
      <c r="BW16" s="8">
        <v>9888067</v>
      </c>
      <c r="BX16" s="9">
        <v>0</v>
      </c>
      <c r="BY16" s="9">
        <v>0</v>
      </c>
      <c r="BZ16" s="10">
        <v>9888067</v>
      </c>
      <c r="CA16" s="8">
        <v>0</v>
      </c>
      <c r="CB16" s="9">
        <v>85055</v>
      </c>
      <c r="CC16" s="9">
        <v>61</v>
      </c>
      <c r="CD16" s="9">
        <v>544914</v>
      </c>
      <c r="CE16" s="9">
        <v>190208</v>
      </c>
      <c r="CF16" s="9">
        <v>35499</v>
      </c>
      <c r="CG16" s="11">
        <v>2025</v>
      </c>
      <c r="CH16" s="12">
        <v>4160</v>
      </c>
      <c r="CI16" s="9">
        <v>3900</v>
      </c>
      <c r="CJ16" s="10">
        <v>8060</v>
      </c>
      <c r="CK16" s="8">
        <v>0</v>
      </c>
      <c r="CL16" s="9">
        <v>0</v>
      </c>
      <c r="CM16" s="9">
        <v>0</v>
      </c>
      <c r="CN16" s="9">
        <v>6930</v>
      </c>
      <c r="CO16" s="9">
        <v>640</v>
      </c>
      <c r="CP16" s="13">
        <v>7570</v>
      </c>
      <c r="CQ16" s="11">
        <v>660</v>
      </c>
      <c r="CR16" s="12">
        <v>15180</v>
      </c>
      <c r="CS16" s="9">
        <v>10350</v>
      </c>
      <c r="CT16" s="9">
        <v>9500</v>
      </c>
      <c r="CU16" s="9">
        <v>4500</v>
      </c>
      <c r="CV16" s="13">
        <v>39530</v>
      </c>
      <c r="CW16" s="9">
        <v>920</v>
      </c>
      <c r="CX16" s="9">
        <v>434730</v>
      </c>
      <c r="CY16" s="10">
        <v>1349171</v>
      </c>
      <c r="CZ16" s="8">
        <v>8538896</v>
      </c>
      <c r="DA16" s="11">
        <v>0</v>
      </c>
      <c r="DB16" s="12">
        <v>0</v>
      </c>
      <c r="DC16" s="10">
        <v>8538896</v>
      </c>
      <c r="DD16" s="8">
        <v>512290</v>
      </c>
      <c r="DE16" s="9">
        <v>512290</v>
      </c>
      <c r="DF16" s="14">
        <f t="shared" si="2"/>
        <v>5.9994875215718751E-2</v>
      </c>
      <c r="DG16" s="12">
        <v>39162005</v>
      </c>
      <c r="DH16" s="9">
        <v>0</v>
      </c>
      <c r="DI16" s="9">
        <v>0</v>
      </c>
      <c r="DJ16" s="10">
        <v>39162005</v>
      </c>
      <c r="DK16" s="8">
        <v>533</v>
      </c>
      <c r="DL16" s="9">
        <v>207357</v>
      </c>
      <c r="DM16" s="9">
        <v>26</v>
      </c>
      <c r="DN16" s="9">
        <v>1100721</v>
      </c>
      <c r="DO16" s="9">
        <v>446749</v>
      </c>
      <c r="DP16" s="9">
        <v>53204</v>
      </c>
      <c r="DQ16" s="11">
        <v>5163</v>
      </c>
      <c r="DR16" s="12">
        <v>5720</v>
      </c>
      <c r="DS16" s="9">
        <v>9000</v>
      </c>
      <c r="DT16" s="10">
        <v>14720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40260</v>
      </c>
      <c r="EC16" s="9">
        <v>31500</v>
      </c>
      <c r="ED16" s="9">
        <v>24700</v>
      </c>
      <c r="EE16" s="9">
        <v>13050</v>
      </c>
      <c r="EF16" s="13">
        <v>109510</v>
      </c>
      <c r="EG16" s="9">
        <v>2990</v>
      </c>
      <c r="EH16" s="9">
        <v>411460</v>
      </c>
      <c r="EI16" s="10">
        <v>2352407</v>
      </c>
      <c r="EJ16" s="8">
        <v>36809598</v>
      </c>
      <c r="EK16" s="11">
        <v>0</v>
      </c>
      <c r="EL16" s="12">
        <v>0</v>
      </c>
      <c r="EM16" s="10">
        <v>36809598</v>
      </c>
      <c r="EN16" s="8">
        <v>2208518</v>
      </c>
      <c r="EO16" s="9">
        <v>2208518</v>
      </c>
      <c r="EP16" s="14">
        <f t="shared" si="3"/>
        <v>5.9998427584023059E-2</v>
      </c>
    </row>
    <row r="17" spans="1:146" s="49" customFormat="1" ht="12.6" customHeight="1" x14ac:dyDescent="0.15">
      <c r="A17" s="67">
        <v>5</v>
      </c>
      <c r="B17" s="68" t="s">
        <v>84</v>
      </c>
      <c r="C17" s="19">
        <v>3144795</v>
      </c>
      <c r="D17" s="16">
        <v>0</v>
      </c>
      <c r="E17" s="16">
        <v>0</v>
      </c>
      <c r="F17" s="17">
        <v>3144795</v>
      </c>
      <c r="G17" s="15">
        <v>0</v>
      </c>
      <c r="H17" s="16">
        <v>69069</v>
      </c>
      <c r="I17" s="16">
        <v>38</v>
      </c>
      <c r="J17" s="16">
        <v>581573</v>
      </c>
      <c r="K17" s="16">
        <v>135123</v>
      </c>
      <c r="L17" s="16">
        <v>48171</v>
      </c>
      <c r="M17" s="18">
        <v>2728</v>
      </c>
      <c r="N17" s="19">
        <v>5200</v>
      </c>
      <c r="O17" s="16">
        <v>3900</v>
      </c>
      <c r="P17" s="17">
        <v>9100</v>
      </c>
      <c r="Q17" s="15">
        <v>4160</v>
      </c>
      <c r="R17" s="16">
        <v>6000</v>
      </c>
      <c r="S17" s="16">
        <v>0</v>
      </c>
      <c r="T17" s="16">
        <v>28380</v>
      </c>
      <c r="U17" s="16">
        <v>8740</v>
      </c>
      <c r="V17" s="20">
        <v>37120</v>
      </c>
      <c r="W17" s="18">
        <v>11420</v>
      </c>
      <c r="X17" s="19">
        <v>24420</v>
      </c>
      <c r="Y17" s="16">
        <v>17100</v>
      </c>
      <c r="Z17" s="16">
        <v>12540</v>
      </c>
      <c r="AA17" s="16">
        <v>16650</v>
      </c>
      <c r="AB17" s="20">
        <v>70710</v>
      </c>
      <c r="AC17" s="16">
        <v>1610</v>
      </c>
      <c r="AD17" s="16">
        <v>719390</v>
      </c>
      <c r="AE17" s="17">
        <v>1696174</v>
      </c>
      <c r="AF17" s="15">
        <v>1448621</v>
      </c>
      <c r="AG17" s="18">
        <v>0</v>
      </c>
      <c r="AH17" s="19">
        <v>0</v>
      </c>
      <c r="AI17" s="17">
        <v>1448621</v>
      </c>
      <c r="AJ17" s="15">
        <v>86850</v>
      </c>
      <c r="AK17" s="16">
        <v>86850</v>
      </c>
      <c r="AL17" s="21">
        <f t="shared" si="0"/>
        <v>5.9953569636226452E-2</v>
      </c>
      <c r="AM17" s="19">
        <v>8659150</v>
      </c>
      <c r="AN17" s="16">
        <v>0</v>
      </c>
      <c r="AO17" s="16">
        <v>0</v>
      </c>
      <c r="AP17" s="17">
        <v>8659150</v>
      </c>
      <c r="AQ17" s="15">
        <v>0</v>
      </c>
      <c r="AR17" s="16">
        <v>125620</v>
      </c>
      <c r="AS17" s="16">
        <v>119</v>
      </c>
      <c r="AT17" s="16">
        <v>964714</v>
      </c>
      <c r="AU17" s="16">
        <v>298864</v>
      </c>
      <c r="AV17" s="16">
        <v>55694</v>
      </c>
      <c r="AW17" s="18">
        <v>3873</v>
      </c>
      <c r="AX17" s="19">
        <v>5980</v>
      </c>
      <c r="AY17" s="16">
        <v>4500</v>
      </c>
      <c r="AZ17" s="17">
        <v>10480</v>
      </c>
      <c r="BA17" s="15">
        <v>520</v>
      </c>
      <c r="BB17" s="16">
        <v>2100</v>
      </c>
      <c r="BC17" s="16">
        <v>0</v>
      </c>
      <c r="BD17" s="16">
        <v>37730</v>
      </c>
      <c r="BE17" s="16">
        <v>6460</v>
      </c>
      <c r="BF17" s="20">
        <v>44190</v>
      </c>
      <c r="BG17" s="18">
        <v>12530</v>
      </c>
      <c r="BH17" s="19">
        <v>40260</v>
      </c>
      <c r="BI17" s="16">
        <v>25200</v>
      </c>
      <c r="BJ17" s="16">
        <v>28500</v>
      </c>
      <c r="BK17" s="16">
        <v>14400</v>
      </c>
      <c r="BL17" s="20">
        <v>108360</v>
      </c>
      <c r="BM17" s="16">
        <v>230</v>
      </c>
      <c r="BN17" s="16">
        <v>678540</v>
      </c>
      <c r="BO17" s="17">
        <v>2305715</v>
      </c>
      <c r="BP17" s="15">
        <v>6353435</v>
      </c>
      <c r="BQ17" s="18">
        <v>0</v>
      </c>
      <c r="BR17" s="19">
        <v>0</v>
      </c>
      <c r="BS17" s="17">
        <v>6353435</v>
      </c>
      <c r="BT17" s="15">
        <v>381137</v>
      </c>
      <c r="BU17" s="16">
        <v>381137</v>
      </c>
      <c r="BV17" s="21">
        <f t="shared" si="1"/>
        <v>5.9989123993556243E-2</v>
      </c>
      <c r="BW17" s="15">
        <v>4464295</v>
      </c>
      <c r="BX17" s="16">
        <v>0</v>
      </c>
      <c r="BY17" s="16">
        <v>0</v>
      </c>
      <c r="BZ17" s="17">
        <v>4464295</v>
      </c>
      <c r="CA17" s="15">
        <v>0</v>
      </c>
      <c r="CB17" s="16">
        <v>41832</v>
      </c>
      <c r="CC17" s="16">
        <v>0</v>
      </c>
      <c r="CD17" s="16">
        <v>295658</v>
      </c>
      <c r="CE17" s="16">
        <v>130839</v>
      </c>
      <c r="CF17" s="16">
        <v>17310</v>
      </c>
      <c r="CG17" s="18">
        <v>1602</v>
      </c>
      <c r="CH17" s="19">
        <v>2340</v>
      </c>
      <c r="CI17" s="16">
        <v>600</v>
      </c>
      <c r="CJ17" s="17">
        <v>2940</v>
      </c>
      <c r="CK17" s="15">
        <v>0</v>
      </c>
      <c r="CL17" s="16">
        <v>0</v>
      </c>
      <c r="CM17" s="16">
        <v>0</v>
      </c>
      <c r="CN17" s="16">
        <v>1980</v>
      </c>
      <c r="CO17" s="16">
        <v>130</v>
      </c>
      <c r="CP17" s="20">
        <v>2110</v>
      </c>
      <c r="CQ17" s="18">
        <v>580</v>
      </c>
      <c r="CR17" s="19">
        <v>9900</v>
      </c>
      <c r="CS17" s="16">
        <v>10800</v>
      </c>
      <c r="CT17" s="16">
        <v>3420</v>
      </c>
      <c r="CU17" s="16">
        <v>4050</v>
      </c>
      <c r="CV17" s="20">
        <v>28170</v>
      </c>
      <c r="CW17" s="16">
        <v>0</v>
      </c>
      <c r="CX17" s="16">
        <v>191780</v>
      </c>
      <c r="CY17" s="17">
        <v>712821</v>
      </c>
      <c r="CZ17" s="15">
        <v>3751474</v>
      </c>
      <c r="DA17" s="18">
        <v>0</v>
      </c>
      <c r="DB17" s="19">
        <v>0</v>
      </c>
      <c r="DC17" s="17">
        <v>3751474</v>
      </c>
      <c r="DD17" s="15">
        <v>225068</v>
      </c>
      <c r="DE17" s="16">
        <v>225068</v>
      </c>
      <c r="DF17" s="21">
        <f t="shared" si="2"/>
        <v>5.9994551474966906E-2</v>
      </c>
      <c r="DG17" s="19">
        <v>24113907</v>
      </c>
      <c r="DH17" s="16">
        <v>0</v>
      </c>
      <c r="DI17" s="16">
        <v>0</v>
      </c>
      <c r="DJ17" s="17">
        <v>24113907</v>
      </c>
      <c r="DK17" s="15">
        <v>0</v>
      </c>
      <c r="DL17" s="16">
        <v>126331</v>
      </c>
      <c r="DM17" s="16">
        <v>73</v>
      </c>
      <c r="DN17" s="16">
        <v>827881</v>
      </c>
      <c r="DO17" s="16">
        <v>352764</v>
      </c>
      <c r="DP17" s="16">
        <v>36455</v>
      </c>
      <c r="DQ17" s="18">
        <v>4770</v>
      </c>
      <c r="DR17" s="19">
        <v>3120</v>
      </c>
      <c r="DS17" s="16">
        <v>3000</v>
      </c>
      <c r="DT17" s="17">
        <v>6120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39600</v>
      </c>
      <c r="EC17" s="16">
        <v>29700</v>
      </c>
      <c r="ED17" s="16">
        <v>8360</v>
      </c>
      <c r="EE17" s="16">
        <v>5400</v>
      </c>
      <c r="EF17" s="20">
        <v>83060</v>
      </c>
      <c r="EG17" s="16">
        <v>1380</v>
      </c>
      <c r="EH17" s="16">
        <v>243730</v>
      </c>
      <c r="EI17" s="17">
        <v>1682491</v>
      </c>
      <c r="EJ17" s="15">
        <v>22431416</v>
      </c>
      <c r="EK17" s="18">
        <v>0</v>
      </c>
      <c r="EL17" s="19">
        <v>0</v>
      </c>
      <c r="EM17" s="17">
        <v>22431416</v>
      </c>
      <c r="EN17" s="15">
        <v>1345846</v>
      </c>
      <c r="EO17" s="16">
        <v>1345846</v>
      </c>
      <c r="EP17" s="21">
        <f t="shared" si="3"/>
        <v>5.9998263150217536E-2</v>
      </c>
    </row>
    <row r="18" spans="1:146" s="49" customFormat="1" ht="12.6" customHeight="1" x14ac:dyDescent="0.15">
      <c r="A18" s="65">
        <v>6</v>
      </c>
      <c r="B18" s="66" t="s">
        <v>85</v>
      </c>
      <c r="C18" s="12">
        <v>5227301</v>
      </c>
      <c r="D18" s="9">
        <v>0</v>
      </c>
      <c r="E18" s="9">
        <v>0</v>
      </c>
      <c r="F18" s="10">
        <v>5227301</v>
      </c>
      <c r="G18" s="8">
        <v>605</v>
      </c>
      <c r="H18" s="9">
        <v>97424</v>
      </c>
      <c r="I18" s="9">
        <v>35</v>
      </c>
      <c r="J18" s="9">
        <v>790561</v>
      </c>
      <c r="K18" s="9">
        <v>112305</v>
      </c>
      <c r="L18" s="9">
        <v>67318</v>
      </c>
      <c r="M18" s="11">
        <v>4111</v>
      </c>
      <c r="N18" s="12">
        <v>10920</v>
      </c>
      <c r="O18" s="9">
        <v>7200</v>
      </c>
      <c r="P18" s="10">
        <v>18120</v>
      </c>
      <c r="Q18" s="8">
        <v>4420</v>
      </c>
      <c r="R18" s="9">
        <v>10500</v>
      </c>
      <c r="S18" s="9">
        <v>260</v>
      </c>
      <c r="T18" s="9">
        <v>52470</v>
      </c>
      <c r="U18" s="9">
        <v>15960</v>
      </c>
      <c r="V18" s="13">
        <v>68430</v>
      </c>
      <c r="W18" s="11">
        <v>16190</v>
      </c>
      <c r="X18" s="12">
        <v>53460</v>
      </c>
      <c r="Y18" s="9">
        <v>31950</v>
      </c>
      <c r="Z18" s="9">
        <v>31920</v>
      </c>
      <c r="AA18" s="9">
        <v>29250</v>
      </c>
      <c r="AB18" s="13">
        <v>146580</v>
      </c>
      <c r="AC18" s="9">
        <v>2990</v>
      </c>
      <c r="AD18" s="9">
        <v>1581540</v>
      </c>
      <c r="AE18" s="10">
        <v>2921354</v>
      </c>
      <c r="AF18" s="8">
        <v>2305947</v>
      </c>
      <c r="AG18" s="11">
        <v>0</v>
      </c>
      <c r="AH18" s="12">
        <v>0</v>
      </c>
      <c r="AI18" s="10">
        <v>2305947</v>
      </c>
      <c r="AJ18" s="8">
        <v>138257</v>
      </c>
      <c r="AK18" s="9">
        <v>138257</v>
      </c>
      <c r="AL18" s="14">
        <f t="shared" si="0"/>
        <v>5.9956711927897734E-2</v>
      </c>
      <c r="AM18" s="12">
        <v>10741559</v>
      </c>
      <c r="AN18" s="9">
        <v>0</v>
      </c>
      <c r="AO18" s="9">
        <v>0</v>
      </c>
      <c r="AP18" s="10">
        <v>10741559</v>
      </c>
      <c r="AQ18" s="8">
        <v>0</v>
      </c>
      <c r="AR18" s="9">
        <v>122660</v>
      </c>
      <c r="AS18" s="9">
        <v>142</v>
      </c>
      <c r="AT18" s="9">
        <v>1043215</v>
      </c>
      <c r="AU18" s="9">
        <v>261963</v>
      </c>
      <c r="AV18" s="9">
        <v>65187</v>
      </c>
      <c r="AW18" s="11">
        <v>4283</v>
      </c>
      <c r="AX18" s="12">
        <v>10400</v>
      </c>
      <c r="AY18" s="9">
        <v>7500</v>
      </c>
      <c r="AZ18" s="10">
        <v>17900</v>
      </c>
      <c r="BA18" s="8">
        <v>1300</v>
      </c>
      <c r="BB18" s="9">
        <v>2700</v>
      </c>
      <c r="BC18" s="9">
        <v>0</v>
      </c>
      <c r="BD18" s="9">
        <v>43560</v>
      </c>
      <c r="BE18" s="9">
        <v>7990</v>
      </c>
      <c r="BF18" s="13">
        <v>51550</v>
      </c>
      <c r="BG18" s="11">
        <v>13700</v>
      </c>
      <c r="BH18" s="12">
        <v>49500</v>
      </c>
      <c r="BI18" s="9">
        <v>25650</v>
      </c>
      <c r="BJ18" s="9">
        <v>29260</v>
      </c>
      <c r="BK18" s="9">
        <v>27450</v>
      </c>
      <c r="BL18" s="13">
        <v>131860</v>
      </c>
      <c r="BM18" s="9">
        <v>2760</v>
      </c>
      <c r="BN18" s="9">
        <v>874190</v>
      </c>
      <c r="BO18" s="10">
        <v>2593268</v>
      </c>
      <c r="BP18" s="8">
        <v>8148291</v>
      </c>
      <c r="BQ18" s="11">
        <v>0</v>
      </c>
      <c r="BR18" s="12">
        <v>0</v>
      </c>
      <c r="BS18" s="10">
        <v>8148291</v>
      </c>
      <c r="BT18" s="8">
        <v>488811</v>
      </c>
      <c r="BU18" s="9">
        <v>488811</v>
      </c>
      <c r="BV18" s="14">
        <f t="shared" si="1"/>
        <v>5.9989389186026865E-2</v>
      </c>
      <c r="BW18" s="8">
        <v>5947654</v>
      </c>
      <c r="BX18" s="9">
        <v>0</v>
      </c>
      <c r="BY18" s="9">
        <v>0</v>
      </c>
      <c r="BZ18" s="10">
        <v>5947654</v>
      </c>
      <c r="CA18" s="8">
        <v>0</v>
      </c>
      <c r="CB18" s="9">
        <v>44558</v>
      </c>
      <c r="CC18" s="9">
        <v>0</v>
      </c>
      <c r="CD18" s="9">
        <v>323293</v>
      </c>
      <c r="CE18" s="9">
        <v>91487</v>
      </c>
      <c r="CF18" s="9">
        <v>22893</v>
      </c>
      <c r="CG18" s="11">
        <v>1760</v>
      </c>
      <c r="CH18" s="12">
        <v>3120</v>
      </c>
      <c r="CI18" s="9">
        <v>4200</v>
      </c>
      <c r="CJ18" s="10">
        <v>7320</v>
      </c>
      <c r="CK18" s="8">
        <v>0</v>
      </c>
      <c r="CL18" s="9">
        <v>0</v>
      </c>
      <c r="CM18" s="9">
        <v>0</v>
      </c>
      <c r="CN18" s="9">
        <v>4730</v>
      </c>
      <c r="CO18" s="9">
        <v>1400</v>
      </c>
      <c r="CP18" s="13">
        <v>6130</v>
      </c>
      <c r="CQ18" s="11">
        <v>1210</v>
      </c>
      <c r="CR18" s="12">
        <v>17490</v>
      </c>
      <c r="CS18" s="9">
        <v>13050</v>
      </c>
      <c r="CT18" s="9">
        <v>9880</v>
      </c>
      <c r="CU18" s="9">
        <v>8550</v>
      </c>
      <c r="CV18" s="13">
        <v>48970</v>
      </c>
      <c r="CW18" s="9">
        <v>1840</v>
      </c>
      <c r="CX18" s="9">
        <v>263590</v>
      </c>
      <c r="CY18" s="10">
        <v>813051</v>
      </c>
      <c r="CZ18" s="8">
        <v>5134603</v>
      </c>
      <c r="DA18" s="11">
        <v>0</v>
      </c>
      <c r="DB18" s="12">
        <v>0</v>
      </c>
      <c r="DC18" s="10">
        <v>5134603</v>
      </c>
      <c r="DD18" s="8">
        <v>308050</v>
      </c>
      <c r="DE18" s="9">
        <v>308050</v>
      </c>
      <c r="DF18" s="14">
        <f t="shared" si="2"/>
        <v>5.9994901261110158E-2</v>
      </c>
      <c r="DG18" s="12">
        <v>9939564</v>
      </c>
      <c r="DH18" s="9">
        <v>0</v>
      </c>
      <c r="DI18" s="9">
        <v>0</v>
      </c>
      <c r="DJ18" s="10">
        <v>9939564</v>
      </c>
      <c r="DK18" s="8">
        <v>0</v>
      </c>
      <c r="DL18" s="9">
        <v>68207</v>
      </c>
      <c r="DM18" s="9">
        <v>0</v>
      </c>
      <c r="DN18" s="9">
        <v>361522</v>
      </c>
      <c r="DO18" s="9">
        <v>124772</v>
      </c>
      <c r="DP18" s="9">
        <v>21537</v>
      </c>
      <c r="DQ18" s="11">
        <v>2081</v>
      </c>
      <c r="DR18" s="12">
        <v>3640</v>
      </c>
      <c r="DS18" s="9">
        <v>1500</v>
      </c>
      <c r="DT18" s="10">
        <v>5140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16500</v>
      </c>
      <c r="EC18" s="9">
        <v>11700</v>
      </c>
      <c r="ED18" s="9">
        <v>5700</v>
      </c>
      <c r="EE18" s="9">
        <v>5850</v>
      </c>
      <c r="EF18" s="13">
        <v>39750</v>
      </c>
      <c r="EG18" s="9">
        <v>920</v>
      </c>
      <c r="EH18" s="9">
        <v>202400</v>
      </c>
      <c r="EI18" s="10">
        <v>826329</v>
      </c>
      <c r="EJ18" s="8">
        <v>9113235</v>
      </c>
      <c r="EK18" s="11">
        <v>0</v>
      </c>
      <c r="EL18" s="12">
        <v>0</v>
      </c>
      <c r="EM18" s="10">
        <v>9113235</v>
      </c>
      <c r="EN18" s="8">
        <v>546771</v>
      </c>
      <c r="EO18" s="9">
        <v>546771</v>
      </c>
      <c r="EP18" s="14">
        <f t="shared" si="3"/>
        <v>5.9997465225027115E-2</v>
      </c>
    </row>
    <row r="19" spans="1:146" s="49" customFormat="1" ht="12.6" customHeight="1" x14ac:dyDescent="0.15">
      <c r="A19" s="67">
        <v>7</v>
      </c>
      <c r="B19" s="68" t="s">
        <v>86</v>
      </c>
      <c r="C19" s="19">
        <v>5842403</v>
      </c>
      <c r="D19" s="16">
        <v>0</v>
      </c>
      <c r="E19" s="16">
        <v>0</v>
      </c>
      <c r="F19" s="17">
        <v>5842403</v>
      </c>
      <c r="G19" s="15">
        <v>380</v>
      </c>
      <c r="H19" s="16">
        <v>98744</v>
      </c>
      <c r="I19" s="16">
        <v>149</v>
      </c>
      <c r="J19" s="16">
        <v>1113755</v>
      </c>
      <c r="K19" s="16">
        <v>172444</v>
      </c>
      <c r="L19" s="16">
        <v>97790</v>
      </c>
      <c r="M19" s="18">
        <v>6136</v>
      </c>
      <c r="N19" s="19">
        <v>13520</v>
      </c>
      <c r="O19" s="16">
        <v>11400</v>
      </c>
      <c r="P19" s="17">
        <v>24920</v>
      </c>
      <c r="Q19" s="15">
        <v>4940</v>
      </c>
      <c r="R19" s="16">
        <v>8400</v>
      </c>
      <c r="S19" s="16">
        <v>0</v>
      </c>
      <c r="T19" s="16">
        <v>78870</v>
      </c>
      <c r="U19" s="16">
        <v>33820</v>
      </c>
      <c r="V19" s="20">
        <v>112690</v>
      </c>
      <c r="W19" s="18">
        <v>29950</v>
      </c>
      <c r="X19" s="19">
        <v>72930</v>
      </c>
      <c r="Y19" s="16">
        <v>40050</v>
      </c>
      <c r="Z19" s="16">
        <v>27740</v>
      </c>
      <c r="AA19" s="16">
        <v>47700</v>
      </c>
      <c r="AB19" s="20">
        <v>188420</v>
      </c>
      <c r="AC19" s="16">
        <v>4370</v>
      </c>
      <c r="AD19" s="16">
        <v>1342890</v>
      </c>
      <c r="AE19" s="17">
        <v>3205829</v>
      </c>
      <c r="AF19" s="15">
        <v>2636574</v>
      </c>
      <c r="AG19" s="18">
        <v>0</v>
      </c>
      <c r="AH19" s="19">
        <v>0</v>
      </c>
      <c r="AI19" s="17">
        <v>2636574</v>
      </c>
      <c r="AJ19" s="15">
        <v>158062</v>
      </c>
      <c r="AK19" s="16">
        <v>158062</v>
      </c>
      <c r="AL19" s="21">
        <f t="shared" si="0"/>
        <v>5.9949768146086553E-2</v>
      </c>
      <c r="AM19" s="19">
        <v>11585167</v>
      </c>
      <c r="AN19" s="16">
        <v>0</v>
      </c>
      <c r="AO19" s="16">
        <v>0</v>
      </c>
      <c r="AP19" s="17">
        <v>11585167</v>
      </c>
      <c r="AQ19" s="15">
        <v>0</v>
      </c>
      <c r="AR19" s="16">
        <v>119539</v>
      </c>
      <c r="AS19" s="16">
        <v>40</v>
      </c>
      <c r="AT19" s="16">
        <v>1259289</v>
      </c>
      <c r="AU19" s="16">
        <v>321475</v>
      </c>
      <c r="AV19" s="16">
        <v>78472</v>
      </c>
      <c r="AW19" s="18">
        <v>5467</v>
      </c>
      <c r="AX19" s="19">
        <v>9620</v>
      </c>
      <c r="AY19" s="16">
        <v>9900</v>
      </c>
      <c r="AZ19" s="17">
        <v>19520</v>
      </c>
      <c r="BA19" s="15">
        <v>1820</v>
      </c>
      <c r="BB19" s="16">
        <v>3000</v>
      </c>
      <c r="BC19" s="16">
        <v>0</v>
      </c>
      <c r="BD19" s="16">
        <v>72160</v>
      </c>
      <c r="BE19" s="16">
        <v>10010</v>
      </c>
      <c r="BF19" s="20">
        <v>82170</v>
      </c>
      <c r="BG19" s="18">
        <v>21280</v>
      </c>
      <c r="BH19" s="19">
        <v>69960</v>
      </c>
      <c r="BI19" s="16">
        <v>42750</v>
      </c>
      <c r="BJ19" s="16">
        <v>29260</v>
      </c>
      <c r="BK19" s="16">
        <v>23400</v>
      </c>
      <c r="BL19" s="20">
        <v>165370</v>
      </c>
      <c r="BM19" s="16">
        <v>2990</v>
      </c>
      <c r="BN19" s="16">
        <v>963630</v>
      </c>
      <c r="BO19" s="17">
        <v>3044022</v>
      </c>
      <c r="BP19" s="15">
        <v>8541145</v>
      </c>
      <c r="BQ19" s="18">
        <v>0</v>
      </c>
      <c r="BR19" s="19">
        <v>0</v>
      </c>
      <c r="BS19" s="17">
        <v>8541145</v>
      </c>
      <c r="BT19" s="15">
        <v>512374</v>
      </c>
      <c r="BU19" s="16">
        <v>512374</v>
      </c>
      <c r="BV19" s="21">
        <f t="shared" si="1"/>
        <v>5.9988912493582534E-2</v>
      </c>
      <c r="BW19" s="15">
        <v>4948359</v>
      </c>
      <c r="BX19" s="16">
        <v>0</v>
      </c>
      <c r="BY19" s="16">
        <v>0</v>
      </c>
      <c r="BZ19" s="17">
        <v>4948359</v>
      </c>
      <c r="CA19" s="15">
        <v>0</v>
      </c>
      <c r="CB19" s="16">
        <v>30762</v>
      </c>
      <c r="CC19" s="16">
        <v>0</v>
      </c>
      <c r="CD19" s="16">
        <v>279509</v>
      </c>
      <c r="CE19" s="16">
        <v>74931</v>
      </c>
      <c r="CF19" s="16">
        <v>20171</v>
      </c>
      <c r="CG19" s="18">
        <v>1672</v>
      </c>
      <c r="CH19" s="19">
        <v>3120</v>
      </c>
      <c r="CI19" s="16">
        <v>3000</v>
      </c>
      <c r="CJ19" s="17">
        <v>6120</v>
      </c>
      <c r="CK19" s="15">
        <v>0</v>
      </c>
      <c r="CL19" s="16">
        <v>0</v>
      </c>
      <c r="CM19" s="16">
        <v>0</v>
      </c>
      <c r="CN19" s="16">
        <v>5830</v>
      </c>
      <c r="CO19" s="16">
        <v>1920</v>
      </c>
      <c r="CP19" s="20">
        <v>7750</v>
      </c>
      <c r="CQ19" s="18">
        <v>900</v>
      </c>
      <c r="CR19" s="19">
        <v>14190</v>
      </c>
      <c r="CS19" s="16">
        <v>10800</v>
      </c>
      <c r="CT19" s="16">
        <v>4940</v>
      </c>
      <c r="CU19" s="16">
        <v>5400</v>
      </c>
      <c r="CV19" s="20">
        <v>35330</v>
      </c>
      <c r="CW19" s="16">
        <v>920</v>
      </c>
      <c r="CX19" s="16">
        <v>218870</v>
      </c>
      <c r="CY19" s="17">
        <v>676935</v>
      </c>
      <c r="CZ19" s="15">
        <v>4271424</v>
      </c>
      <c r="DA19" s="18">
        <v>0</v>
      </c>
      <c r="DB19" s="19">
        <v>0</v>
      </c>
      <c r="DC19" s="17">
        <v>4271424</v>
      </c>
      <c r="DD19" s="15">
        <v>256264</v>
      </c>
      <c r="DE19" s="16">
        <v>256264</v>
      </c>
      <c r="DF19" s="21">
        <f t="shared" si="2"/>
        <v>5.9994980596634752E-2</v>
      </c>
      <c r="DG19" s="19">
        <v>8087830</v>
      </c>
      <c r="DH19" s="16">
        <v>0</v>
      </c>
      <c r="DI19" s="16">
        <v>0</v>
      </c>
      <c r="DJ19" s="17">
        <v>8087830</v>
      </c>
      <c r="DK19" s="15">
        <v>614</v>
      </c>
      <c r="DL19" s="16">
        <v>44203</v>
      </c>
      <c r="DM19" s="16">
        <v>0</v>
      </c>
      <c r="DN19" s="16">
        <v>310238</v>
      </c>
      <c r="DO19" s="16">
        <v>126120</v>
      </c>
      <c r="DP19" s="16">
        <v>18183</v>
      </c>
      <c r="DQ19" s="18">
        <v>1975</v>
      </c>
      <c r="DR19" s="19">
        <v>2860</v>
      </c>
      <c r="DS19" s="16">
        <v>2400</v>
      </c>
      <c r="DT19" s="17">
        <v>5260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15840</v>
      </c>
      <c r="EC19" s="16">
        <v>12150</v>
      </c>
      <c r="ED19" s="16">
        <v>6460</v>
      </c>
      <c r="EE19" s="16">
        <v>3600</v>
      </c>
      <c r="EF19" s="20">
        <v>38050</v>
      </c>
      <c r="EG19" s="16">
        <v>460</v>
      </c>
      <c r="EH19" s="16">
        <v>167440</v>
      </c>
      <c r="EI19" s="17">
        <v>712543</v>
      </c>
      <c r="EJ19" s="15">
        <v>7375287</v>
      </c>
      <c r="EK19" s="18">
        <v>0</v>
      </c>
      <c r="EL19" s="19">
        <v>0</v>
      </c>
      <c r="EM19" s="17">
        <v>7375287</v>
      </c>
      <c r="EN19" s="15">
        <v>442500</v>
      </c>
      <c r="EO19" s="16">
        <v>442500</v>
      </c>
      <c r="EP19" s="21">
        <f t="shared" si="3"/>
        <v>5.9997665175606049E-2</v>
      </c>
    </row>
    <row r="20" spans="1:146" s="49" customFormat="1" ht="12.6" customHeight="1" x14ac:dyDescent="0.15">
      <c r="A20" s="65">
        <v>8</v>
      </c>
      <c r="B20" s="66" t="s">
        <v>87</v>
      </c>
      <c r="C20" s="12">
        <v>9073501</v>
      </c>
      <c r="D20" s="9">
        <v>0</v>
      </c>
      <c r="E20" s="9">
        <v>0</v>
      </c>
      <c r="F20" s="10">
        <v>9073501</v>
      </c>
      <c r="G20" s="8">
        <v>149</v>
      </c>
      <c r="H20" s="9">
        <v>193174</v>
      </c>
      <c r="I20" s="9">
        <v>98</v>
      </c>
      <c r="J20" s="9">
        <v>1708304</v>
      </c>
      <c r="K20" s="9">
        <v>319119</v>
      </c>
      <c r="L20" s="9">
        <v>151765</v>
      </c>
      <c r="M20" s="11">
        <v>8141</v>
      </c>
      <c r="N20" s="12">
        <v>22100</v>
      </c>
      <c r="O20" s="9">
        <v>16500</v>
      </c>
      <c r="P20" s="10">
        <v>38600</v>
      </c>
      <c r="Q20" s="8">
        <v>5980</v>
      </c>
      <c r="R20" s="9">
        <v>20100</v>
      </c>
      <c r="S20" s="9">
        <v>0</v>
      </c>
      <c r="T20" s="9">
        <v>126720</v>
      </c>
      <c r="U20" s="9">
        <v>46740</v>
      </c>
      <c r="V20" s="13">
        <v>173460</v>
      </c>
      <c r="W20" s="11">
        <v>48340</v>
      </c>
      <c r="X20" s="12">
        <v>148170</v>
      </c>
      <c r="Y20" s="9">
        <v>64800</v>
      </c>
      <c r="Z20" s="9">
        <v>55480</v>
      </c>
      <c r="AA20" s="9">
        <v>57600</v>
      </c>
      <c r="AB20" s="13">
        <v>326050</v>
      </c>
      <c r="AC20" s="9">
        <v>5290</v>
      </c>
      <c r="AD20" s="9">
        <v>2025730</v>
      </c>
      <c r="AE20" s="10">
        <v>5024202</v>
      </c>
      <c r="AF20" s="8">
        <v>4049299</v>
      </c>
      <c r="AG20" s="11">
        <v>0</v>
      </c>
      <c r="AH20" s="12">
        <v>0</v>
      </c>
      <c r="AI20" s="10">
        <v>4049299</v>
      </c>
      <c r="AJ20" s="8">
        <v>242762</v>
      </c>
      <c r="AK20" s="9">
        <v>242762</v>
      </c>
      <c r="AL20" s="14">
        <f t="shared" si="0"/>
        <v>5.9951611377673027E-2</v>
      </c>
      <c r="AM20" s="12">
        <v>19491993</v>
      </c>
      <c r="AN20" s="9">
        <v>0</v>
      </c>
      <c r="AO20" s="9">
        <v>0</v>
      </c>
      <c r="AP20" s="10">
        <v>19491993</v>
      </c>
      <c r="AQ20" s="8">
        <v>34</v>
      </c>
      <c r="AR20" s="9">
        <v>233780</v>
      </c>
      <c r="AS20" s="9">
        <v>257</v>
      </c>
      <c r="AT20" s="9">
        <v>2119414</v>
      </c>
      <c r="AU20" s="9">
        <v>478280</v>
      </c>
      <c r="AV20" s="9">
        <v>129374</v>
      </c>
      <c r="AW20" s="11">
        <v>9051</v>
      </c>
      <c r="AX20" s="12">
        <v>17940</v>
      </c>
      <c r="AY20" s="9">
        <v>16200</v>
      </c>
      <c r="AZ20" s="10">
        <v>34140</v>
      </c>
      <c r="BA20" s="8">
        <v>3120</v>
      </c>
      <c r="BB20" s="9">
        <v>4800</v>
      </c>
      <c r="BC20" s="9">
        <v>0</v>
      </c>
      <c r="BD20" s="9">
        <v>123090</v>
      </c>
      <c r="BE20" s="9">
        <v>18620</v>
      </c>
      <c r="BF20" s="13">
        <v>141710</v>
      </c>
      <c r="BG20" s="11">
        <v>33060</v>
      </c>
      <c r="BH20" s="12">
        <v>208890</v>
      </c>
      <c r="BI20" s="9">
        <v>64350</v>
      </c>
      <c r="BJ20" s="9">
        <v>74860</v>
      </c>
      <c r="BK20" s="9">
        <v>45900</v>
      </c>
      <c r="BL20" s="13">
        <v>394000</v>
      </c>
      <c r="BM20" s="9">
        <v>5750</v>
      </c>
      <c r="BN20" s="9">
        <v>1600890</v>
      </c>
      <c r="BO20" s="10">
        <v>5187403</v>
      </c>
      <c r="BP20" s="8">
        <v>14304590</v>
      </c>
      <c r="BQ20" s="11">
        <v>0</v>
      </c>
      <c r="BR20" s="12">
        <v>0</v>
      </c>
      <c r="BS20" s="10">
        <v>14304590</v>
      </c>
      <c r="BT20" s="8">
        <v>858119</v>
      </c>
      <c r="BU20" s="9">
        <v>858119</v>
      </c>
      <c r="BV20" s="14">
        <f t="shared" si="1"/>
        <v>5.9989066446504237E-2</v>
      </c>
      <c r="BW20" s="8">
        <v>8716614</v>
      </c>
      <c r="BX20" s="9">
        <v>0</v>
      </c>
      <c r="BY20" s="9">
        <v>0</v>
      </c>
      <c r="BZ20" s="10">
        <v>8716614</v>
      </c>
      <c r="CA20" s="8">
        <v>0</v>
      </c>
      <c r="CB20" s="9">
        <v>70157</v>
      </c>
      <c r="CC20" s="9">
        <v>94</v>
      </c>
      <c r="CD20" s="9">
        <v>496693</v>
      </c>
      <c r="CE20" s="9">
        <v>162779</v>
      </c>
      <c r="CF20" s="9">
        <v>35423</v>
      </c>
      <c r="CG20" s="11">
        <v>2451</v>
      </c>
      <c r="CH20" s="12">
        <v>4420</v>
      </c>
      <c r="CI20" s="9">
        <v>5100</v>
      </c>
      <c r="CJ20" s="10">
        <v>9520</v>
      </c>
      <c r="CK20" s="8">
        <v>0</v>
      </c>
      <c r="CL20" s="9">
        <v>0</v>
      </c>
      <c r="CM20" s="9">
        <v>0</v>
      </c>
      <c r="CN20" s="9">
        <v>6050</v>
      </c>
      <c r="CO20" s="9">
        <v>2050</v>
      </c>
      <c r="CP20" s="13">
        <v>8100</v>
      </c>
      <c r="CQ20" s="11">
        <v>1430</v>
      </c>
      <c r="CR20" s="12">
        <v>33660</v>
      </c>
      <c r="CS20" s="9">
        <v>22950</v>
      </c>
      <c r="CT20" s="9">
        <v>10260</v>
      </c>
      <c r="CU20" s="9">
        <v>13500</v>
      </c>
      <c r="CV20" s="13">
        <v>80370</v>
      </c>
      <c r="CW20" s="9">
        <v>1150</v>
      </c>
      <c r="CX20" s="9">
        <v>382270</v>
      </c>
      <c r="CY20" s="10">
        <v>1250343</v>
      </c>
      <c r="CZ20" s="8">
        <v>7466271</v>
      </c>
      <c r="DA20" s="11">
        <v>0</v>
      </c>
      <c r="DB20" s="12">
        <v>0</v>
      </c>
      <c r="DC20" s="10">
        <v>7466271</v>
      </c>
      <c r="DD20" s="8">
        <v>447938</v>
      </c>
      <c r="DE20" s="9">
        <v>447938</v>
      </c>
      <c r="DF20" s="14">
        <f t="shared" si="2"/>
        <v>5.9994875621310825E-2</v>
      </c>
      <c r="DG20" s="12">
        <v>21309991</v>
      </c>
      <c r="DH20" s="9">
        <v>0</v>
      </c>
      <c r="DI20" s="9">
        <v>0</v>
      </c>
      <c r="DJ20" s="10">
        <v>21309991</v>
      </c>
      <c r="DK20" s="8">
        <v>0</v>
      </c>
      <c r="DL20" s="9">
        <v>129181</v>
      </c>
      <c r="DM20" s="9">
        <v>116</v>
      </c>
      <c r="DN20" s="9">
        <v>803476</v>
      </c>
      <c r="DO20" s="9">
        <v>310624</v>
      </c>
      <c r="DP20" s="9">
        <v>42265</v>
      </c>
      <c r="DQ20" s="11">
        <v>4098</v>
      </c>
      <c r="DR20" s="12">
        <v>3380</v>
      </c>
      <c r="DS20" s="9">
        <v>8400</v>
      </c>
      <c r="DT20" s="10">
        <v>11780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40590</v>
      </c>
      <c r="EC20" s="9">
        <v>23400</v>
      </c>
      <c r="ED20" s="9">
        <v>18240</v>
      </c>
      <c r="EE20" s="9">
        <v>10350</v>
      </c>
      <c r="EF20" s="13">
        <v>92580</v>
      </c>
      <c r="EG20" s="9">
        <v>3910</v>
      </c>
      <c r="EH20" s="9">
        <v>324010</v>
      </c>
      <c r="EI20" s="10">
        <v>1721924</v>
      </c>
      <c r="EJ20" s="8">
        <v>19588067</v>
      </c>
      <c r="EK20" s="11">
        <v>0</v>
      </c>
      <c r="EL20" s="12">
        <v>0</v>
      </c>
      <c r="EM20" s="10">
        <v>19588067</v>
      </c>
      <c r="EN20" s="8">
        <v>1175242</v>
      </c>
      <c r="EO20" s="9">
        <v>1175242</v>
      </c>
      <c r="EP20" s="14">
        <f t="shared" si="3"/>
        <v>5.9997854816404295E-2</v>
      </c>
    </row>
    <row r="21" spans="1:146" s="49" customFormat="1" ht="12.6" customHeight="1" x14ac:dyDescent="0.15">
      <c r="A21" s="67">
        <v>9</v>
      </c>
      <c r="B21" s="68" t="s">
        <v>88</v>
      </c>
      <c r="C21" s="19">
        <v>8064731</v>
      </c>
      <c r="D21" s="16">
        <v>0</v>
      </c>
      <c r="E21" s="16">
        <v>0</v>
      </c>
      <c r="F21" s="17">
        <v>8064731</v>
      </c>
      <c r="G21" s="15">
        <v>140</v>
      </c>
      <c r="H21" s="16">
        <v>191773</v>
      </c>
      <c r="I21" s="16">
        <v>76</v>
      </c>
      <c r="J21" s="16">
        <v>1522536</v>
      </c>
      <c r="K21" s="16">
        <v>323450</v>
      </c>
      <c r="L21" s="16">
        <v>128899</v>
      </c>
      <c r="M21" s="18">
        <v>5593</v>
      </c>
      <c r="N21" s="19">
        <v>15340</v>
      </c>
      <c r="O21" s="16">
        <v>8700</v>
      </c>
      <c r="P21" s="17">
        <v>24040</v>
      </c>
      <c r="Q21" s="15">
        <v>5980</v>
      </c>
      <c r="R21" s="16">
        <v>15600</v>
      </c>
      <c r="S21" s="16">
        <v>0</v>
      </c>
      <c r="T21" s="16">
        <v>86130</v>
      </c>
      <c r="U21" s="16">
        <v>33060</v>
      </c>
      <c r="V21" s="20">
        <v>119190</v>
      </c>
      <c r="W21" s="18">
        <v>28550</v>
      </c>
      <c r="X21" s="19">
        <v>65340</v>
      </c>
      <c r="Y21" s="16">
        <v>50850</v>
      </c>
      <c r="Z21" s="16">
        <v>35720</v>
      </c>
      <c r="AA21" s="16">
        <v>39150</v>
      </c>
      <c r="AB21" s="20">
        <v>191060</v>
      </c>
      <c r="AC21" s="16">
        <v>2530</v>
      </c>
      <c r="AD21" s="16">
        <v>1816750</v>
      </c>
      <c r="AE21" s="17">
        <v>4376091</v>
      </c>
      <c r="AF21" s="15">
        <v>3688640</v>
      </c>
      <c r="AG21" s="18">
        <v>0</v>
      </c>
      <c r="AH21" s="19">
        <v>0</v>
      </c>
      <c r="AI21" s="17">
        <v>3688640</v>
      </c>
      <c r="AJ21" s="15">
        <v>221144</v>
      </c>
      <c r="AK21" s="16">
        <v>221144</v>
      </c>
      <c r="AL21" s="21">
        <f t="shared" si="0"/>
        <v>5.9952719701570227E-2</v>
      </c>
      <c r="AM21" s="19">
        <v>17487011</v>
      </c>
      <c r="AN21" s="16">
        <v>0</v>
      </c>
      <c r="AO21" s="16">
        <v>0</v>
      </c>
      <c r="AP21" s="17">
        <v>17487011</v>
      </c>
      <c r="AQ21" s="15">
        <v>0</v>
      </c>
      <c r="AR21" s="16">
        <v>214492</v>
      </c>
      <c r="AS21" s="16">
        <v>238</v>
      </c>
      <c r="AT21" s="16">
        <v>1907883</v>
      </c>
      <c r="AU21" s="16">
        <v>519639</v>
      </c>
      <c r="AV21" s="16">
        <v>113105</v>
      </c>
      <c r="AW21" s="18">
        <v>7114</v>
      </c>
      <c r="AX21" s="19">
        <v>11700</v>
      </c>
      <c r="AY21" s="16">
        <v>10200</v>
      </c>
      <c r="AZ21" s="17">
        <v>21900</v>
      </c>
      <c r="BA21" s="15">
        <v>4680</v>
      </c>
      <c r="BB21" s="16">
        <v>1500</v>
      </c>
      <c r="BC21" s="16">
        <v>0</v>
      </c>
      <c r="BD21" s="16">
        <v>86130</v>
      </c>
      <c r="BE21" s="16">
        <v>12160</v>
      </c>
      <c r="BF21" s="20">
        <v>98290</v>
      </c>
      <c r="BG21" s="18">
        <v>23690</v>
      </c>
      <c r="BH21" s="19">
        <v>63360</v>
      </c>
      <c r="BI21" s="16">
        <v>52200</v>
      </c>
      <c r="BJ21" s="16">
        <v>35720</v>
      </c>
      <c r="BK21" s="16">
        <v>20700</v>
      </c>
      <c r="BL21" s="20">
        <v>171980</v>
      </c>
      <c r="BM21" s="16">
        <v>3220</v>
      </c>
      <c r="BN21" s="16">
        <v>1422870</v>
      </c>
      <c r="BO21" s="17">
        <v>4510363</v>
      </c>
      <c r="BP21" s="15">
        <v>12976648</v>
      </c>
      <c r="BQ21" s="18">
        <v>0</v>
      </c>
      <c r="BR21" s="19">
        <v>0</v>
      </c>
      <c r="BS21" s="17">
        <v>12976648</v>
      </c>
      <c r="BT21" s="15">
        <v>778456</v>
      </c>
      <c r="BU21" s="16">
        <v>778456</v>
      </c>
      <c r="BV21" s="21">
        <f t="shared" si="1"/>
        <v>5.9988989452437948E-2</v>
      </c>
      <c r="BW21" s="15">
        <v>8178125</v>
      </c>
      <c r="BX21" s="16">
        <v>0</v>
      </c>
      <c r="BY21" s="16">
        <v>0</v>
      </c>
      <c r="BZ21" s="17">
        <v>8178125</v>
      </c>
      <c r="CA21" s="15">
        <v>200</v>
      </c>
      <c r="CB21" s="16">
        <v>62630</v>
      </c>
      <c r="CC21" s="16">
        <v>8</v>
      </c>
      <c r="CD21" s="16">
        <v>481390</v>
      </c>
      <c r="CE21" s="16">
        <v>169652</v>
      </c>
      <c r="CF21" s="16">
        <v>32390</v>
      </c>
      <c r="CG21" s="18">
        <v>2486</v>
      </c>
      <c r="CH21" s="19">
        <v>3640</v>
      </c>
      <c r="CI21" s="16">
        <v>5100</v>
      </c>
      <c r="CJ21" s="17">
        <v>8740</v>
      </c>
      <c r="CK21" s="15">
        <v>0</v>
      </c>
      <c r="CL21" s="16">
        <v>0</v>
      </c>
      <c r="CM21" s="16">
        <v>0</v>
      </c>
      <c r="CN21" s="16">
        <v>3630</v>
      </c>
      <c r="CO21" s="16">
        <v>2800</v>
      </c>
      <c r="CP21" s="20">
        <v>6430</v>
      </c>
      <c r="CQ21" s="18">
        <v>2210</v>
      </c>
      <c r="CR21" s="19">
        <v>23760</v>
      </c>
      <c r="CS21" s="16">
        <v>14850</v>
      </c>
      <c r="CT21" s="16">
        <v>7220</v>
      </c>
      <c r="CU21" s="16">
        <v>9900</v>
      </c>
      <c r="CV21" s="20">
        <v>55730</v>
      </c>
      <c r="CW21" s="16">
        <v>1610</v>
      </c>
      <c r="CX21" s="16">
        <v>354320</v>
      </c>
      <c r="CY21" s="17">
        <v>1177788</v>
      </c>
      <c r="CZ21" s="15">
        <v>7000337</v>
      </c>
      <c r="DA21" s="18">
        <v>0</v>
      </c>
      <c r="DB21" s="19">
        <v>0</v>
      </c>
      <c r="DC21" s="17">
        <v>7000337</v>
      </c>
      <c r="DD21" s="15">
        <v>419986</v>
      </c>
      <c r="DE21" s="16">
        <v>419986</v>
      </c>
      <c r="DF21" s="21">
        <f t="shared" si="2"/>
        <v>5.9995111663909896E-2</v>
      </c>
      <c r="DG21" s="19">
        <v>29654330</v>
      </c>
      <c r="DH21" s="16">
        <v>0</v>
      </c>
      <c r="DI21" s="16">
        <v>0</v>
      </c>
      <c r="DJ21" s="17">
        <v>29654330</v>
      </c>
      <c r="DK21" s="15">
        <v>0</v>
      </c>
      <c r="DL21" s="16">
        <v>148095</v>
      </c>
      <c r="DM21" s="16">
        <v>0</v>
      </c>
      <c r="DN21" s="16">
        <v>890477</v>
      </c>
      <c r="DO21" s="16">
        <v>330553</v>
      </c>
      <c r="DP21" s="16">
        <v>43130</v>
      </c>
      <c r="DQ21" s="18">
        <v>4576</v>
      </c>
      <c r="DR21" s="19">
        <v>5980</v>
      </c>
      <c r="DS21" s="16">
        <v>3600</v>
      </c>
      <c r="DT21" s="17">
        <v>9580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34320</v>
      </c>
      <c r="EC21" s="16">
        <v>28800</v>
      </c>
      <c r="ED21" s="16">
        <v>17480</v>
      </c>
      <c r="EE21" s="16">
        <v>9000</v>
      </c>
      <c r="EF21" s="20">
        <v>89600</v>
      </c>
      <c r="EG21" s="16">
        <v>1610</v>
      </c>
      <c r="EH21" s="16">
        <v>328890</v>
      </c>
      <c r="EI21" s="17">
        <v>1846511</v>
      </c>
      <c r="EJ21" s="15">
        <v>27807819</v>
      </c>
      <c r="EK21" s="18">
        <v>0</v>
      </c>
      <c r="EL21" s="19">
        <v>0</v>
      </c>
      <c r="EM21" s="17">
        <v>27807819</v>
      </c>
      <c r="EN21" s="15">
        <v>1668422</v>
      </c>
      <c r="EO21" s="16">
        <v>1668422</v>
      </c>
      <c r="EP21" s="21">
        <f t="shared" si="3"/>
        <v>5.9998304793338883E-2</v>
      </c>
    </row>
    <row r="22" spans="1:146" s="49" customFormat="1" ht="12.6" customHeight="1" x14ac:dyDescent="0.15">
      <c r="A22" s="65">
        <v>10</v>
      </c>
      <c r="B22" s="66" t="s">
        <v>89</v>
      </c>
      <c r="C22" s="12">
        <v>7413264</v>
      </c>
      <c r="D22" s="9">
        <v>0</v>
      </c>
      <c r="E22" s="9">
        <v>0</v>
      </c>
      <c r="F22" s="10">
        <v>7413264</v>
      </c>
      <c r="G22" s="8">
        <v>10</v>
      </c>
      <c r="H22" s="9">
        <v>181563</v>
      </c>
      <c r="I22" s="9">
        <v>260</v>
      </c>
      <c r="J22" s="9">
        <v>1350419</v>
      </c>
      <c r="K22" s="9">
        <v>265473</v>
      </c>
      <c r="L22" s="9">
        <v>110639</v>
      </c>
      <c r="M22" s="11">
        <v>4690</v>
      </c>
      <c r="N22" s="12">
        <v>9620</v>
      </c>
      <c r="O22" s="9">
        <v>7800</v>
      </c>
      <c r="P22" s="10">
        <v>17420</v>
      </c>
      <c r="Q22" s="8">
        <v>6500</v>
      </c>
      <c r="R22" s="9">
        <v>10800</v>
      </c>
      <c r="S22" s="9">
        <v>0</v>
      </c>
      <c r="T22" s="9">
        <v>57090</v>
      </c>
      <c r="U22" s="9">
        <v>15200</v>
      </c>
      <c r="V22" s="13">
        <v>72290</v>
      </c>
      <c r="W22" s="11">
        <v>17900</v>
      </c>
      <c r="X22" s="12">
        <v>44880</v>
      </c>
      <c r="Y22" s="9">
        <v>34200</v>
      </c>
      <c r="Z22" s="9">
        <v>16720</v>
      </c>
      <c r="AA22" s="9">
        <v>25650</v>
      </c>
      <c r="AB22" s="13">
        <v>121450</v>
      </c>
      <c r="AC22" s="9">
        <v>2990</v>
      </c>
      <c r="AD22" s="9">
        <v>1764720</v>
      </c>
      <c r="AE22" s="10">
        <v>3926864</v>
      </c>
      <c r="AF22" s="8">
        <v>3486400</v>
      </c>
      <c r="AG22" s="11">
        <v>0</v>
      </c>
      <c r="AH22" s="12">
        <v>0</v>
      </c>
      <c r="AI22" s="10">
        <v>3486400</v>
      </c>
      <c r="AJ22" s="8">
        <v>209017</v>
      </c>
      <c r="AK22" s="9">
        <v>209017</v>
      </c>
      <c r="AL22" s="14">
        <f t="shared" si="0"/>
        <v>5.9952099586966498E-2</v>
      </c>
      <c r="AM22" s="12">
        <v>16380938</v>
      </c>
      <c r="AN22" s="9">
        <v>0</v>
      </c>
      <c r="AO22" s="9">
        <v>0</v>
      </c>
      <c r="AP22" s="10">
        <v>16380938</v>
      </c>
      <c r="AQ22" s="8">
        <v>423</v>
      </c>
      <c r="AR22" s="9">
        <v>241667</v>
      </c>
      <c r="AS22" s="9">
        <v>134</v>
      </c>
      <c r="AT22" s="9">
        <v>1801170</v>
      </c>
      <c r="AU22" s="9">
        <v>483277</v>
      </c>
      <c r="AV22" s="9">
        <v>101104</v>
      </c>
      <c r="AW22" s="11">
        <v>6148</v>
      </c>
      <c r="AX22" s="12">
        <v>9100</v>
      </c>
      <c r="AY22" s="9">
        <v>8100</v>
      </c>
      <c r="AZ22" s="10">
        <v>17200</v>
      </c>
      <c r="BA22" s="8">
        <v>2080</v>
      </c>
      <c r="BB22" s="9">
        <v>4800</v>
      </c>
      <c r="BC22" s="9">
        <v>0</v>
      </c>
      <c r="BD22" s="9">
        <v>67540</v>
      </c>
      <c r="BE22" s="9">
        <v>7600</v>
      </c>
      <c r="BF22" s="13">
        <v>75140</v>
      </c>
      <c r="BG22" s="11">
        <v>16280</v>
      </c>
      <c r="BH22" s="12">
        <v>53460</v>
      </c>
      <c r="BI22" s="9">
        <v>34200</v>
      </c>
      <c r="BJ22" s="9">
        <v>23560</v>
      </c>
      <c r="BK22" s="9">
        <v>15750</v>
      </c>
      <c r="BL22" s="13">
        <v>126970</v>
      </c>
      <c r="BM22" s="9">
        <v>2530</v>
      </c>
      <c r="BN22" s="9">
        <v>1347620</v>
      </c>
      <c r="BO22" s="10">
        <v>4226409</v>
      </c>
      <c r="BP22" s="8">
        <v>12154529</v>
      </c>
      <c r="BQ22" s="11">
        <v>0</v>
      </c>
      <c r="BR22" s="12">
        <v>0</v>
      </c>
      <c r="BS22" s="10">
        <v>12154529</v>
      </c>
      <c r="BT22" s="8">
        <v>729137</v>
      </c>
      <c r="BU22" s="9">
        <v>729137</v>
      </c>
      <c r="BV22" s="14">
        <f t="shared" si="1"/>
        <v>5.9988914420295511E-2</v>
      </c>
      <c r="BW22" s="8">
        <v>6400606</v>
      </c>
      <c r="BX22" s="9">
        <v>0</v>
      </c>
      <c r="BY22" s="9">
        <v>0</v>
      </c>
      <c r="BZ22" s="10">
        <v>6400606</v>
      </c>
      <c r="CA22" s="8">
        <v>11</v>
      </c>
      <c r="CB22" s="9">
        <v>83173</v>
      </c>
      <c r="CC22" s="9">
        <v>30</v>
      </c>
      <c r="CD22" s="9">
        <v>408161</v>
      </c>
      <c r="CE22" s="9">
        <v>140594</v>
      </c>
      <c r="CF22" s="9">
        <v>23164</v>
      </c>
      <c r="CG22" s="11">
        <v>1800</v>
      </c>
      <c r="CH22" s="12">
        <v>4420</v>
      </c>
      <c r="CI22" s="9">
        <v>3300</v>
      </c>
      <c r="CJ22" s="10">
        <v>7720</v>
      </c>
      <c r="CK22" s="8">
        <v>0</v>
      </c>
      <c r="CL22" s="9">
        <v>0</v>
      </c>
      <c r="CM22" s="9">
        <v>0</v>
      </c>
      <c r="CN22" s="9">
        <v>4620</v>
      </c>
      <c r="CO22" s="9">
        <v>1020</v>
      </c>
      <c r="CP22" s="13">
        <v>5640</v>
      </c>
      <c r="CQ22" s="11">
        <v>1470</v>
      </c>
      <c r="CR22" s="12">
        <v>18480</v>
      </c>
      <c r="CS22" s="9">
        <v>12150</v>
      </c>
      <c r="CT22" s="9">
        <v>5700</v>
      </c>
      <c r="CU22" s="9">
        <v>6750</v>
      </c>
      <c r="CV22" s="13">
        <v>43080</v>
      </c>
      <c r="CW22" s="9">
        <v>1150</v>
      </c>
      <c r="CX22" s="9">
        <v>278640</v>
      </c>
      <c r="CY22" s="10">
        <v>994603</v>
      </c>
      <c r="CZ22" s="8">
        <v>5406003</v>
      </c>
      <c r="DA22" s="11">
        <v>0</v>
      </c>
      <c r="DB22" s="12">
        <v>0</v>
      </c>
      <c r="DC22" s="10">
        <v>5406003</v>
      </c>
      <c r="DD22" s="8">
        <v>324332</v>
      </c>
      <c r="DE22" s="9">
        <v>324332</v>
      </c>
      <c r="DF22" s="14">
        <f t="shared" si="2"/>
        <v>5.999478727629267E-2</v>
      </c>
      <c r="DG22" s="12">
        <v>33733745</v>
      </c>
      <c r="DH22" s="9">
        <v>0</v>
      </c>
      <c r="DI22" s="9">
        <v>0</v>
      </c>
      <c r="DJ22" s="10">
        <v>33733745</v>
      </c>
      <c r="DK22" s="8">
        <v>0</v>
      </c>
      <c r="DL22" s="9">
        <v>172464</v>
      </c>
      <c r="DM22" s="9">
        <v>14</v>
      </c>
      <c r="DN22" s="9">
        <v>1057786</v>
      </c>
      <c r="DO22" s="9">
        <v>384149</v>
      </c>
      <c r="DP22" s="9">
        <v>47372</v>
      </c>
      <c r="DQ22" s="11">
        <v>6543</v>
      </c>
      <c r="DR22" s="12">
        <v>4160</v>
      </c>
      <c r="DS22" s="9">
        <v>4800</v>
      </c>
      <c r="DT22" s="10">
        <v>8960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49170</v>
      </c>
      <c r="EC22" s="9">
        <v>37800</v>
      </c>
      <c r="ED22" s="9">
        <v>15580</v>
      </c>
      <c r="EE22" s="9">
        <v>6300</v>
      </c>
      <c r="EF22" s="13">
        <v>108850</v>
      </c>
      <c r="EG22" s="9">
        <v>1840</v>
      </c>
      <c r="EH22" s="9">
        <v>315130</v>
      </c>
      <c r="EI22" s="10">
        <v>2103094</v>
      </c>
      <c r="EJ22" s="8">
        <v>31630651</v>
      </c>
      <c r="EK22" s="11">
        <v>0</v>
      </c>
      <c r="EL22" s="12">
        <v>0</v>
      </c>
      <c r="EM22" s="10">
        <v>31630651</v>
      </c>
      <c r="EN22" s="8">
        <v>1897788</v>
      </c>
      <c r="EO22" s="9">
        <v>1897788</v>
      </c>
      <c r="EP22" s="14">
        <f t="shared" si="3"/>
        <v>5.9998385742993404E-2</v>
      </c>
    </row>
    <row r="23" spans="1:146" s="49" customFormat="1" ht="12.6" customHeight="1" x14ac:dyDescent="0.15">
      <c r="A23" s="67">
        <v>11</v>
      </c>
      <c r="B23" s="68" t="s">
        <v>90</v>
      </c>
      <c r="C23" s="19">
        <v>14342916</v>
      </c>
      <c r="D23" s="16">
        <v>0</v>
      </c>
      <c r="E23" s="16">
        <v>0</v>
      </c>
      <c r="F23" s="17">
        <v>14342916</v>
      </c>
      <c r="G23" s="15">
        <v>1476</v>
      </c>
      <c r="H23" s="16">
        <v>288754</v>
      </c>
      <c r="I23" s="16">
        <v>416</v>
      </c>
      <c r="J23" s="16">
        <v>2841316</v>
      </c>
      <c r="K23" s="16">
        <v>435638</v>
      </c>
      <c r="L23" s="16">
        <v>247155</v>
      </c>
      <c r="M23" s="18">
        <v>14634</v>
      </c>
      <c r="N23" s="19">
        <v>29900</v>
      </c>
      <c r="O23" s="16">
        <v>27600</v>
      </c>
      <c r="P23" s="17">
        <v>57500</v>
      </c>
      <c r="Q23" s="15">
        <v>12480</v>
      </c>
      <c r="R23" s="16">
        <v>27300</v>
      </c>
      <c r="S23" s="16">
        <v>0</v>
      </c>
      <c r="T23" s="16">
        <v>230010</v>
      </c>
      <c r="U23" s="16">
        <v>77520</v>
      </c>
      <c r="V23" s="20">
        <v>307530</v>
      </c>
      <c r="W23" s="18">
        <v>51430</v>
      </c>
      <c r="X23" s="19">
        <v>166650</v>
      </c>
      <c r="Y23" s="16">
        <v>109350</v>
      </c>
      <c r="Z23" s="16">
        <v>47120</v>
      </c>
      <c r="AA23" s="16">
        <v>99450</v>
      </c>
      <c r="AB23" s="20">
        <v>422570</v>
      </c>
      <c r="AC23" s="16">
        <v>12880</v>
      </c>
      <c r="AD23" s="16">
        <v>3177270</v>
      </c>
      <c r="AE23" s="17">
        <v>7897933</v>
      </c>
      <c r="AF23" s="15">
        <v>6444983</v>
      </c>
      <c r="AG23" s="18">
        <v>0</v>
      </c>
      <c r="AH23" s="19">
        <v>0</v>
      </c>
      <c r="AI23" s="17">
        <v>6444983</v>
      </c>
      <c r="AJ23" s="15">
        <v>386396</v>
      </c>
      <c r="AK23" s="16">
        <v>386396</v>
      </c>
      <c r="AL23" s="21">
        <f t="shared" si="0"/>
        <v>5.9952989790663526E-2</v>
      </c>
      <c r="AM23" s="19">
        <v>26006051</v>
      </c>
      <c r="AN23" s="16">
        <v>0</v>
      </c>
      <c r="AO23" s="16">
        <v>0</v>
      </c>
      <c r="AP23" s="17">
        <v>26006051</v>
      </c>
      <c r="AQ23" s="15">
        <v>97</v>
      </c>
      <c r="AR23" s="16">
        <v>314708</v>
      </c>
      <c r="AS23" s="16">
        <v>485</v>
      </c>
      <c r="AT23" s="16">
        <v>3045587</v>
      </c>
      <c r="AU23" s="16">
        <v>632051</v>
      </c>
      <c r="AV23" s="16">
        <v>186504</v>
      </c>
      <c r="AW23" s="18">
        <v>14431</v>
      </c>
      <c r="AX23" s="19">
        <v>22880</v>
      </c>
      <c r="AY23" s="16">
        <v>21000</v>
      </c>
      <c r="AZ23" s="17">
        <v>43880</v>
      </c>
      <c r="BA23" s="15">
        <v>5200</v>
      </c>
      <c r="BB23" s="16">
        <v>8100</v>
      </c>
      <c r="BC23" s="16">
        <v>0</v>
      </c>
      <c r="BD23" s="16">
        <v>204270</v>
      </c>
      <c r="BE23" s="16">
        <v>38000</v>
      </c>
      <c r="BF23" s="20">
        <v>242270</v>
      </c>
      <c r="BG23" s="18">
        <v>37990</v>
      </c>
      <c r="BH23" s="19">
        <v>164670</v>
      </c>
      <c r="BI23" s="16">
        <v>115200</v>
      </c>
      <c r="BJ23" s="16">
        <v>49400</v>
      </c>
      <c r="BK23" s="16">
        <v>62550</v>
      </c>
      <c r="BL23" s="20">
        <v>391820</v>
      </c>
      <c r="BM23" s="16">
        <v>8740</v>
      </c>
      <c r="BN23" s="16">
        <v>2183540</v>
      </c>
      <c r="BO23" s="17">
        <v>7114918</v>
      </c>
      <c r="BP23" s="15">
        <v>18891133</v>
      </c>
      <c r="BQ23" s="18">
        <v>0</v>
      </c>
      <c r="BR23" s="19">
        <v>0</v>
      </c>
      <c r="BS23" s="17">
        <v>18891133</v>
      </c>
      <c r="BT23" s="15">
        <v>1133252</v>
      </c>
      <c r="BU23" s="16">
        <v>1133252</v>
      </c>
      <c r="BV23" s="21">
        <f t="shared" si="1"/>
        <v>5.9988567122998923E-2</v>
      </c>
      <c r="BW23" s="15">
        <v>10894315</v>
      </c>
      <c r="BX23" s="16">
        <v>0</v>
      </c>
      <c r="BY23" s="16">
        <v>0</v>
      </c>
      <c r="BZ23" s="17">
        <v>10894315</v>
      </c>
      <c r="CA23" s="15">
        <v>0</v>
      </c>
      <c r="CB23" s="16">
        <v>89624</v>
      </c>
      <c r="CC23" s="16">
        <v>9</v>
      </c>
      <c r="CD23" s="16">
        <v>640928</v>
      </c>
      <c r="CE23" s="16">
        <v>172213</v>
      </c>
      <c r="CF23" s="16">
        <v>44519</v>
      </c>
      <c r="CG23" s="18">
        <v>4167</v>
      </c>
      <c r="CH23" s="19">
        <v>5200</v>
      </c>
      <c r="CI23" s="16">
        <v>4800</v>
      </c>
      <c r="CJ23" s="17">
        <v>10000</v>
      </c>
      <c r="CK23" s="15">
        <v>0</v>
      </c>
      <c r="CL23" s="16">
        <v>0</v>
      </c>
      <c r="CM23" s="16">
        <v>0</v>
      </c>
      <c r="CN23" s="16">
        <v>8250</v>
      </c>
      <c r="CO23" s="16">
        <v>3610</v>
      </c>
      <c r="CP23" s="20">
        <v>11860</v>
      </c>
      <c r="CQ23" s="18">
        <v>1590</v>
      </c>
      <c r="CR23" s="19">
        <v>32010</v>
      </c>
      <c r="CS23" s="16">
        <v>27900</v>
      </c>
      <c r="CT23" s="16">
        <v>11020</v>
      </c>
      <c r="CU23" s="16">
        <v>15750</v>
      </c>
      <c r="CV23" s="20">
        <v>86680</v>
      </c>
      <c r="CW23" s="16">
        <v>1610</v>
      </c>
      <c r="CX23" s="16">
        <v>479020</v>
      </c>
      <c r="CY23" s="17">
        <v>1542211</v>
      </c>
      <c r="CZ23" s="15">
        <v>9352104</v>
      </c>
      <c r="DA23" s="18">
        <v>0</v>
      </c>
      <c r="DB23" s="19">
        <v>0</v>
      </c>
      <c r="DC23" s="17">
        <v>9352104</v>
      </c>
      <c r="DD23" s="15">
        <v>561079</v>
      </c>
      <c r="DE23" s="16">
        <v>561079</v>
      </c>
      <c r="DF23" s="21">
        <f t="shared" si="2"/>
        <v>5.9994948730253642E-2</v>
      </c>
      <c r="DG23" s="19">
        <v>26850145</v>
      </c>
      <c r="DH23" s="16">
        <v>0</v>
      </c>
      <c r="DI23" s="16">
        <v>0</v>
      </c>
      <c r="DJ23" s="17">
        <v>26850145</v>
      </c>
      <c r="DK23" s="15">
        <v>0</v>
      </c>
      <c r="DL23" s="16">
        <v>168053</v>
      </c>
      <c r="DM23" s="16">
        <v>51</v>
      </c>
      <c r="DN23" s="16">
        <v>999095</v>
      </c>
      <c r="DO23" s="16">
        <v>371319</v>
      </c>
      <c r="DP23" s="16">
        <v>55302</v>
      </c>
      <c r="DQ23" s="18">
        <v>7409</v>
      </c>
      <c r="DR23" s="19">
        <v>8060</v>
      </c>
      <c r="DS23" s="16">
        <v>6900</v>
      </c>
      <c r="DT23" s="17">
        <v>14960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64020</v>
      </c>
      <c r="EC23" s="16">
        <v>58500</v>
      </c>
      <c r="ED23" s="16">
        <v>23560</v>
      </c>
      <c r="EE23" s="16">
        <v>14850</v>
      </c>
      <c r="EF23" s="20">
        <v>160930</v>
      </c>
      <c r="EG23" s="16">
        <v>1840</v>
      </c>
      <c r="EH23" s="16">
        <v>426780</v>
      </c>
      <c r="EI23" s="17">
        <v>2205688</v>
      </c>
      <c r="EJ23" s="15">
        <v>24644457</v>
      </c>
      <c r="EK23" s="18">
        <v>0</v>
      </c>
      <c r="EL23" s="19">
        <v>0</v>
      </c>
      <c r="EM23" s="17">
        <v>24644457</v>
      </c>
      <c r="EN23" s="15">
        <v>1478612</v>
      </c>
      <c r="EO23" s="16">
        <v>1478612</v>
      </c>
      <c r="EP23" s="21">
        <f t="shared" si="3"/>
        <v>5.999775121845858E-2</v>
      </c>
    </row>
    <row r="24" spans="1:146" s="49" customFormat="1" ht="12.6" customHeight="1" x14ac:dyDescent="0.15">
      <c r="A24" s="65">
        <v>12</v>
      </c>
      <c r="B24" s="66" t="s">
        <v>91</v>
      </c>
      <c r="C24" s="12">
        <v>23302768</v>
      </c>
      <c r="D24" s="9">
        <v>0</v>
      </c>
      <c r="E24" s="9">
        <v>0</v>
      </c>
      <c r="F24" s="10">
        <v>23302768</v>
      </c>
      <c r="G24" s="8">
        <v>4511</v>
      </c>
      <c r="H24" s="9">
        <v>567529</v>
      </c>
      <c r="I24" s="9">
        <v>415</v>
      </c>
      <c r="J24" s="9">
        <v>4253201</v>
      </c>
      <c r="K24" s="9">
        <v>743399</v>
      </c>
      <c r="L24" s="9">
        <v>355230</v>
      </c>
      <c r="M24" s="11">
        <v>16530</v>
      </c>
      <c r="N24" s="12">
        <v>29380</v>
      </c>
      <c r="O24" s="9">
        <v>26100</v>
      </c>
      <c r="P24" s="10">
        <v>55480</v>
      </c>
      <c r="Q24" s="8">
        <v>17680</v>
      </c>
      <c r="R24" s="9">
        <v>31800</v>
      </c>
      <c r="S24" s="9">
        <v>0</v>
      </c>
      <c r="T24" s="9">
        <v>256740</v>
      </c>
      <c r="U24" s="9">
        <v>50540</v>
      </c>
      <c r="V24" s="13">
        <v>307280</v>
      </c>
      <c r="W24" s="11">
        <v>88310</v>
      </c>
      <c r="X24" s="12">
        <v>143220</v>
      </c>
      <c r="Y24" s="9">
        <v>125100</v>
      </c>
      <c r="Z24" s="9">
        <v>59660</v>
      </c>
      <c r="AA24" s="9">
        <v>81000</v>
      </c>
      <c r="AB24" s="13">
        <v>408980</v>
      </c>
      <c r="AC24" s="9">
        <v>10810</v>
      </c>
      <c r="AD24" s="9">
        <v>5548720</v>
      </c>
      <c r="AE24" s="10">
        <v>12409460</v>
      </c>
      <c r="AF24" s="8">
        <v>10893308</v>
      </c>
      <c r="AG24" s="11">
        <v>0</v>
      </c>
      <c r="AH24" s="12">
        <v>0</v>
      </c>
      <c r="AI24" s="10">
        <v>10893308</v>
      </c>
      <c r="AJ24" s="8">
        <v>653074</v>
      </c>
      <c r="AK24" s="9">
        <v>653074</v>
      </c>
      <c r="AL24" s="14">
        <f t="shared" si="0"/>
        <v>5.9951853009205282E-2</v>
      </c>
      <c r="AM24" s="12">
        <v>46095987</v>
      </c>
      <c r="AN24" s="9">
        <v>0</v>
      </c>
      <c r="AO24" s="9">
        <v>0</v>
      </c>
      <c r="AP24" s="10">
        <v>46095987</v>
      </c>
      <c r="AQ24" s="8">
        <v>0</v>
      </c>
      <c r="AR24" s="9">
        <v>612818</v>
      </c>
      <c r="AS24" s="9">
        <v>303</v>
      </c>
      <c r="AT24" s="9">
        <v>5047338</v>
      </c>
      <c r="AU24" s="9">
        <v>1252046</v>
      </c>
      <c r="AV24" s="9">
        <v>299568</v>
      </c>
      <c r="AW24" s="11">
        <v>21457</v>
      </c>
      <c r="AX24" s="12">
        <v>27300</v>
      </c>
      <c r="AY24" s="9">
        <v>26400</v>
      </c>
      <c r="AZ24" s="10">
        <v>53700</v>
      </c>
      <c r="BA24" s="8">
        <v>4160</v>
      </c>
      <c r="BB24" s="9">
        <v>7800</v>
      </c>
      <c r="BC24" s="9">
        <v>0</v>
      </c>
      <c r="BD24" s="9">
        <v>274340</v>
      </c>
      <c r="BE24" s="9">
        <v>38520</v>
      </c>
      <c r="BF24" s="13">
        <v>312860</v>
      </c>
      <c r="BG24" s="11">
        <v>64990</v>
      </c>
      <c r="BH24" s="12">
        <v>163020</v>
      </c>
      <c r="BI24" s="9">
        <v>143100</v>
      </c>
      <c r="BJ24" s="9">
        <v>66500</v>
      </c>
      <c r="BK24" s="9">
        <v>61650</v>
      </c>
      <c r="BL24" s="13">
        <v>434270</v>
      </c>
      <c r="BM24" s="9">
        <v>9660</v>
      </c>
      <c r="BN24" s="9">
        <v>3850220</v>
      </c>
      <c r="BO24" s="10">
        <v>11970887</v>
      </c>
      <c r="BP24" s="8">
        <v>34125100</v>
      </c>
      <c r="BQ24" s="11">
        <v>0</v>
      </c>
      <c r="BR24" s="12">
        <v>0</v>
      </c>
      <c r="BS24" s="10">
        <v>34125100</v>
      </c>
      <c r="BT24" s="8">
        <v>2047110</v>
      </c>
      <c r="BU24" s="9">
        <v>2047110</v>
      </c>
      <c r="BV24" s="14">
        <f t="shared" si="1"/>
        <v>5.9988395638401061E-2</v>
      </c>
      <c r="BW24" s="8">
        <v>18362239</v>
      </c>
      <c r="BX24" s="9">
        <v>0</v>
      </c>
      <c r="BY24" s="9">
        <v>0</v>
      </c>
      <c r="BZ24" s="10">
        <v>18362239</v>
      </c>
      <c r="CA24" s="8">
        <v>0</v>
      </c>
      <c r="CB24" s="9">
        <v>181708</v>
      </c>
      <c r="CC24" s="9">
        <v>198</v>
      </c>
      <c r="CD24" s="9">
        <v>1257068</v>
      </c>
      <c r="CE24" s="9">
        <v>423283</v>
      </c>
      <c r="CF24" s="9">
        <v>73165</v>
      </c>
      <c r="CG24" s="11">
        <v>7160</v>
      </c>
      <c r="CH24" s="12">
        <v>8580</v>
      </c>
      <c r="CI24" s="9">
        <v>7200</v>
      </c>
      <c r="CJ24" s="10">
        <v>15780</v>
      </c>
      <c r="CK24" s="8">
        <v>0</v>
      </c>
      <c r="CL24" s="9">
        <v>0</v>
      </c>
      <c r="CM24" s="9">
        <v>0</v>
      </c>
      <c r="CN24" s="9">
        <v>16170</v>
      </c>
      <c r="CO24" s="9">
        <v>2440</v>
      </c>
      <c r="CP24" s="13">
        <v>18610</v>
      </c>
      <c r="CQ24" s="11">
        <v>5700</v>
      </c>
      <c r="CR24" s="12">
        <v>49170</v>
      </c>
      <c r="CS24" s="9">
        <v>35100</v>
      </c>
      <c r="CT24" s="9">
        <v>16340</v>
      </c>
      <c r="CU24" s="9">
        <v>13050</v>
      </c>
      <c r="CV24" s="13">
        <v>113660</v>
      </c>
      <c r="CW24" s="9">
        <v>2530</v>
      </c>
      <c r="CX24" s="9">
        <v>793350</v>
      </c>
      <c r="CY24" s="10">
        <v>2892014</v>
      </c>
      <c r="CZ24" s="8">
        <v>15470225</v>
      </c>
      <c r="DA24" s="11">
        <v>0</v>
      </c>
      <c r="DB24" s="12">
        <v>0</v>
      </c>
      <c r="DC24" s="10">
        <v>15470225</v>
      </c>
      <c r="DD24" s="8">
        <v>928134</v>
      </c>
      <c r="DE24" s="9">
        <v>928134</v>
      </c>
      <c r="DF24" s="14">
        <f t="shared" si="2"/>
        <v>5.9994861096073264E-2</v>
      </c>
      <c r="DG24" s="12">
        <v>82585917</v>
      </c>
      <c r="DH24" s="9">
        <v>0</v>
      </c>
      <c r="DI24" s="9">
        <v>0</v>
      </c>
      <c r="DJ24" s="10">
        <v>82585917</v>
      </c>
      <c r="DK24" s="8">
        <v>0</v>
      </c>
      <c r="DL24" s="9">
        <v>467060</v>
      </c>
      <c r="DM24" s="9">
        <v>87</v>
      </c>
      <c r="DN24" s="9">
        <v>2619647</v>
      </c>
      <c r="DO24" s="9">
        <v>990854</v>
      </c>
      <c r="DP24" s="9">
        <v>118747</v>
      </c>
      <c r="DQ24" s="11">
        <v>18815</v>
      </c>
      <c r="DR24" s="12">
        <v>13260</v>
      </c>
      <c r="DS24" s="9">
        <v>10200</v>
      </c>
      <c r="DT24" s="10">
        <v>23460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142230</v>
      </c>
      <c r="EC24" s="9">
        <v>120600</v>
      </c>
      <c r="ED24" s="9">
        <v>52060</v>
      </c>
      <c r="EE24" s="9">
        <v>24750</v>
      </c>
      <c r="EF24" s="13">
        <v>339640</v>
      </c>
      <c r="EG24" s="9">
        <v>2760</v>
      </c>
      <c r="EH24" s="9">
        <v>783440</v>
      </c>
      <c r="EI24" s="10">
        <v>5364423</v>
      </c>
      <c r="EJ24" s="8">
        <v>77221494</v>
      </c>
      <c r="EK24" s="11">
        <v>0</v>
      </c>
      <c r="EL24" s="12">
        <v>0</v>
      </c>
      <c r="EM24" s="10">
        <v>77221494</v>
      </c>
      <c r="EN24" s="8">
        <v>4633165</v>
      </c>
      <c r="EO24" s="9">
        <v>4633165</v>
      </c>
      <c r="EP24" s="14">
        <f t="shared" si="3"/>
        <v>5.9998385941613615E-2</v>
      </c>
    </row>
    <row r="25" spans="1:146" s="49" customFormat="1" ht="12.6" customHeight="1" x14ac:dyDescent="0.15">
      <c r="A25" s="67">
        <v>13</v>
      </c>
      <c r="B25" s="68" t="s">
        <v>92</v>
      </c>
      <c r="C25" s="19">
        <v>6273444</v>
      </c>
      <c r="D25" s="16">
        <v>0</v>
      </c>
      <c r="E25" s="16">
        <v>0</v>
      </c>
      <c r="F25" s="17">
        <v>6273444</v>
      </c>
      <c r="G25" s="15">
        <v>1671</v>
      </c>
      <c r="H25" s="16">
        <v>163926</v>
      </c>
      <c r="I25" s="16">
        <v>85</v>
      </c>
      <c r="J25" s="16">
        <v>1104583</v>
      </c>
      <c r="K25" s="16">
        <v>205869</v>
      </c>
      <c r="L25" s="16">
        <v>92171</v>
      </c>
      <c r="M25" s="18">
        <v>3106</v>
      </c>
      <c r="N25" s="19">
        <v>8580</v>
      </c>
      <c r="O25" s="16">
        <v>5700</v>
      </c>
      <c r="P25" s="17">
        <v>14280</v>
      </c>
      <c r="Q25" s="15">
        <v>5200</v>
      </c>
      <c r="R25" s="16">
        <v>9300</v>
      </c>
      <c r="S25" s="16">
        <v>0</v>
      </c>
      <c r="T25" s="16">
        <v>47520</v>
      </c>
      <c r="U25" s="16">
        <v>7600</v>
      </c>
      <c r="V25" s="20">
        <v>55120</v>
      </c>
      <c r="W25" s="18">
        <v>16370</v>
      </c>
      <c r="X25" s="19">
        <v>28380</v>
      </c>
      <c r="Y25" s="16">
        <v>25650</v>
      </c>
      <c r="Z25" s="16">
        <v>15580</v>
      </c>
      <c r="AA25" s="16">
        <v>12600</v>
      </c>
      <c r="AB25" s="20">
        <v>82210</v>
      </c>
      <c r="AC25" s="16">
        <v>920</v>
      </c>
      <c r="AD25" s="16">
        <v>1539830</v>
      </c>
      <c r="AE25" s="17">
        <v>3294556</v>
      </c>
      <c r="AF25" s="15">
        <v>2978888</v>
      </c>
      <c r="AG25" s="18">
        <v>0</v>
      </c>
      <c r="AH25" s="19">
        <v>0</v>
      </c>
      <c r="AI25" s="17">
        <v>2978888</v>
      </c>
      <c r="AJ25" s="15">
        <v>178585</v>
      </c>
      <c r="AK25" s="16">
        <v>178585</v>
      </c>
      <c r="AL25" s="21">
        <f t="shared" si="0"/>
        <v>5.9950223036247086E-2</v>
      </c>
      <c r="AM25" s="19">
        <v>15525471</v>
      </c>
      <c r="AN25" s="16">
        <v>0</v>
      </c>
      <c r="AO25" s="16">
        <v>0</v>
      </c>
      <c r="AP25" s="17">
        <v>15525471</v>
      </c>
      <c r="AQ25" s="15">
        <v>0</v>
      </c>
      <c r="AR25" s="16">
        <v>241148</v>
      </c>
      <c r="AS25" s="16">
        <v>196</v>
      </c>
      <c r="AT25" s="16">
        <v>1587992</v>
      </c>
      <c r="AU25" s="16">
        <v>410535</v>
      </c>
      <c r="AV25" s="16">
        <v>88318</v>
      </c>
      <c r="AW25" s="18">
        <v>4778</v>
      </c>
      <c r="AX25" s="19">
        <v>9100</v>
      </c>
      <c r="AY25" s="16">
        <v>4500</v>
      </c>
      <c r="AZ25" s="17">
        <v>13600</v>
      </c>
      <c r="BA25" s="15">
        <v>1300</v>
      </c>
      <c r="BB25" s="16">
        <v>3300</v>
      </c>
      <c r="BC25" s="16">
        <v>0</v>
      </c>
      <c r="BD25" s="16">
        <v>56100</v>
      </c>
      <c r="BE25" s="16">
        <v>4560</v>
      </c>
      <c r="BF25" s="20">
        <v>60660</v>
      </c>
      <c r="BG25" s="18">
        <v>14060</v>
      </c>
      <c r="BH25" s="19">
        <v>36960</v>
      </c>
      <c r="BI25" s="16">
        <v>25200</v>
      </c>
      <c r="BJ25" s="16">
        <v>25840</v>
      </c>
      <c r="BK25" s="16">
        <v>12150</v>
      </c>
      <c r="BL25" s="20">
        <v>100150</v>
      </c>
      <c r="BM25" s="16">
        <v>1380</v>
      </c>
      <c r="BN25" s="16">
        <v>1302040</v>
      </c>
      <c r="BO25" s="17">
        <v>3829261</v>
      </c>
      <c r="BP25" s="15">
        <v>11696210</v>
      </c>
      <c r="BQ25" s="18">
        <v>0</v>
      </c>
      <c r="BR25" s="19">
        <v>0</v>
      </c>
      <c r="BS25" s="17">
        <v>11696210</v>
      </c>
      <c r="BT25" s="15">
        <v>701642</v>
      </c>
      <c r="BU25" s="16">
        <v>701642</v>
      </c>
      <c r="BV25" s="21">
        <f t="shared" si="1"/>
        <v>5.9988833989813792E-2</v>
      </c>
      <c r="BW25" s="15">
        <v>6543905</v>
      </c>
      <c r="BX25" s="16">
        <v>0</v>
      </c>
      <c r="BY25" s="16">
        <v>0</v>
      </c>
      <c r="BZ25" s="17">
        <v>6543905</v>
      </c>
      <c r="CA25" s="15">
        <v>4586</v>
      </c>
      <c r="CB25" s="16">
        <v>76396</v>
      </c>
      <c r="CC25" s="16">
        <v>0</v>
      </c>
      <c r="CD25" s="16">
        <v>405356</v>
      </c>
      <c r="CE25" s="16">
        <v>143585</v>
      </c>
      <c r="CF25" s="16">
        <v>23213</v>
      </c>
      <c r="CG25" s="18">
        <v>1341</v>
      </c>
      <c r="CH25" s="19">
        <v>2080</v>
      </c>
      <c r="CI25" s="16">
        <v>2100</v>
      </c>
      <c r="CJ25" s="17">
        <v>4180</v>
      </c>
      <c r="CK25" s="15">
        <v>0</v>
      </c>
      <c r="CL25" s="16">
        <v>0</v>
      </c>
      <c r="CM25" s="16">
        <v>0</v>
      </c>
      <c r="CN25" s="16">
        <v>2090</v>
      </c>
      <c r="CO25" s="16">
        <v>760</v>
      </c>
      <c r="CP25" s="20">
        <v>2850</v>
      </c>
      <c r="CQ25" s="18">
        <v>400</v>
      </c>
      <c r="CR25" s="19">
        <v>9900</v>
      </c>
      <c r="CS25" s="16">
        <v>4050</v>
      </c>
      <c r="CT25" s="16">
        <v>7980</v>
      </c>
      <c r="CU25" s="16">
        <v>4050</v>
      </c>
      <c r="CV25" s="20">
        <v>25980</v>
      </c>
      <c r="CW25" s="16">
        <v>920</v>
      </c>
      <c r="CX25" s="16">
        <v>285950</v>
      </c>
      <c r="CY25" s="17">
        <v>974757</v>
      </c>
      <c r="CZ25" s="15">
        <v>5569148</v>
      </c>
      <c r="DA25" s="18">
        <v>0</v>
      </c>
      <c r="DB25" s="19">
        <v>0</v>
      </c>
      <c r="DC25" s="17">
        <v>5569148</v>
      </c>
      <c r="DD25" s="15">
        <v>334118</v>
      </c>
      <c r="DE25" s="16">
        <v>334118</v>
      </c>
      <c r="DF25" s="21">
        <f t="shared" si="2"/>
        <v>5.9994455166212136E-2</v>
      </c>
      <c r="DG25" s="19">
        <v>44737162</v>
      </c>
      <c r="DH25" s="16">
        <v>0</v>
      </c>
      <c r="DI25" s="16">
        <v>0</v>
      </c>
      <c r="DJ25" s="17">
        <v>44737162</v>
      </c>
      <c r="DK25" s="15">
        <v>0</v>
      </c>
      <c r="DL25" s="16">
        <v>215687</v>
      </c>
      <c r="DM25" s="16">
        <v>56</v>
      </c>
      <c r="DN25" s="16">
        <v>1142268</v>
      </c>
      <c r="DO25" s="16">
        <v>408056</v>
      </c>
      <c r="DP25" s="16">
        <v>46694</v>
      </c>
      <c r="DQ25" s="18">
        <v>5352</v>
      </c>
      <c r="DR25" s="19">
        <v>3120</v>
      </c>
      <c r="DS25" s="16">
        <v>3900</v>
      </c>
      <c r="DT25" s="17">
        <v>7020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43890</v>
      </c>
      <c r="EC25" s="16">
        <v>30150</v>
      </c>
      <c r="ED25" s="16">
        <v>22040</v>
      </c>
      <c r="EE25" s="16">
        <v>6300</v>
      </c>
      <c r="EF25" s="20">
        <v>102380</v>
      </c>
      <c r="EG25" s="16">
        <v>920</v>
      </c>
      <c r="EH25" s="16">
        <v>326660</v>
      </c>
      <c r="EI25" s="17">
        <v>2255037</v>
      </c>
      <c r="EJ25" s="15">
        <v>42482125</v>
      </c>
      <c r="EK25" s="18">
        <v>0</v>
      </c>
      <c r="EL25" s="19">
        <v>0</v>
      </c>
      <c r="EM25" s="17">
        <v>42482125</v>
      </c>
      <c r="EN25" s="15">
        <v>2548874</v>
      </c>
      <c r="EO25" s="16">
        <v>2548874</v>
      </c>
      <c r="EP25" s="21">
        <f t="shared" si="3"/>
        <v>5.9998740646801448E-2</v>
      </c>
    </row>
    <row r="26" spans="1:146" s="49" customFormat="1" ht="12.6" customHeight="1" x14ac:dyDescent="0.15">
      <c r="A26" s="65">
        <v>14</v>
      </c>
      <c r="B26" s="66" t="s">
        <v>93</v>
      </c>
      <c r="C26" s="12">
        <v>8639381</v>
      </c>
      <c r="D26" s="9">
        <v>0</v>
      </c>
      <c r="E26" s="9">
        <v>0</v>
      </c>
      <c r="F26" s="10">
        <v>8639381</v>
      </c>
      <c r="G26" s="8">
        <v>354</v>
      </c>
      <c r="H26" s="9">
        <v>133377</v>
      </c>
      <c r="I26" s="9">
        <v>26</v>
      </c>
      <c r="J26" s="9">
        <v>1513731</v>
      </c>
      <c r="K26" s="9">
        <v>231892</v>
      </c>
      <c r="L26" s="9">
        <v>125322</v>
      </c>
      <c r="M26" s="11">
        <v>6181</v>
      </c>
      <c r="N26" s="12">
        <v>12740</v>
      </c>
      <c r="O26" s="9">
        <v>12000</v>
      </c>
      <c r="P26" s="10">
        <v>24740</v>
      </c>
      <c r="Q26" s="8">
        <v>7280</v>
      </c>
      <c r="R26" s="9">
        <v>9600</v>
      </c>
      <c r="S26" s="9">
        <v>0</v>
      </c>
      <c r="T26" s="9">
        <v>88440</v>
      </c>
      <c r="U26" s="9">
        <v>21280</v>
      </c>
      <c r="V26" s="13">
        <v>109720</v>
      </c>
      <c r="W26" s="11">
        <v>28920</v>
      </c>
      <c r="X26" s="12">
        <v>69960</v>
      </c>
      <c r="Y26" s="9">
        <v>43200</v>
      </c>
      <c r="Z26" s="9">
        <v>26980</v>
      </c>
      <c r="AA26" s="9">
        <v>37800</v>
      </c>
      <c r="AB26" s="13">
        <v>177940</v>
      </c>
      <c r="AC26" s="9">
        <v>5060</v>
      </c>
      <c r="AD26" s="9">
        <v>2112160</v>
      </c>
      <c r="AE26" s="10">
        <v>4486277</v>
      </c>
      <c r="AF26" s="8">
        <v>4153104</v>
      </c>
      <c r="AG26" s="11">
        <v>0</v>
      </c>
      <c r="AH26" s="12">
        <v>0</v>
      </c>
      <c r="AI26" s="10">
        <v>4153104</v>
      </c>
      <c r="AJ26" s="8">
        <v>248985</v>
      </c>
      <c r="AK26" s="9">
        <v>248985</v>
      </c>
      <c r="AL26" s="14">
        <f t="shared" si="0"/>
        <v>5.9951544675982106E-2</v>
      </c>
      <c r="AM26" s="12">
        <v>16667118</v>
      </c>
      <c r="AN26" s="9">
        <v>0</v>
      </c>
      <c r="AO26" s="9">
        <v>0</v>
      </c>
      <c r="AP26" s="10">
        <v>16667118</v>
      </c>
      <c r="AQ26" s="8">
        <v>256</v>
      </c>
      <c r="AR26" s="9">
        <v>164098</v>
      </c>
      <c r="AS26" s="9">
        <v>47</v>
      </c>
      <c r="AT26" s="9">
        <v>1753430</v>
      </c>
      <c r="AU26" s="9">
        <v>439524</v>
      </c>
      <c r="AV26" s="9">
        <v>101077</v>
      </c>
      <c r="AW26" s="11">
        <v>6659</v>
      </c>
      <c r="AX26" s="12">
        <v>12740</v>
      </c>
      <c r="AY26" s="9">
        <v>10200</v>
      </c>
      <c r="AZ26" s="10">
        <v>22940</v>
      </c>
      <c r="BA26" s="8">
        <v>2340</v>
      </c>
      <c r="BB26" s="9">
        <v>3000</v>
      </c>
      <c r="BC26" s="9">
        <v>0</v>
      </c>
      <c r="BD26" s="9">
        <v>83820</v>
      </c>
      <c r="BE26" s="9">
        <v>10260</v>
      </c>
      <c r="BF26" s="13">
        <v>94080</v>
      </c>
      <c r="BG26" s="11">
        <v>27040</v>
      </c>
      <c r="BH26" s="12">
        <v>64020</v>
      </c>
      <c r="BI26" s="9">
        <v>45900</v>
      </c>
      <c r="BJ26" s="9">
        <v>28880</v>
      </c>
      <c r="BK26" s="9">
        <v>27900</v>
      </c>
      <c r="BL26" s="13">
        <v>166700</v>
      </c>
      <c r="BM26" s="9">
        <v>2990</v>
      </c>
      <c r="BN26" s="9">
        <v>1403950</v>
      </c>
      <c r="BO26" s="10">
        <v>4188084</v>
      </c>
      <c r="BP26" s="8">
        <v>12479034</v>
      </c>
      <c r="BQ26" s="11">
        <v>0</v>
      </c>
      <c r="BR26" s="12">
        <v>0</v>
      </c>
      <c r="BS26" s="10">
        <v>12479034</v>
      </c>
      <c r="BT26" s="8">
        <v>748605</v>
      </c>
      <c r="BU26" s="9">
        <v>748605</v>
      </c>
      <c r="BV26" s="14">
        <f t="shared" si="1"/>
        <v>5.9989018380749666E-2</v>
      </c>
      <c r="BW26" s="8">
        <v>7157798</v>
      </c>
      <c r="BX26" s="9">
        <v>0</v>
      </c>
      <c r="BY26" s="9">
        <v>0</v>
      </c>
      <c r="BZ26" s="10">
        <v>7157798</v>
      </c>
      <c r="CA26" s="8">
        <v>0</v>
      </c>
      <c r="CB26" s="9">
        <v>53052</v>
      </c>
      <c r="CC26" s="9">
        <v>0</v>
      </c>
      <c r="CD26" s="9">
        <v>409201</v>
      </c>
      <c r="CE26" s="9">
        <v>147564</v>
      </c>
      <c r="CF26" s="9">
        <v>27124</v>
      </c>
      <c r="CG26" s="11">
        <v>1981</v>
      </c>
      <c r="CH26" s="12">
        <v>2860</v>
      </c>
      <c r="CI26" s="9">
        <v>5400</v>
      </c>
      <c r="CJ26" s="10">
        <v>8260</v>
      </c>
      <c r="CK26" s="8">
        <v>0</v>
      </c>
      <c r="CL26" s="9">
        <v>0</v>
      </c>
      <c r="CM26" s="9">
        <v>0</v>
      </c>
      <c r="CN26" s="9">
        <v>8580</v>
      </c>
      <c r="CO26" s="9">
        <v>1160</v>
      </c>
      <c r="CP26" s="13">
        <v>9740</v>
      </c>
      <c r="CQ26" s="11">
        <v>1820</v>
      </c>
      <c r="CR26" s="12">
        <v>14190</v>
      </c>
      <c r="CS26" s="9">
        <v>9900</v>
      </c>
      <c r="CT26" s="9">
        <v>8740</v>
      </c>
      <c r="CU26" s="9">
        <v>4950</v>
      </c>
      <c r="CV26" s="13">
        <v>37780</v>
      </c>
      <c r="CW26" s="9">
        <v>1150</v>
      </c>
      <c r="CX26" s="9">
        <v>314330</v>
      </c>
      <c r="CY26" s="10">
        <v>1012002</v>
      </c>
      <c r="CZ26" s="8">
        <v>6145796</v>
      </c>
      <c r="DA26" s="11">
        <v>0</v>
      </c>
      <c r="DB26" s="12">
        <v>0</v>
      </c>
      <c r="DC26" s="10">
        <v>6145796</v>
      </c>
      <c r="DD26" s="8">
        <v>368715</v>
      </c>
      <c r="DE26" s="9">
        <v>368715</v>
      </c>
      <c r="DF26" s="14">
        <f t="shared" si="2"/>
        <v>5.9994669526941671E-2</v>
      </c>
      <c r="DG26" s="12">
        <v>18005482</v>
      </c>
      <c r="DH26" s="9">
        <v>0</v>
      </c>
      <c r="DI26" s="9">
        <v>0</v>
      </c>
      <c r="DJ26" s="10">
        <v>18005482</v>
      </c>
      <c r="DK26" s="8">
        <v>0</v>
      </c>
      <c r="DL26" s="9">
        <v>95035</v>
      </c>
      <c r="DM26" s="9">
        <v>0</v>
      </c>
      <c r="DN26" s="9">
        <v>624837</v>
      </c>
      <c r="DO26" s="9">
        <v>241517</v>
      </c>
      <c r="DP26" s="9">
        <v>31629</v>
      </c>
      <c r="DQ26" s="11">
        <v>3588</v>
      </c>
      <c r="DR26" s="12">
        <v>3120</v>
      </c>
      <c r="DS26" s="9">
        <v>2700</v>
      </c>
      <c r="DT26" s="10">
        <v>5820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26070</v>
      </c>
      <c r="EC26" s="9">
        <v>27450</v>
      </c>
      <c r="ED26" s="9">
        <v>8740</v>
      </c>
      <c r="EE26" s="9">
        <v>9450</v>
      </c>
      <c r="EF26" s="13">
        <v>71710</v>
      </c>
      <c r="EG26" s="9">
        <v>460</v>
      </c>
      <c r="EH26" s="9">
        <v>272960</v>
      </c>
      <c r="EI26" s="10">
        <v>1347556</v>
      </c>
      <c r="EJ26" s="8">
        <v>16657926</v>
      </c>
      <c r="EK26" s="11">
        <v>0</v>
      </c>
      <c r="EL26" s="12">
        <v>0</v>
      </c>
      <c r="EM26" s="10">
        <v>16657926</v>
      </c>
      <c r="EN26" s="8">
        <v>999441</v>
      </c>
      <c r="EO26" s="9">
        <v>999441</v>
      </c>
      <c r="EP26" s="14">
        <f t="shared" si="3"/>
        <v>5.9997925311950598E-2</v>
      </c>
    </row>
    <row r="27" spans="1:146" s="49" customFormat="1" ht="12.6" customHeight="1" x14ac:dyDescent="0.15">
      <c r="A27" s="67">
        <v>15</v>
      </c>
      <c r="B27" s="68" t="s">
        <v>94</v>
      </c>
      <c r="C27" s="19">
        <v>14069857</v>
      </c>
      <c r="D27" s="16">
        <v>0</v>
      </c>
      <c r="E27" s="16">
        <v>0</v>
      </c>
      <c r="F27" s="17">
        <v>14069857</v>
      </c>
      <c r="G27" s="15">
        <v>3430</v>
      </c>
      <c r="H27" s="16">
        <v>262527</v>
      </c>
      <c r="I27" s="16">
        <v>169</v>
      </c>
      <c r="J27" s="16">
        <v>2674853</v>
      </c>
      <c r="K27" s="16">
        <v>438339</v>
      </c>
      <c r="L27" s="16">
        <v>204380</v>
      </c>
      <c r="M27" s="18">
        <v>10143</v>
      </c>
      <c r="N27" s="19">
        <v>22100</v>
      </c>
      <c r="O27" s="16">
        <v>17700</v>
      </c>
      <c r="P27" s="17">
        <v>39800</v>
      </c>
      <c r="Q27" s="15">
        <v>9880</v>
      </c>
      <c r="R27" s="16">
        <v>16200</v>
      </c>
      <c r="S27" s="16">
        <v>260</v>
      </c>
      <c r="T27" s="16">
        <v>148500</v>
      </c>
      <c r="U27" s="16">
        <v>35340</v>
      </c>
      <c r="V27" s="20">
        <v>183840</v>
      </c>
      <c r="W27" s="18">
        <v>51230</v>
      </c>
      <c r="X27" s="19">
        <v>104610</v>
      </c>
      <c r="Y27" s="16">
        <v>73800</v>
      </c>
      <c r="Z27" s="16">
        <v>33060</v>
      </c>
      <c r="AA27" s="16">
        <v>57600</v>
      </c>
      <c r="AB27" s="20">
        <v>269070</v>
      </c>
      <c r="AC27" s="16">
        <v>5980</v>
      </c>
      <c r="AD27" s="16">
        <v>3354430</v>
      </c>
      <c r="AE27" s="17">
        <v>7524362</v>
      </c>
      <c r="AF27" s="15">
        <v>6545495</v>
      </c>
      <c r="AG27" s="18">
        <v>0</v>
      </c>
      <c r="AH27" s="19">
        <v>0</v>
      </c>
      <c r="AI27" s="17">
        <v>6545495</v>
      </c>
      <c r="AJ27" s="15">
        <v>392406</v>
      </c>
      <c r="AK27" s="16">
        <v>392406</v>
      </c>
      <c r="AL27" s="21">
        <f t="shared" si="0"/>
        <v>5.9950546138985671E-2</v>
      </c>
      <c r="AM27" s="19">
        <v>27461206</v>
      </c>
      <c r="AN27" s="16">
        <v>0</v>
      </c>
      <c r="AO27" s="16">
        <v>0</v>
      </c>
      <c r="AP27" s="17">
        <v>27461206</v>
      </c>
      <c r="AQ27" s="15">
        <v>589</v>
      </c>
      <c r="AR27" s="16">
        <v>336724</v>
      </c>
      <c r="AS27" s="16">
        <v>211</v>
      </c>
      <c r="AT27" s="16">
        <v>3149771</v>
      </c>
      <c r="AU27" s="16">
        <v>776615</v>
      </c>
      <c r="AV27" s="16">
        <v>174535</v>
      </c>
      <c r="AW27" s="18">
        <v>12996</v>
      </c>
      <c r="AX27" s="19">
        <v>22620</v>
      </c>
      <c r="AY27" s="16">
        <v>17100</v>
      </c>
      <c r="AZ27" s="17">
        <v>39720</v>
      </c>
      <c r="BA27" s="15">
        <v>3640</v>
      </c>
      <c r="BB27" s="16">
        <v>5400</v>
      </c>
      <c r="BC27" s="16">
        <v>0</v>
      </c>
      <c r="BD27" s="16">
        <v>141240</v>
      </c>
      <c r="BE27" s="16">
        <v>19140</v>
      </c>
      <c r="BF27" s="20">
        <v>160380</v>
      </c>
      <c r="BG27" s="18">
        <v>45580</v>
      </c>
      <c r="BH27" s="19">
        <v>100320</v>
      </c>
      <c r="BI27" s="16">
        <v>76950</v>
      </c>
      <c r="BJ27" s="16">
        <v>42940</v>
      </c>
      <c r="BK27" s="16">
        <v>44100</v>
      </c>
      <c r="BL27" s="20">
        <v>264310</v>
      </c>
      <c r="BM27" s="16">
        <v>4600</v>
      </c>
      <c r="BN27" s="16">
        <v>2288890</v>
      </c>
      <c r="BO27" s="17">
        <v>7263750</v>
      </c>
      <c r="BP27" s="15">
        <v>20197456</v>
      </c>
      <c r="BQ27" s="18">
        <v>0</v>
      </c>
      <c r="BR27" s="19">
        <v>0</v>
      </c>
      <c r="BS27" s="17">
        <v>20197456</v>
      </c>
      <c r="BT27" s="15">
        <v>1211620</v>
      </c>
      <c r="BU27" s="16">
        <v>1211620</v>
      </c>
      <c r="BV27" s="21">
        <f t="shared" si="1"/>
        <v>5.99887431367594E-2</v>
      </c>
      <c r="BW27" s="15">
        <v>11197856</v>
      </c>
      <c r="BX27" s="16">
        <v>0</v>
      </c>
      <c r="BY27" s="16">
        <v>0</v>
      </c>
      <c r="BZ27" s="17">
        <v>11197856</v>
      </c>
      <c r="CA27" s="15">
        <v>0</v>
      </c>
      <c r="CB27" s="16">
        <v>105296</v>
      </c>
      <c r="CC27" s="16">
        <v>15</v>
      </c>
      <c r="CD27" s="16">
        <v>728515</v>
      </c>
      <c r="CE27" s="16">
        <v>251588</v>
      </c>
      <c r="CF27" s="16">
        <v>43081</v>
      </c>
      <c r="CG27" s="18">
        <v>3678</v>
      </c>
      <c r="CH27" s="19">
        <v>5200</v>
      </c>
      <c r="CI27" s="16">
        <v>4500</v>
      </c>
      <c r="CJ27" s="17">
        <v>9700</v>
      </c>
      <c r="CK27" s="15">
        <v>0</v>
      </c>
      <c r="CL27" s="16">
        <v>0</v>
      </c>
      <c r="CM27" s="16">
        <v>0</v>
      </c>
      <c r="CN27" s="16">
        <v>7590</v>
      </c>
      <c r="CO27" s="16">
        <v>1920</v>
      </c>
      <c r="CP27" s="20">
        <v>9510</v>
      </c>
      <c r="CQ27" s="18">
        <v>2200</v>
      </c>
      <c r="CR27" s="19">
        <v>28050</v>
      </c>
      <c r="CS27" s="16">
        <v>15750</v>
      </c>
      <c r="CT27" s="16">
        <v>12540</v>
      </c>
      <c r="CU27" s="16">
        <v>12150</v>
      </c>
      <c r="CV27" s="20">
        <v>68490</v>
      </c>
      <c r="CW27" s="16">
        <v>1380</v>
      </c>
      <c r="CX27" s="16">
        <v>484180</v>
      </c>
      <c r="CY27" s="17">
        <v>1707618</v>
      </c>
      <c r="CZ27" s="15">
        <v>9490238</v>
      </c>
      <c r="DA27" s="18">
        <v>0</v>
      </c>
      <c r="DB27" s="19">
        <v>0</v>
      </c>
      <c r="DC27" s="17">
        <v>9490238</v>
      </c>
      <c r="DD27" s="15">
        <v>569366</v>
      </c>
      <c r="DE27" s="16">
        <v>569366</v>
      </c>
      <c r="DF27" s="21">
        <f t="shared" si="2"/>
        <v>5.9994912667100657E-2</v>
      </c>
      <c r="DG27" s="19">
        <v>32084474</v>
      </c>
      <c r="DH27" s="16">
        <v>0</v>
      </c>
      <c r="DI27" s="16">
        <v>0</v>
      </c>
      <c r="DJ27" s="17">
        <v>32084474</v>
      </c>
      <c r="DK27" s="15">
        <v>0</v>
      </c>
      <c r="DL27" s="16">
        <v>202892</v>
      </c>
      <c r="DM27" s="16">
        <v>66</v>
      </c>
      <c r="DN27" s="16">
        <v>1226385</v>
      </c>
      <c r="DO27" s="16">
        <v>490448</v>
      </c>
      <c r="DP27" s="16">
        <v>59903</v>
      </c>
      <c r="DQ27" s="18">
        <v>8468</v>
      </c>
      <c r="DR27" s="19">
        <v>6760</v>
      </c>
      <c r="DS27" s="16">
        <v>3900</v>
      </c>
      <c r="DT27" s="17">
        <v>10660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85470</v>
      </c>
      <c r="EC27" s="16">
        <v>54900</v>
      </c>
      <c r="ED27" s="16">
        <v>20900</v>
      </c>
      <c r="EE27" s="16">
        <v>6750</v>
      </c>
      <c r="EF27" s="20">
        <v>168020</v>
      </c>
      <c r="EG27" s="16">
        <v>1150</v>
      </c>
      <c r="EH27" s="16">
        <v>436720</v>
      </c>
      <c r="EI27" s="17">
        <v>2604646</v>
      </c>
      <c r="EJ27" s="15">
        <v>29479828</v>
      </c>
      <c r="EK27" s="18">
        <v>0</v>
      </c>
      <c r="EL27" s="19">
        <v>0</v>
      </c>
      <c r="EM27" s="17">
        <v>29479828</v>
      </c>
      <c r="EN27" s="15">
        <v>1768731</v>
      </c>
      <c r="EO27" s="16">
        <v>1768731</v>
      </c>
      <c r="EP27" s="21">
        <f t="shared" si="3"/>
        <v>5.9998009486351145E-2</v>
      </c>
    </row>
    <row r="28" spans="1:146" s="49" customFormat="1" ht="12.6" customHeight="1" x14ac:dyDescent="0.15">
      <c r="A28" s="65">
        <v>16</v>
      </c>
      <c r="B28" s="66" t="s">
        <v>95</v>
      </c>
      <c r="C28" s="12">
        <v>6454094</v>
      </c>
      <c r="D28" s="9">
        <v>0</v>
      </c>
      <c r="E28" s="9">
        <v>0</v>
      </c>
      <c r="F28" s="10">
        <v>6454094</v>
      </c>
      <c r="G28" s="8">
        <v>1476</v>
      </c>
      <c r="H28" s="9">
        <v>130282</v>
      </c>
      <c r="I28" s="9">
        <v>0</v>
      </c>
      <c r="J28" s="9">
        <v>1145267</v>
      </c>
      <c r="K28" s="9">
        <v>192299</v>
      </c>
      <c r="L28" s="9">
        <v>92099</v>
      </c>
      <c r="M28" s="11">
        <v>4706</v>
      </c>
      <c r="N28" s="12">
        <v>10400</v>
      </c>
      <c r="O28" s="9">
        <v>9600</v>
      </c>
      <c r="P28" s="10">
        <v>20000</v>
      </c>
      <c r="Q28" s="8">
        <v>5460</v>
      </c>
      <c r="R28" s="9">
        <v>9600</v>
      </c>
      <c r="S28" s="9">
        <v>520</v>
      </c>
      <c r="T28" s="9">
        <v>64680</v>
      </c>
      <c r="U28" s="9">
        <v>22040</v>
      </c>
      <c r="V28" s="13">
        <v>86720</v>
      </c>
      <c r="W28" s="11">
        <v>25310</v>
      </c>
      <c r="X28" s="12">
        <v>60390</v>
      </c>
      <c r="Y28" s="9">
        <v>34650</v>
      </c>
      <c r="Z28" s="9">
        <v>18620</v>
      </c>
      <c r="AA28" s="9">
        <v>28350</v>
      </c>
      <c r="AB28" s="13">
        <v>142010</v>
      </c>
      <c r="AC28" s="9">
        <v>3910</v>
      </c>
      <c r="AD28" s="9">
        <v>1541120</v>
      </c>
      <c r="AE28" s="10">
        <v>3400779</v>
      </c>
      <c r="AF28" s="8">
        <v>3053315</v>
      </c>
      <c r="AG28" s="11">
        <v>0</v>
      </c>
      <c r="AH28" s="12">
        <v>0</v>
      </c>
      <c r="AI28" s="10">
        <v>3053315</v>
      </c>
      <c r="AJ28" s="8">
        <v>183052</v>
      </c>
      <c r="AK28" s="9">
        <v>183052</v>
      </c>
      <c r="AL28" s="14">
        <f t="shared" si="0"/>
        <v>5.9951888357408258E-2</v>
      </c>
      <c r="AM28" s="12">
        <v>13632100</v>
      </c>
      <c r="AN28" s="9">
        <v>0</v>
      </c>
      <c r="AO28" s="9">
        <v>0</v>
      </c>
      <c r="AP28" s="10">
        <v>13632100</v>
      </c>
      <c r="AQ28" s="8">
        <v>0</v>
      </c>
      <c r="AR28" s="9">
        <v>154575</v>
      </c>
      <c r="AS28" s="9">
        <v>28</v>
      </c>
      <c r="AT28" s="9">
        <v>1457821</v>
      </c>
      <c r="AU28" s="9">
        <v>383255</v>
      </c>
      <c r="AV28" s="9">
        <v>83556</v>
      </c>
      <c r="AW28" s="11">
        <v>5397</v>
      </c>
      <c r="AX28" s="12">
        <v>6760</v>
      </c>
      <c r="AY28" s="9">
        <v>7500</v>
      </c>
      <c r="AZ28" s="10">
        <v>14260</v>
      </c>
      <c r="BA28" s="8">
        <v>3120</v>
      </c>
      <c r="BB28" s="9">
        <v>1500</v>
      </c>
      <c r="BC28" s="9">
        <v>0</v>
      </c>
      <c r="BD28" s="9">
        <v>68750</v>
      </c>
      <c r="BE28" s="9">
        <v>10640</v>
      </c>
      <c r="BF28" s="13">
        <v>79390</v>
      </c>
      <c r="BG28" s="11">
        <v>18000</v>
      </c>
      <c r="BH28" s="12">
        <v>52800</v>
      </c>
      <c r="BI28" s="9">
        <v>32850</v>
      </c>
      <c r="BJ28" s="9">
        <v>25460</v>
      </c>
      <c r="BK28" s="9">
        <v>21150</v>
      </c>
      <c r="BL28" s="13">
        <v>132260</v>
      </c>
      <c r="BM28" s="9">
        <v>3220</v>
      </c>
      <c r="BN28" s="9">
        <v>1139930</v>
      </c>
      <c r="BO28" s="10">
        <v>3476284</v>
      </c>
      <c r="BP28" s="8">
        <v>10155816</v>
      </c>
      <c r="BQ28" s="11">
        <v>0</v>
      </c>
      <c r="BR28" s="12">
        <v>0</v>
      </c>
      <c r="BS28" s="10">
        <v>10155816</v>
      </c>
      <c r="BT28" s="8">
        <v>609232</v>
      </c>
      <c r="BU28" s="9">
        <v>609232</v>
      </c>
      <c r="BV28" s="14">
        <f t="shared" si="1"/>
        <v>5.9988483446332626E-2</v>
      </c>
      <c r="BW28" s="8">
        <v>5798174</v>
      </c>
      <c r="BX28" s="9">
        <v>0</v>
      </c>
      <c r="BY28" s="9">
        <v>0</v>
      </c>
      <c r="BZ28" s="10">
        <v>5798174</v>
      </c>
      <c r="CA28" s="8">
        <v>0</v>
      </c>
      <c r="CB28" s="9">
        <v>52629</v>
      </c>
      <c r="CC28" s="9">
        <v>0</v>
      </c>
      <c r="CD28" s="9">
        <v>348234</v>
      </c>
      <c r="CE28" s="9">
        <v>107140</v>
      </c>
      <c r="CF28" s="9">
        <v>21122</v>
      </c>
      <c r="CG28" s="11">
        <v>1570</v>
      </c>
      <c r="CH28" s="12">
        <v>1820</v>
      </c>
      <c r="CI28" s="9">
        <v>2700</v>
      </c>
      <c r="CJ28" s="10">
        <v>4520</v>
      </c>
      <c r="CK28" s="8">
        <v>0</v>
      </c>
      <c r="CL28" s="9">
        <v>0</v>
      </c>
      <c r="CM28" s="9">
        <v>0</v>
      </c>
      <c r="CN28" s="9">
        <v>3630</v>
      </c>
      <c r="CO28" s="9">
        <v>900</v>
      </c>
      <c r="CP28" s="13">
        <v>4530</v>
      </c>
      <c r="CQ28" s="11">
        <v>440</v>
      </c>
      <c r="CR28" s="12">
        <v>15180</v>
      </c>
      <c r="CS28" s="9">
        <v>13500</v>
      </c>
      <c r="CT28" s="9">
        <v>8360</v>
      </c>
      <c r="CU28" s="9">
        <v>5400</v>
      </c>
      <c r="CV28" s="13">
        <v>42440</v>
      </c>
      <c r="CW28" s="9">
        <v>1380</v>
      </c>
      <c r="CX28" s="9">
        <v>252410</v>
      </c>
      <c r="CY28" s="10">
        <v>836415</v>
      </c>
      <c r="CZ28" s="8">
        <v>4961759</v>
      </c>
      <c r="DA28" s="11">
        <v>0</v>
      </c>
      <c r="DB28" s="12">
        <v>0</v>
      </c>
      <c r="DC28" s="10">
        <v>4961759</v>
      </c>
      <c r="DD28" s="8">
        <v>297680</v>
      </c>
      <c r="DE28" s="9">
        <v>297680</v>
      </c>
      <c r="DF28" s="14">
        <f t="shared" si="2"/>
        <v>5.9994852631899291E-2</v>
      </c>
      <c r="DG28" s="12">
        <v>18157028</v>
      </c>
      <c r="DH28" s="9">
        <v>0</v>
      </c>
      <c r="DI28" s="9">
        <v>0</v>
      </c>
      <c r="DJ28" s="10">
        <v>18157028</v>
      </c>
      <c r="DK28" s="8">
        <v>0</v>
      </c>
      <c r="DL28" s="9">
        <v>108297</v>
      </c>
      <c r="DM28" s="9">
        <v>102</v>
      </c>
      <c r="DN28" s="9">
        <v>637458</v>
      </c>
      <c r="DO28" s="9">
        <v>260480</v>
      </c>
      <c r="DP28" s="9">
        <v>32840</v>
      </c>
      <c r="DQ28" s="11">
        <v>3956</v>
      </c>
      <c r="DR28" s="12">
        <v>2600</v>
      </c>
      <c r="DS28" s="9">
        <v>4500</v>
      </c>
      <c r="DT28" s="10">
        <v>7100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35310</v>
      </c>
      <c r="EC28" s="9">
        <v>30150</v>
      </c>
      <c r="ED28" s="9">
        <v>11780</v>
      </c>
      <c r="EE28" s="9">
        <v>10800</v>
      </c>
      <c r="EF28" s="13">
        <v>88040</v>
      </c>
      <c r="EG28" s="9">
        <v>1150</v>
      </c>
      <c r="EH28" s="9">
        <v>247290</v>
      </c>
      <c r="EI28" s="10">
        <v>1386611</v>
      </c>
      <c r="EJ28" s="8">
        <v>16770417</v>
      </c>
      <c r="EK28" s="11">
        <v>0</v>
      </c>
      <c r="EL28" s="12">
        <v>0</v>
      </c>
      <c r="EM28" s="10">
        <v>16770417</v>
      </c>
      <c r="EN28" s="8">
        <v>1006190</v>
      </c>
      <c r="EO28" s="9">
        <v>1006190</v>
      </c>
      <c r="EP28" s="14">
        <f t="shared" si="3"/>
        <v>5.9997911799092411E-2</v>
      </c>
    </row>
    <row r="29" spans="1:146" s="49" customFormat="1" ht="12.6" customHeight="1" x14ac:dyDescent="0.15">
      <c r="A29" s="67">
        <v>17</v>
      </c>
      <c r="B29" s="68" t="s">
        <v>96</v>
      </c>
      <c r="C29" s="19">
        <v>6822635</v>
      </c>
      <c r="D29" s="16">
        <v>0</v>
      </c>
      <c r="E29" s="16">
        <v>0</v>
      </c>
      <c r="F29" s="17">
        <v>6822635</v>
      </c>
      <c r="G29" s="15">
        <v>149</v>
      </c>
      <c r="H29" s="16">
        <v>123774</v>
      </c>
      <c r="I29" s="16">
        <v>116</v>
      </c>
      <c r="J29" s="16">
        <v>1270216</v>
      </c>
      <c r="K29" s="16">
        <v>208060</v>
      </c>
      <c r="L29" s="16">
        <v>110916</v>
      </c>
      <c r="M29" s="18">
        <v>5860</v>
      </c>
      <c r="N29" s="19">
        <v>15860</v>
      </c>
      <c r="O29" s="16">
        <v>11400</v>
      </c>
      <c r="P29" s="17">
        <v>27260</v>
      </c>
      <c r="Q29" s="15">
        <v>5720</v>
      </c>
      <c r="R29" s="16">
        <v>14100</v>
      </c>
      <c r="S29" s="16">
        <v>0</v>
      </c>
      <c r="T29" s="16">
        <v>97680</v>
      </c>
      <c r="U29" s="16">
        <v>34960</v>
      </c>
      <c r="V29" s="20">
        <v>132640</v>
      </c>
      <c r="W29" s="18">
        <v>33370</v>
      </c>
      <c r="X29" s="19">
        <v>110220</v>
      </c>
      <c r="Y29" s="16">
        <v>49950</v>
      </c>
      <c r="Z29" s="16">
        <v>38000</v>
      </c>
      <c r="AA29" s="16">
        <v>46800</v>
      </c>
      <c r="AB29" s="20">
        <v>244970</v>
      </c>
      <c r="AC29" s="16">
        <v>5060</v>
      </c>
      <c r="AD29" s="16">
        <v>1538110</v>
      </c>
      <c r="AE29" s="17">
        <v>3720205</v>
      </c>
      <c r="AF29" s="15">
        <v>3102430</v>
      </c>
      <c r="AG29" s="18">
        <v>0</v>
      </c>
      <c r="AH29" s="19">
        <v>0</v>
      </c>
      <c r="AI29" s="17">
        <v>3102430</v>
      </c>
      <c r="AJ29" s="15">
        <v>185997</v>
      </c>
      <c r="AK29" s="16">
        <v>185997</v>
      </c>
      <c r="AL29" s="21">
        <f t="shared" si="0"/>
        <v>5.9952037596335772E-2</v>
      </c>
      <c r="AM29" s="19">
        <v>12885175</v>
      </c>
      <c r="AN29" s="16">
        <v>0</v>
      </c>
      <c r="AO29" s="16">
        <v>0</v>
      </c>
      <c r="AP29" s="17">
        <v>12885175</v>
      </c>
      <c r="AQ29" s="15">
        <v>0</v>
      </c>
      <c r="AR29" s="16">
        <v>135376</v>
      </c>
      <c r="AS29" s="16">
        <v>34</v>
      </c>
      <c r="AT29" s="16">
        <v>1397496</v>
      </c>
      <c r="AU29" s="16">
        <v>372853</v>
      </c>
      <c r="AV29" s="16">
        <v>86365</v>
      </c>
      <c r="AW29" s="18">
        <v>6574</v>
      </c>
      <c r="AX29" s="19">
        <v>11700</v>
      </c>
      <c r="AY29" s="16">
        <v>9000</v>
      </c>
      <c r="AZ29" s="17">
        <v>20700</v>
      </c>
      <c r="BA29" s="15">
        <v>2340</v>
      </c>
      <c r="BB29" s="16">
        <v>1800</v>
      </c>
      <c r="BC29" s="16">
        <v>0</v>
      </c>
      <c r="BD29" s="16">
        <v>79640</v>
      </c>
      <c r="BE29" s="16">
        <v>13680</v>
      </c>
      <c r="BF29" s="20">
        <v>93320</v>
      </c>
      <c r="BG29" s="18">
        <v>23610</v>
      </c>
      <c r="BH29" s="19">
        <v>101310</v>
      </c>
      <c r="BI29" s="16">
        <v>38700</v>
      </c>
      <c r="BJ29" s="16">
        <v>36860</v>
      </c>
      <c r="BK29" s="16">
        <v>28350</v>
      </c>
      <c r="BL29" s="20">
        <v>205220</v>
      </c>
      <c r="BM29" s="16">
        <v>3910</v>
      </c>
      <c r="BN29" s="16">
        <v>1075860</v>
      </c>
      <c r="BO29" s="17">
        <v>3425424</v>
      </c>
      <c r="BP29" s="15">
        <v>9459751</v>
      </c>
      <c r="BQ29" s="18">
        <v>0</v>
      </c>
      <c r="BR29" s="19">
        <v>0</v>
      </c>
      <c r="BS29" s="17">
        <v>9459751</v>
      </c>
      <c r="BT29" s="15">
        <v>567479</v>
      </c>
      <c r="BU29" s="16">
        <v>567479</v>
      </c>
      <c r="BV29" s="21">
        <f t="shared" si="1"/>
        <v>5.9988788288402095E-2</v>
      </c>
      <c r="BW29" s="15">
        <v>5571245</v>
      </c>
      <c r="BX29" s="16">
        <v>0</v>
      </c>
      <c r="BY29" s="16">
        <v>0</v>
      </c>
      <c r="BZ29" s="17">
        <v>5571245</v>
      </c>
      <c r="CA29" s="15">
        <v>0</v>
      </c>
      <c r="CB29" s="16">
        <v>33861</v>
      </c>
      <c r="CC29" s="16">
        <v>11</v>
      </c>
      <c r="CD29" s="16">
        <v>314883</v>
      </c>
      <c r="CE29" s="16">
        <v>110881</v>
      </c>
      <c r="CF29" s="16">
        <v>22370</v>
      </c>
      <c r="CG29" s="18">
        <v>1745</v>
      </c>
      <c r="CH29" s="19">
        <v>3120</v>
      </c>
      <c r="CI29" s="16">
        <v>3600</v>
      </c>
      <c r="CJ29" s="17">
        <v>6720</v>
      </c>
      <c r="CK29" s="15">
        <v>0</v>
      </c>
      <c r="CL29" s="16">
        <v>0</v>
      </c>
      <c r="CM29" s="16">
        <v>0</v>
      </c>
      <c r="CN29" s="16">
        <v>4840</v>
      </c>
      <c r="CO29" s="16">
        <v>2930</v>
      </c>
      <c r="CP29" s="20">
        <v>7770</v>
      </c>
      <c r="CQ29" s="18">
        <v>550</v>
      </c>
      <c r="CR29" s="19">
        <v>19800</v>
      </c>
      <c r="CS29" s="16">
        <v>10350</v>
      </c>
      <c r="CT29" s="16">
        <v>3040</v>
      </c>
      <c r="CU29" s="16">
        <v>4500</v>
      </c>
      <c r="CV29" s="20">
        <v>37690</v>
      </c>
      <c r="CW29" s="16">
        <v>1610</v>
      </c>
      <c r="CX29" s="16">
        <v>243810</v>
      </c>
      <c r="CY29" s="17">
        <v>781890</v>
      </c>
      <c r="CZ29" s="15">
        <v>4789355</v>
      </c>
      <c r="DA29" s="18">
        <v>0</v>
      </c>
      <c r="DB29" s="19">
        <v>0</v>
      </c>
      <c r="DC29" s="17">
        <v>4789355</v>
      </c>
      <c r="DD29" s="15">
        <v>287338</v>
      </c>
      <c r="DE29" s="16">
        <v>287338</v>
      </c>
      <c r="DF29" s="21">
        <f t="shared" si="2"/>
        <v>5.9995135044280494E-2</v>
      </c>
      <c r="DG29" s="19">
        <v>11367968</v>
      </c>
      <c r="DH29" s="16">
        <v>0</v>
      </c>
      <c r="DI29" s="16">
        <v>0</v>
      </c>
      <c r="DJ29" s="17">
        <v>11367968</v>
      </c>
      <c r="DK29" s="15">
        <v>0</v>
      </c>
      <c r="DL29" s="16">
        <v>53277</v>
      </c>
      <c r="DM29" s="16">
        <v>71</v>
      </c>
      <c r="DN29" s="16">
        <v>401881</v>
      </c>
      <c r="DO29" s="16">
        <v>166228</v>
      </c>
      <c r="DP29" s="16">
        <v>24341</v>
      </c>
      <c r="DQ29" s="18">
        <v>2255</v>
      </c>
      <c r="DR29" s="19">
        <v>2860</v>
      </c>
      <c r="DS29" s="16">
        <v>2700</v>
      </c>
      <c r="DT29" s="17">
        <v>5560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18480</v>
      </c>
      <c r="EC29" s="16">
        <v>9000</v>
      </c>
      <c r="ED29" s="16">
        <v>6840</v>
      </c>
      <c r="EE29" s="16">
        <v>4500</v>
      </c>
      <c r="EF29" s="20">
        <v>38820</v>
      </c>
      <c r="EG29" s="16">
        <v>690</v>
      </c>
      <c r="EH29" s="16">
        <v>211320</v>
      </c>
      <c r="EI29" s="17">
        <v>904372</v>
      </c>
      <c r="EJ29" s="15">
        <v>10463596</v>
      </c>
      <c r="EK29" s="18">
        <v>0</v>
      </c>
      <c r="EL29" s="19">
        <v>0</v>
      </c>
      <c r="EM29" s="17">
        <v>10463596</v>
      </c>
      <c r="EN29" s="15">
        <v>627791</v>
      </c>
      <c r="EO29" s="16">
        <v>627791</v>
      </c>
      <c r="EP29" s="21">
        <f t="shared" si="3"/>
        <v>5.9997633700689515E-2</v>
      </c>
    </row>
    <row r="30" spans="1:146" s="49" customFormat="1" ht="12.6" customHeight="1" x14ac:dyDescent="0.15">
      <c r="A30" s="65">
        <v>18</v>
      </c>
      <c r="B30" s="66" t="s">
        <v>97</v>
      </c>
      <c r="C30" s="12">
        <v>4933577</v>
      </c>
      <c r="D30" s="9">
        <v>0</v>
      </c>
      <c r="E30" s="9">
        <v>0</v>
      </c>
      <c r="F30" s="10">
        <v>4933577</v>
      </c>
      <c r="G30" s="8">
        <v>0</v>
      </c>
      <c r="H30" s="9">
        <v>91663</v>
      </c>
      <c r="I30" s="9">
        <v>74</v>
      </c>
      <c r="J30" s="9">
        <v>926359</v>
      </c>
      <c r="K30" s="9">
        <v>165830</v>
      </c>
      <c r="L30" s="9">
        <v>79566</v>
      </c>
      <c r="M30" s="11">
        <v>5165</v>
      </c>
      <c r="N30" s="12">
        <v>10920</v>
      </c>
      <c r="O30" s="9">
        <v>7800</v>
      </c>
      <c r="P30" s="10">
        <v>18720</v>
      </c>
      <c r="Q30" s="8">
        <v>3900</v>
      </c>
      <c r="R30" s="9">
        <v>10500</v>
      </c>
      <c r="S30" s="9">
        <v>0</v>
      </c>
      <c r="T30" s="9">
        <v>73480</v>
      </c>
      <c r="U30" s="9">
        <v>18620</v>
      </c>
      <c r="V30" s="13">
        <v>92100</v>
      </c>
      <c r="W30" s="11">
        <v>27510</v>
      </c>
      <c r="X30" s="12">
        <v>63690</v>
      </c>
      <c r="Y30" s="9">
        <v>38250</v>
      </c>
      <c r="Z30" s="9">
        <v>27740</v>
      </c>
      <c r="AA30" s="9">
        <v>46800</v>
      </c>
      <c r="AB30" s="13">
        <v>176480</v>
      </c>
      <c r="AC30" s="9">
        <v>3910</v>
      </c>
      <c r="AD30" s="9">
        <v>1100370</v>
      </c>
      <c r="AE30" s="10">
        <v>2702073</v>
      </c>
      <c r="AF30" s="8">
        <v>2231504</v>
      </c>
      <c r="AG30" s="11">
        <v>0</v>
      </c>
      <c r="AH30" s="12">
        <v>0</v>
      </c>
      <c r="AI30" s="10">
        <v>2231504</v>
      </c>
      <c r="AJ30" s="8">
        <v>133783</v>
      </c>
      <c r="AK30" s="9">
        <v>133783</v>
      </c>
      <c r="AL30" s="14">
        <f t="shared" si="0"/>
        <v>5.9951942725623618E-2</v>
      </c>
      <c r="AM30" s="12">
        <v>8903271</v>
      </c>
      <c r="AN30" s="9">
        <v>0</v>
      </c>
      <c r="AO30" s="9">
        <v>0</v>
      </c>
      <c r="AP30" s="10">
        <v>8903271</v>
      </c>
      <c r="AQ30" s="8">
        <v>6</v>
      </c>
      <c r="AR30" s="9">
        <v>85261</v>
      </c>
      <c r="AS30" s="9">
        <v>30</v>
      </c>
      <c r="AT30" s="9">
        <v>941453</v>
      </c>
      <c r="AU30" s="9">
        <v>225787</v>
      </c>
      <c r="AV30" s="9">
        <v>61943</v>
      </c>
      <c r="AW30" s="11">
        <v>5043</v>
      </c>
      <c r="AX30" s="12">
        <v>7540</v>
      </c>
      <c r="AY30" s="9">
        <v>9000</v>
      </c>
      <c r="AZ30" s="10">
        <v>16540</v>
      </c>
      <c r="BA30" s="8">
        <v>1040</v>
      </c>
      <c r="BB30" s="9">
        <v>3000</v>
      </c>
      <c r="BC30" s="9">
        <v>0</v>
      </c>
      <c r="BD30" s="9">
        <v>58190</v>
      </c>
      <c r="BE30" s="9">
        <v>9250</v>
      </c>
      <c r="BF30" s="13">
        <v>67440</v>
      </c>
      <c r="BG30" s="11">
        <v>19040</v>
      </c>
      <c r="BH30" s="12">
        <v>66660</v>
      </c>
      <c r="BI30" s="9">
        <v>31950</v>
      </c>
      <c r="BJ30" s="9">
        <v>29260</v>
      </c>
      <c r="BK30" s="9">
        <v>29700</v>
      </c>
      <c r="BL30" s="13">
        <v>157570</v>
      </c>
      <c r="BM30" s="9">
        <v>4140</v>
      </c>
      <c r="BN30" s="9">
        <v>745620</v>
      </c>
      <c r="BO30" s="10">
        <v>2333883</v>
      </c>
      <c r="BP30" s="8">
        <v>6569388</v>
      </c>
      <c r="BQ30" s="11">
        <v>0</v>
      </c>
      <c r="BR30" s="12">
        <v>0</v>
      </c>
      <c r="BS30" s="10">
        <v>6569388</v>
      </c>
      <c r="BT30" s="8">
        <v>394087</v>
      </c>
      <c r="BU30" s="9">
        <v>394087</v>
      </c>
      <c r="BV30" s="14">
        <f t="shared" si="1"/>
        <v>5.9988388568311082E-2</v>
      </c>
      <c r="BW30" s="8">
        <v>4541822</v>
      </c>
      <c r="BX30" s="9">
        <v>0</v>
      </c>
      <c r="BY30" s="9">
        <v>0</v>
      </c>
      <c r="BZ30" s="10">
        <v>4541822</v>
      </c>
      <c r="CA30" s="8">
        <v>0</v>
      </c>
      <c r="CB30" s="9">
        <v>31777</v>
      </c>
      <c r="CC30" s="9">
        <v>0</v>
      </c>
      <c r="CD30" s="9">
        <v>222396</v>
      </c>
      <c r="CE30" s="9">
        <v>68407</v>
      </c>
      <c r="CF30" s="9">
        <v>18005</v>
      </c>
      <c r="CG30" s="11">
        <v>1287</v>
      </c>
      <c r="CH30" s="12">
        <v>2080</v>
      </c>
      <c r="CI30" s="9">
        <v>3600</v>
      </c>
      <c r="CJ30" s="10">
        <v>5680</v>
      </c>
      <c r="CK30" s="8">
        <v>0</v>
      </c>
      <c r="CL30" s="9">
        <v>0</v>
      </c>
      <c r="CM30" s="9">
        <v>0</v>
      </c>
      <c r="CN30" s="9">
        <v>4400</v>
      </c>
      <c r="CO30" s="9">
        <v>2680</v>
      </c>
      <c r="CP30" s="13">
        <v>7080</v>
      </c>
      <c r="CQ30" s="11">
        <v>1760</v>
      </c>
      <c r="CR30" s="12">
        <v>12870</v>
      </c>
      <c r="CS30" s="9">
        <v>11250</v>
      </c>
      <c r="CT30" s="9">
        <v>2660</v>
      </c>
      <c r="CU30" s="9">
        <v>9000</v>
      </c>
      <c r="CV30" s="13">
        <v>35780</v>
      </c>
      <c r="CW30" s="9">
        <v>1380</v>
      </c>
      <c r="CX30" s="9">
        <v>200380</v>
      </c>
      <c r="CY30" s="10">
        <v>593932</v>
      </c>
      <c r="CZ30" s="8">
        <v>3947890</v>
      </c>
      <c r="DA30" s="11">
        <v>0</v>
      </c>
      <c r="DB30" s="12">
        <v>0</v>
      </c>
      <c r="DC30" s="10">
        <v>3947890</v>
      </c>
      <c r="DD30" s="8">
        <v>236855</v>
      </c>
      <c r="DE30" s="9">
        <v>236855</v>
      </c>
      <c r="DF30" s="14">
        <f t="shared" si="2"/>
        <v>5.9995339282502808E-2</v>
      </c>
      <c r="DG30" s="12">
        <v>6601667</v>
      </c>
      <c r="DH30" s="9">
        <v>0</v>
      </c>
      <c r="DI30" s="9">
        <v>0</v>
      </c>
      <c r="DJ30" s="10">
        <v>6601667</v>
      </c>
      <c r="DK30" s="8">
        <v>0</v>
      </c>
      <c r="DL30" s="9">
        <v>38956</v>
      </c>
      <c r="DM30" s="9">
        <v>15</v>
      </c>
      <c r="DN30" s="9">
        <v>276772</v>
      </c>
      <c r="DO30" s="9">
        <v>100772</v>
      </c>
      <c r="DP30" s="9">
        <v>15134</v>
      </c>
      <c r="DQ30" s="11">
        <v>1537</v>
      </c>
      <c r="DR30" s="12">
        <v>2860</v>
      </c>
      <c r="DS30" s="9">
        <v>1800</v>
      </c>
      <c r="DT30" s="10">
        <v>4660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11880</v>
      </c>
      <c r="EC30" s="9">
        <v>13050</v>
      </c>
      <c r="ED30" s="9">
        <v>4940</v>
      </c>
      <c r="EE30" s="9">
        <v>6750</v>
      </c>
      <c r="EF30" s="13">
        <v>36620</v>
      </c>
      <c r="EG30" s="9">
        <v>690</v>
      </c>
      <c r="EH30" s="9">
        <v>134750</v>
      </c>
      <c r="EI30" s="10">
        <v>609891</v>
      </c>
      <c r="EJ30" s="8">
        <v>5991776</v>
      </c>
      <c r="EK30" s="11">
        <v>0</v>
      </c>
      <c r="EL30" s="12">
        <v>0</v>
      </c>
      <c r="EM30" s="10">
        <v>5991776</v>
      </c>
      <c r="EN30" s="8">
        <v>359492</v>
      </c>
      <c r="EO30" s="9">
        <v>359492</v>
      </c>
      <c r="EP30" s="14">
        <f t="shared" si="3"/>
        <v>5.9997570002616921E-2</v>
      </c>
    </row>
    <row r="31" spans="1:146" s="49" customFormat="1" ht="12.6" customHeight="1" x14ac:dyDescent="0.15">
      <c r="A31" s="67">
        <v>19</v>
      </c>
      <c r="B31" s="68" t="s">
        <v>98</v>
      </c>
      <c r="C31" s="19">
        <v>12528732</v>
      </c>
      <c r="D31" s="16">
        <v>0</v>
      </c>
      <c r="E31" s="16">
        <v>0</v>
      </c>
      <c r="F31" s="17">
        <v>12528732</v>
      </c>
      <c r="G31" s="15">
        <v>5300</v>
      </c>
      <c r="H31" s="16">
        <v>208881</v>
      </c>
      <c r="I31" s="16">
        <v>345</v>
      </c>
      <c r="J31" s="16">
        <v>2374903</v>
      </c>
      <c r="K31" s="16">
        <v>346025</v>
      </c>
      <c r="L31" s="16">
        <v>203636</v>
      </c>
      <c r="M31" s="18">
        <v>11310</v>
      </c>
      <c r="N31" s="19">
        <v>34840</v>
      </c>
      <c r="O31" s="16">
        <v>26100</v>
      </c>
      <c r="P31" s="17">
        <v>60940</v>
      </c>
      <c r="Q31" s="15">
        <v>7020</v>
      </c>
      <c r="R31" s="16">
        <v>25800</v>
      </c>
      <c r="S31" s="16">
        <v>260</v>
      </c>
      <c r="T31" s="16">
        <v>196020</v>
      </c>
      <c r="U31" s="16">
        <v>58520</v>
      </c>
      <c r="V31" s="20">
        <v>254540</v>
      </c>
      <c r="W31" s="18">
        <v>74800</v>
      </c>
      <c r="X31" s="19">
        <v>168300</v>
      </c>
      <c r="Y31" s="16">
        <v>119250</v>
      </c>
      <c r="Z31" s="16">
        <v>42560</v>
      </c>
      <c r="AA31" s="16">
        <v>71550</v>
      </c>
      <c r="AB31" s="20">
        <v>401660</v>
      </c>
      <c r="AC31" s="16">
        <v>9200</v>
      </c>
      <c r="AD31" s="16">
        <v>2845310</v>
      </c>
      <c r="AE31" s="17">
        <v>6829585</v>
      </c>
      <c r="AF31" s="15">
        <v>5699147</v>
      </c>
      <c r="AG31" s="18">
        <v>0</v>
      </c>
      <c r="AH31" s="19">
        <v>0</v>
      </c>
      <c r="AI31" s="17">
        <v>5699147</v>
      </c>
      <c r="AJ31" s="15">
        <v>341676</v>
      </c>
      <c r="AK31" s="16">
        <v>341676</v>
      </c>
      <c r="AL31" s="21">
        <f t="shared" si="0"/>
        <v>5.9952129678353623E-2</v>
      </c>
      <c r="AM31" s="19">
        <v>21330900</v>
      </c>
      <c r="AN31" s="16">
        <v>0</v>
      </c>
      <c r="AO31" s="16">
        <v>0</v>
      </c>
      <c r="AP31" s="17">
        <v>21330900</v>
      </c>
      <c r="AQ31" s="15">
        <v>0</v>
      </c>
      <c r="AR31" s="16">
        <v>199234</v>
      </c>
      <c r="AS31" s="16">
        <v>62</v>
      </c>
      <c r="AT31" s="16">
        <v>2423750</v>
      </c>
      <c r="AU31" s="16">
        <v>514762</v>
      </c>
      <c r="AV31" s="16">
        <v>151210</v>
      </c>
      <c r="AW31" s="18">
        <v>10781</v>
      </c>
      <c r="AX31" s="19">
        <v>15860</v>
      </c>
      <c r="AY31" s="16">
        <v>13500</v>
      </c>
      <c r="AZ31" s="17">
        <v>29360</v>
      </c>
      <c r="BA31" s="15">
        <v>2860</v>
      </c>
      <c r="BB31" s="16">
        <v>4200</v>
      </c>
      <c r="BC31" s="16">
        <v>0</v>
      </c>
      <c r="BD31" s="16">
        <v>159720</v>
      </c>
      <c r="BE31" s="16">
        <v>21540</v>
      </c>
      <c r="BF31" s="20">
        <v>181260</v>
      </c>
      <c r="BG31" s="18">
        <v>46930</v>
      </c>
      <c r="BH31" s="19">
        <v>130020</v>
      </c>
      <c r="BI31" s="16">
        <v>80100</v>
      </c>
      <c r="BJ31" s="16">
        <v>54340</v>
      </c>
      <c r="BK31" s="16">
        <v>40500</v>
      </c>
      <c r="BL31" s="20">
        <v>304960</v>
      </c>
      <c r="BM31" s="16">
        <v>4830</v>
      </c>
      <c r="BN31" s="16">
        <v>1819330</v>
      </c>
      <c r="BO31" s="17">
        <v>5693467</v>
      </c>
      <c r="BP31" s="15">
        <v>15637433</v>
      </c>
      <c r="BQ31" s="18">
        <v>0</v>
      </c>
      <c r="BR31" s="19">
        <v>0</v>
      </c>
      <c r="BS31" s="17">
        <v>15637433</v>
      </c>
      <c r="BT31" s="15">
        <v>938065</v>
      </c>
      <c r="BU31" s="16">
        <v>938065</v>
      </c>
      <c r="BV31" s="21">
        <f t="shared" si="1"/>
        <v>5.9988426489181443E-2</v>
      </c>
      <c r="BW31" s="15">
        <v>8029574</v>
      </c>
      <c r="BX31" s="16">
        <v>0</v>
      </c>
      <c r="BY31" s="16">
        <v>0</v>
      </c>
      <c r="BZ31" s="17">
        <v>8029574</v>
      </c>
      <c r="CA31" s="15">
        <v>749</v>
      </c>
      <c r="CB31" s="16">
        <v>63258</v>
      </c>
      <c r="CC31" s="16">
        <v>0</v>
      </c>
      <c r="CD31" s="16">
        <v>439846</v>
      </c>
      <c r="CE31" s="16">
        <v>158955</v>
      </c>
      <c r="CF31" s="16">
        <v>31455</v>
      </c>
      <c r="CG31" s="18">
        <v>2766</v>
      </c>
      <c r="CH31" s="19">
        <v>5980</v>
      </c>
      <c r="CI31" s="16">
        <v>4500</v>
      </c>
      <c r="CJ31" s="17">
        <v>10480</v>
      </c>
      <c r="CK31" s="15">
        <v>0</v>
      </c>
      <c r="CL31" s="16">
        <v>0</v>
      </c>
      <c r="CM31" s="16">
        <v>0</v>
      </c>
      <c r="CN31" s="16">
        <v>7370</v>
      </c>
      <c r="CO31" s="16">
        <v>2330</v>
      </c>
      <c r="CP31" s="20">
        <v>9700</v>
      </c>
      <c r="CQ31" s="18">
        <v>2350</v>
      </c>
      <c r="CR31" s="19">
        <v>27390</v>
      </c>
      <c r="CS31" s="16">
        <v>21150</v>
      </c>
      <c r="CT31" s="16">
        <v>8740</v>
      </c>
      <c r="CU31" s="16">
        <v>12150</v>
      </c>
      <c r="CV31" s="20">
        <v>69430</v>
      </c>
      <c r="CW31" s="16">
        <v>2070</v>
      </c>
      <c r="CX31" s="16">
        <v>348730</v>
      </c>
      <c r="CY31" s="17">
        <v>1139789</v>
      </c>
      <c r="CZ31" s="15">
        <v>6889785</v>
      </c>
      <c r="DA31" s="18">
        <v>0</v>
      </c>
      <c r="DB31" s="19">
        <v>0</v>
      </c>
      <c r="DC31" s="17">
        <v>6889785</v>
      </c>
      <c r="DD31" s="15">
        <v>413353</v>
      </c>
      <c r="DE31" s="16">
        <v>413353</v>
      </c>
      <c r="DF31" s="21">
        <f t="shared" si="2"/>
        <v>5.9995050643815447E-2</v>
      </c>
      <c r="DG31" s="19">
        <v>16519377</v>
      </c>
      <c r="DH31" s="16">
        <v>0</v>
      </c>
      <c r="DI31" s="16">
        <v>0</v>
      </c>
      <c r="DJ31" s="17">
        <v>16519377</v>
      </c>
      <c r="DK31" s="15">
        <v>0</v>
      </c>
      <c r="DL31" s="16">
        <v>88551</v>
      </c>
      <c r="DM31" s="16">
        <v>59</v>
      </c>
      <c r="DN31" s="16">
        <v>584707</v>
      </c>
      <c r="DO31" s="16">
        <v>220019</v>
      </c>
      <c r="DP31" s="16">
        <v>33260</v>
      </c>
      <c r="DQ31" s="18">
        <v>3737</v>
      </c>
      <c r="DR31" s="19">
        <v>3380</v>
      </c>
      <c r="DS31" s="16">
        <v>4500</v>
      </c>
      <c r="DT31" s="17">
        <v>7880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34980</v>
      </c>
      <c r="EC31" s="16">
        <v>31050</v>
      </c>
      <c r="ED31" s="16">
        <v>14440</v>
      </c>
      <c r="EE31" s="16">
        <v>9450</v>
      </c>
      <c r="EF31" s="20">
        <v>89920</v>
      </c>
      <c r="EG31" s="16">
        <v>690</v>
      </c>
      <c r="EH31" s="16">
        <v>279270</v>
      </c>
      <c r="EI31" s="17">
        <v>1308034</v>
      </c>
      <c r="EJ31" s="15">
        <v>15211343</v>
      </c>
      <c r="EK31" s="18">
        <v>0</v>
      </c>
      <c r="EL31" s="19">
        <v>0</v>
      </c>
      <c r="EM31" s="17">
        <v>15211343</v>
      </c>
      <c r="EN31" s="15">
        <v>912645</v>
      </c>
      <c r="EO31" s="16">
        <v>912645</v>
      </c>
      <c r="EP31" s="21">
        <f t="shared" si="3"/>
        <v>5.9997660956037875E-2</v>
      </c>
    </row>
    <row r="32" spans="1:146" s="49" customFormat="1" ht="12.6" customHeight="1" x14ac:dyDescent="0.15">
      <c r="A32" s="65">
        <v>20</v>
      </c>
      <c r="B32" s="66" t="s">
        <v>99</v>
      </c>
      <c r="C32" s="12">
        <v>17953037</v>
      </c>
      <c r="D32" s="9">
        <v>0</v>
      </c>
      <c r="E32" s="9">
        <v>0</v>
      </c>
      <c r="F32" s="10">
        <v>17953037</v>
      </c>
      <c r="G32" s="8">
        <v>20</v>
      </c>
      <c r="H32" s="9">
        <v>316207</v>
      </c>
      <c r="I32" s="9">
        <v>394</v>
      </c>
      <c r="J32" s="9">
        <v>3496018</v>
      </c>
      <c r="K32" s="9">
        <v>548074</v>
      </c>
      <c r="L32" s="9">
        <v>293467</v>
      </c>
      <c r="M32" s="11">
        <v>15732</v>
      </c>
      <c r="N32" s="12">
        <v>34840</v>
      </c>
      <c r="O32" s="9">
        <v>29100</v>
      </c>
      <c r="P32" s="10">
        <v>63940</v>
      </c>
      <c r="Q32" s="8">
        <v>12220</v>
      </c>
      <c r="R32" s="9">
        <v>29100</v>
      </c>
      <c r="S32" s="9">
        <v>260</v>
      </c>
      <c r="T32" s="9">
        <v>295020</v>
      </c>
      <c r="U32" s="9">
        <v>82840</v>
      </c>
      <c r="V32" s="13">
        <v>377860</v>
      </c>
      <c r="W32" s="11">
        <v>113720</v>
      </c>
      <c r="X32" s="12">
        <v>197340</v>
      </c>
      <c r="Y32" s="9">
        <v>172350</v>
      </c>
      <c r="Z32" s="9">
        <v>49020</v>
      </c>
      <c r="AA32" s="9">
        <v>110700</v>
      </c>
      <c r="AB32" s="13">
        <v>529410</v>
      </c>
      <c r="AC32" s="9">
        <v>12880</v>
      </c>
      <c r="AD32" s="9">
        <v>4073390</v>
      </c>
      <c r="AE32" s="10">
        <v>9882298</v>
      </c>
      <c r="AF32" s="8">
        <v>8070739</v>
      </c>
      <c r="AG32" s="11">
        <v>0</v>
      </c>
      <c r="AH32" s="12">
        <v>0</v>
      </c>
      <c r="AI32" s="10">
        <v>8070739</v>
      </c>
      <c r="AJ32" s="8">
        <v>483856</v>
      </c>
      <c r="AK32" s="9">
        <v>483856</v>
      </c>
      <c r="AL32" s="14">
        <f t="shared" si="0"/>
        <v>5.9951882968833463E-2</v>
      </c>
      <c r="AM32" s="12">
        <v>29485654</v>
      </c>
      <c r="AN32" s="9">
        <v>0</v>
      </c>
      <c r="AO32" s="9">
        <v>0</v>
      </c>
      <c r="AP32" s="10">
        <v>29485654</v>
      </c>
      <c r="AQ32" s="8">
        <v>616</v>
      </c>
      <c r="AR32" s="9">
        <v>288411</v>
      </c>
      <c r="AS32" s="9">
        <v>276</v>
      </c>
      <c r="AT32" s="9">
        <v>3506742</v>
      </c>
      <c r="AU32" s="9">
        <v>725676</v>
      </c>
      <c r="AV32" s="9">
        <v>205359</v>
      </c>
      <c r="AW32" s="11">
        <v>16410</v>
      </c>
      <c r="AX32" s="12">
        <v>26000</v>
      </c>
      <c r="AY32" s="9">
        <v>19200</v>
      </c>
      <c r="AZ32" s="10">
        <v>45200</v>
      </c>
      <c r="BA32" s="8">
        <v>1040</v>
      </c>
      <c r="BB32" s="9">
        <v>8100</v>
      </c>
      <c r="BC32" s="9">
        <v>0</v>
      </c>
      <c r="BD32" s="9">
        <v>238480</v>
      </c>
      <c r="BE32" s="9">
        <v>30530</v>
      </c>
      <c r="BF32" s="13">
        <v>269010</v>
      </c>
      <c r="BG32" s="11">
        <v>66980</v>
      </c>
      <c r="BH32" s="12">
        <v>175890</v>
      </c>
      <c r="BI32" s="9">
        <v>143100</v>
      </c>
      <c r="BJ32" s="9">
        <v>65740</v>
      </c>
      <c r="BK32" s="9">
        <v>59850</v>
      </c>
      <c r="BL32" s="13">
        <v>444580</v>
      </c>
      <c r="BM32" s="9">
        <v>6210</v>
      </c>
      <c r="BN32" s="9">
        <v>2501030</v>
      </c>
      <c r="BO32" s="10">
        <v>8085364</v>
      </c>
      <c r="BP32" s="8">
        <v>21400290</v>
      </c>
      <c r="BQ32" s="11">
        <v>0</v>
      </c>
      <c r="BR32" s="12">
        <v>0</v>
      </c>
      <c r="BS32" s="10">
        <v>21400290</v>
      </c>
      <c r="BT32" s="8">
        <v>1283775</v>
      </c>
      <c r="BU32" s="9">
        <v>1283775</v>
      </c>
      <c r="BV32" s="14">
        <f t="shared" si="1"/>
        <v>5.9988673050692304E-2</v>
      </c>
      <c r="BW32" s="8">
        <v>10035222</v>
      </c>
      <c r="BX32" s="9">
        <v>0</v>
      </c>
      <c r="BY32" s="9">
        <v>0</v>
      </c>
      <c r="BZ32" s="10">
        <v>10035222</v>
      </c>
      <c r="CA32" s="8">
        <v>5</v>
      </c>
      <c r="CB32" s="9">
        <v>74309</v>
      </c>
      <c r="CC32" s="9">
        <v>72</v>
      </c>
      <c r="CD32" s="9">
        <v>626494</v>
      </c>
      <c r="CE32" s="9">
        <v>198330</v>
      </c>
      <c r="CF32" s="9">
        <v>40916</v>
      </c>
      <c r="CG32" s="11">
        <v>3795</v>
      </c>
      <c r="CH32" s="12">
        <v>6500</v>
      </c>
      <c r="CI32" s="9">
        <v>3000</v>
      </c>
      <c r="CJ32" s="10">
        <v>9500</v>
      </c>
      <c r="CK32" s="8">
        <v>0</v>
      </c>
      <c r="CL32" s="9">
        <v>0</v>
      </c>
      <c r="CM32" s="9">
        <v>0</v>
      </c>
      <c r="CN32" s="9">
        <v>9790</v>
      </c>
      <c r="CO32" s="9">
        <v>1940</v>
      </c>
      <c r="CP32" s="13">
        <v>11730</v>
      </c>
      <c r="CQ32" s="11">
        <v>1210</v>
      </c>
      <c r="CR32" s="12">
        <v>36960</v>
      </c>
      <c r="CS32" s="9">
        <v>27450</v>
      </c>
      <c r="CT32" s="9">
        <v>8360</v>
      </c>
      <c r="CU32" s="9">
        <v>13950</v>
      </c>
      <c r="CV32" s="13">
        <v>86720</v>
      </c>
      <c r="CW32" s="9">
        <v>1610</v>
      </c>
      <c r="CX32" s="9">
        <v>439030</v>
      </c>
      <c r="CY32" s="10">
        <v>1493649</v>
      </c>
      <c r="CZ32" s="8">
        <v>8541573</v>
      </c>
      <c r="DA32" s="11">
        <v>0</v>
      </c>
      <c r="DB32" s="12">
        <v>0</v>
      </c>
      <c r="DC32" s="10">
        <v>8541573</v>
      </c>
      <c r="DD32" s="8">
        <v>512451</v>
      </c>
      <c r="DE32" s="9">
        <v>512451</v>
      </c>
      <c r="DF32" s="14">
        <f t="shared" si="2"/>
        <v>5.9994921310161486E-2</v>
      </c>
      <c r="DG32" s="12">
        <v>27619002</v>
      </c>
      <c r="DH32" s="9">
        <v>0</v>
      </c>
      <c r="DI32" s="9">
        <v>0</v>
      </c>
      <c r="DJ32" s="10">
        <v>27619002</v>
      </c>
      <c r="DK32" s="8">
        <v>0</v>
      </c>
      <c r="DL32" s="9">
        <v>143722</v>
      </c>
      <c r="DM32" s="9">
        <v>51</v>
      </c>
      <c r="DN32" s="9">
        <v>1011520</v>
      </c>
      <c r="DO32" s="9">
        <v>393708</v>
      </c>
      <c r="DP32" s="9">
        <v>50436</v>
      </c>
      <c r="DQ32" s="11">
        <v>6905</v>
      </c>
      <c r="DR32" s="12">
        <v>5460</v>
      </c>
      <c r="DS32" s="9">
        <v>7500</v>
      </c>
      <c r="DT32" s="10">
        <v>12960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58740</v>
      </c>
      <c r="EC32" s="9">
        <v>53100</v>
      </c>
      <c r="ED32" s="9">
        <v>19000</v>
      </c>
      <c r="EE32" s="9">
        <v>8100</v>
      </c>
      <c r="EF32" s="13">
        <v>138940</v>
      </c>
      <c r="EG32" s="9">
        <v>2300</v>
      </c>
      <c r="EH32" s="9">
        <v>383370</v>
      </c>
      <c r="EI32" s="10">
        <v>2143861</v>
      </c>
      <c r="EJ32" s="8">
        <v>25475141</v>
      </c>
      <c r="EK32" s="11">
        <v>0</v>
      </c>
      <c r="EL32" s="12">
        <v>0</v>
      </c>
      <c r="EM32" s="10">
        <v>25475141</v>
      </c>
      <c r="EN32" s="8">
        <v>1528456</v>
      </c>
      <c r="EO32" s="9">
        <v>1528456</v>
      </c>
      <c r="EP32" s="14">
        <f t="shared" si="3"/>
        <v>5.9997940737599842E-2</v>
      </c>
    </row>
    <row r="33" spans="1:146" s="49" customFormat="1" ht="12.6" customHeight="1" x14ac:dyDescent="0.15">
      <c r="A33" s="67">
        <v>21</v>
      </c>
      <c r="B33" s="68" t="s">
        <v>100</v>
      </c>
      <c r="C33" s="19">
        <v>18052777</v>
      </c>
      <c r="D33" s="16">
        <v>0</v>
      </c>
      <c r="E33" s="16">
        <v>0</v>
      </c>
      <c r="F33" s="17">
        <v>18052777</v>
      </c>
      <c r="G33" s="15">
        <v>36</v>
      </c>
      <c r="H33" s="16">
        <v>288714</v>
      </c>
      <c r="I33" s="16">
        <v>276</v>
      </c>
      <c r="J33" s="16">
        <v>3477658</v>
      </c>
      <c r="K33" s="16">
        <v>597674</v>
      </c>
      <c r="L33" s="16">
        <v>315301</v>
      </c>
      <c r="M33" s="18">
        <v>21935</v>
      </c>
      <c r="N33" s="19">
        <v>48360</v>
      </c>
      <c r="O33" s="16">
        <v>42600</v>
      </c>
      <c r="P33" s="17">
        <v>90960</v>
      </c>
      <c r="Q33" s="15">
        <v>10400</v>
      </c>
      <c r="R33" s="16">
        <v>32400</v>
      </c>
      <c r="S33" s="16">
        <v>0</v>
      </c>
      <c r="T33" s="16">
        <v>384780</v>
      </c>
      <c r="U33" s="16">
        <v>103360</v>
      </c>
      <c r="V33" s="20">
        <v>488140</v>
      </c>
      <c r="W33" s="18">
        <v>131790</v>
      </c>
      <c r="X33" s="19">
        <v>266310</v>
      </c>
      <c r="Y33" s="16">
        <v>153450</v>
      </c>
      <c r="Z33" s="16">
        <v>75620</v>
      </c>
      <c r="AA33" s="16">
        <v>160200</v>
      </c>
      <c r="AB33" s="20">
        <v>655580</v>
      </c>
      <c r="AC33" s="16">
        <v>19780</v>
      </c>
      <c r="AD33" s="16">
        <v>3951700</v>
      </c>
      <c r="AE33" s="17">
        <v>10082068</v>
      </c>
      <c r="AF33" s="15">
        <v>7970709</v>
      </c>
      <c r="AG33" s="18">
        <v>0</v>
      </c>
      <c r="AH33" s="19">
        <v>0</v>
      </c>
      <c r="AI33" s="17">
        <v>7970709</v>
      </c>
      <c r="AJ33" s="15">
        <v>477863</v>
      </c>
      <c r="AK33" s="16">
        <v>477863</v>
      </c>
      <c r="AL33" s="21">
        <f t="shared" si="0"/>
        <v>5.9952383156881027E-2</v>
      </c>
      <c r="AM33" s="19">
        <v>26284472</v>
      </c>
      <c r="AN33" s="16">
        <v>0</v>
      </c>
      <c r="AO33" s="16">
        <v>0</v>
      </c>
      <c r="AP33" s="17">
        <v>26284472</v>
      </c>
      <c r="AQ33" s="15">
        <v>0</v>
      </c>
      <c r="AR33" s="16">
        <v>224294</v>
      </c>
      <c r="AS33" s="16">
        <v>72</v>
      </c>
      <c r="AT33" s="16">
        <v>2949859</v>
      </c>
      <c r="AU33" s="16">
        <v>666378</v>
      </c>
      <c r="AV33" s="16">
        <v>198880</v>
      </c>
      <c r="AW33" s="18">
        <v>17112</v>
      </c>
      <c r="AX33" s="19">
        <v>25740</v>
      </c>
      <c r="AY33" s="16">
        <v>22800</v>
      </c>
      <c r="AZ33" s="17">
        <v>48540</v>
      </c>
      <c r="BA33" s="15">
        <v>3640</v>
      </c>
      <c r="BB33" s="16">
        <v>9900</v>
      </c>
      <c r="BC33" s="16">
        <v>0</v>
      </c>
      <c r="BD33" s="16">
        <v>227920</v>
      </c>
      <c r="BE33" s="16">
        <v>21660</v>
      </c>
      <c r="BF33" s="20">
        <v>249580</v>
      </c>
      <c r="BG33" s="18">
        <v>73680</v>
      </c>
      <c r="BH33" s="19">
        <v>206910</v>
      </c>
      <c r="BI33" s="16">
        <v>128250</v>
      </c>
      <c r="BJ33" s="16">
        <v>69540</v>
      </c>
      <c r="BK33" s="16">
        <v>93600</v>
      </c>
      <c r="BL33" s="20">
        <v>498300</v>
      </c>
      <c r="BM33" s="16">
        <v>8280</v>
      </c>
      <c r="BN33" s="16">
        <v>2256640</v>
      </c>
      <c r="BO33" s="17">
        <v>7205083</v>
      </c>
      <c r="BP33" s="15">
        <v>19079389</v>
      </c>
      <c r="BQ33" s="18">
        <v>0</v>
      </c>
      <c r="BR33" s="19">
        <v>0</v>
      </c>
      <c r="BS33" s="17">
        <v>19079389</v>
      </c>
      <c r="BT33" s="15">
        <v>1144542</v>
      </c>
      <c r="BU33" s="16">
        <v>1144542</v>
      </c>
      <c r="BV33" s="21">
        <f t="shared" si="1"/>
        <v>5.9988398999569641E-2</v>
      </c>
      <c r="BW33" s="15">
        <v>9632575</v>
      </c>
      <c r="BX33" s="16">
        <v>0</v>
      </c>
      <c r="BY33" s="16">
        <v>0</v>
      </c>
      <c r="BZ33" s="17">
        <v>9632575</v>
      </c>
      <c r="CA33" s="15">
        <v>200</v>
      </c>
      <c r="CB33" s="16">
        <v>53279</v>
      </c>
      <c r="CC33" s="16">
        <v>110</v>
      </c>
      <c r="CD33" s="16">
        <v>498378</v>
      </c>
      <c r="CE33" s="16">
        <v>176812</v>
      </c>
      <c r="CF33" s="16">
        <v>38073</v>
      </c>
      <c r="CG33" s="18">
        <v>3852</v>
      </c>
      <c r="CH33" s="19">
        <v>7540</v>
      </c>
      <c r="CI33" s="16">
        <v>8700</v>
      </c>
      <c r="CJ33" s="17">
        <v>16240</v>
      </c>
      <c r="CK33" s="15">
        <v>0</v>
      </c>
      <c r="CL33" s="16">
        <v>0</v>
      </c>
      <c r="CM33" s="16">
        <v>0</v>
      </c>
      <c r="CN33" s="16">
        <v>6930</v>
      </c>
      <c r="CO33" s="16">
        <v>6000</v>
      </c>
      <c r="CP33" s="20">
        <v>12930</v>
      </c>
      <c r="CQ33" s="18">
        <v>2250</v>
      </c>
      <c r="CR33" s="19">
        <v>28380</v>
      </c>
      <c r="CS33" s="16">
        <v>31950</v>
      </c>
      <c r="CT33" s="16">
        <v>11780</v>
      </c>
      <c r="CU33" s="16">
        <v>12600</v>
      </c>
      <c r="CV33" s="20">
        <v>84710</v>
      </c>
      <c r="CW33" s="16">
        <v>2070</v>
      </c>
      <c r="CX33" s="16">
        <v>422260</v>
      </c>
      <c r="CY33" s="17">
        <v>1311054</v>
      </c>
      <c r="CZ33" s="15">
        <v>8321521</v>
      </c>
      <c r="DA33" s="18">
        <v>0</v>
      </c>
      <c r="DB33" s="19">
        <v>0</v>
      </c>
      <c r="DC33" s="17">
        <v>8321521</v>
      </c>
      <c r="DD33" s="15">
        <v>499250</v>
      </c>
      <c r="DE33" s="16">
        <v>499250</v>
      </c>
      <c r="DF33" s="21">
        <f t="shared" si="2"/>
        <v>5.9995041771810705E-2</v>
      </c>
      <c r="DG33" s="19">
        <v>13696997</v>
      </c>
      <c r="DH33" s="16">
        <v>0</v>
      </c>
      <c r="DI33" s="16">
        <v>0</v>
      </c>
      <c r="DJ33" s="17">
        <v>13696997</v>
      </c>
      <c r="DK33" s="15">
        <v>0</v>
      </c>
      <c r="DL33" s="16">
        <v>64173</v>
      </c>
      <c r="DM33" s="16">
        <v>0</v>
      </c>
      <c r="DN33" s="16">
        <v>546409</v>
      </c>
      <c r="DO33" s="16">
        <v>198838</v>
      </c>
      <c r="DP33" s="16">
        <v>30938</v>
      </c>
      <c r="DQ33" s="18">
        <v>3610</v>
      </c>
      <c r="DR33" s="19">
        <v>2340</v>
      </c>
      <c r="DS33" s="16">
        <v>4800</v>
      </c>
      <c r="DT33" s="17">
        <v>7140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30030</v>
      </c>
      <c r="EC33" s="16">
        <v>24750</v>
      </c>
      <c r="ED33" s="16">
        <v>10260</v>
      </c>
      <c r="EE33" s="16">
        <v>8100</v>
      </c>
      <c r="EF33" s="20">
        <v>73140</v>
      </c>
      <c r="EG33" s="16">
        <v>1610</v>
      </c>
      <c r="EH33" s="16">
        <v>275240</v>
      </c>
      <c r="EI33" s="17">
        <v>1201098</v>
      </c>
      <c r="EJ33" s="15">
        <v>12495899</v>
      </c>
      <c r="EK33" s="18">
        <v>0</v>
      </c>
      <c r="EL33" s="19">
        <v>0</v>
      </c>
      <c r="EM33" s="17">
        <v>12495899</v>
      </c>
      <c r="EN33" s="15">
        <v>749719</v>
      </c>
      <c r="EO33" s="16">
        <v>749719</v>
      </c>
      <c r="EP33" s="21">
        <f t="shared" si="3"/>
        <v>5.999720388264982E-2</v>
      </c>
    </row>
    <row r="34" spans="1:146" s="49" customFormat="1" ht="12.6" customHeight="1" x14ac:dyDescent="0.15">
      <c r="A34" s="65">
        <v>22</v>
      </c>
      <c r="B34" s="66" t="s">
        <v>101</v>
      </c>
      <c r="C34" s="12">
        <v>10316925</v>
      </c>
      <c r="D34" s="9">
        <v>0</v>
      </c>
      <c r="E34" s="9">
        <v>0</v>
      </c>
      <c r="F34" s="10">
        <v>10316925</v>
      </c>
      <c r="G34" s="8">
        <v>3024</v>
      </c>
      <c r="H34" s="9">
        <v>178389</v>
      </c>
      <c r="I34" s="9">
        <v>275</v>
      </c>
      <c r="J34" s="9">
        <v>2028387</v>
      </c>
      <c r="K34" s="9">
        <v>331923</v>
      </c>
      <c r="L34" s="9">
        <v>179545</v>
      </c>
      <c r="M34" s="11">
        <v>12693</v>
      </c>
      <c r="N34" s="12">
        <v>23400</v>
      </c>
      <c r="O34" s="9">
        <v>24000</v>
      </c>
      <c r="P34" s="10">
        <v>47400</v>
      </c>
      <c r="Q34" s="8">
        <v>7540</v>
      </c>
      <c r="R34" s="9">
        <v>19200</v>
      </c>
      <c r="S34" s="9">
        <v>0</v>
      </c>
      <c r="T34" s="9">
        <v>189090</v>
      </c>
      <c r="U34" s="9">
        <v>58520</v>
      </c>
      <c r="V34" s="13">
        <v>247610</v>
      </c>
      <c r="W34" s="11">
        <v>73440</v>
      </c>
      <c r="X34" s="12">
        <v>150480</v>
      </c>
      <c r="Y34" s="9">
        <v>111150</v>
      </c>
      <c r="Z34" s="9">
        <v>41800</v>
      </c>
      <c r="AA34" s="9">
        <v>103500</v>
      </c>
      <c r="AB34" s="13">
        <v>406930</v>
      </c>
      <c r="AC34" s="9">
        <v>9660</v>
      </c>
      <c r="AD34" s="9">
        <v>2279000</v>
      </c>
      <c r="AE34" s="10">
        <v>5824741</v>
      </c>
      <c r="AF34" s="8">
        <v>4492184</v>
      </c>
      <c r="AG34" s="11">
        <v>0</v>
      </c>
      <c r="AH34" s="12">
        <v>0</v>
      </c>
      <c r="AI34" s="10">
        <v>4492184</v>
      </c>
      <c r="AJ34" s="8">
        <v>269315</v>
      </c>
      <c r="AK34" s="9">
        <v>269315</v>
      </c>
      <c r="AL34" s="14">
        <f t="shared" si="0"/>
        <v>5.9951907579921034E-2</v>
      </c>
      <c r="AM34" s="12">
        <v>16258175</v>
      </c>
      <c r="AN34" s="9">
        <v>0</v>
      </c>
      <c r="AO34" s="9">
        <v>0</v>
      </c>
      <c r="AP34" s="10">
        <v>16258175</v>
      </c>
      <c r="AQ34" s="8">
        <v>840</v>
      </c>
      <c r="AR34" s="9">
        <v>166261</v>
      </c>
      <c r="AS34" s="9">
        <v>129</v>
      </c>
      <c r="AT34" s="9">
        <v>1829651</v>
      </c>
      <c r="AU34" s="9">
        <v>417098</v>
      </c>
      <c r="AV34" s="9">
        <v>120808</v>
      </c>
      <c r="AW34" s="11">
        <v>10675</v>
      </c>
      <c r="AX34" s="12">
        <v>17420</v>
      </c>
      <c r="AY34" s="9">
        <v>10500</v>
      </c>
      <c r="AZ34" s="10">
        <v>27920</v>
      </c>
      <c r="BA34" s="8">
        <v>1300</v>
      </c>
      <c r="BB34" s="9">
        <v>4500</v>
      </c>
      <c r="BC34" s="9">
        <v>0</v>
      </c>
      <c r="BD34" s="9">
        <v>128150</v>
      </c>
      <c r="BE34" s="9">
        <v>18240</v>
      </c>
      <c r="BF34" s="13">
        <v>146390</v>
      </c>
      <c r="BG34" s="11">
        <v>44860</v>
      </c>
      <c r="BH34" s="12">
        <v>142890</v>
      </c>
      <c r="BI34" s="9">
        <v>85500</v>
      </c>
      <c r="BJ34" s="9">
        <v>47120</v>
      </c>
      <c r="BK34" s="9">
        <v>50850</v>
      </c>
      <c r="BL34" s="13">
        <v>326360</v>
      </c>
      <c r="BM34" s="9">
        <v>4600</v>
      </c>
      <c r="BN34" s="9">
        <v>1366540</v>
      </c>
      <c r="BO34" s="10">
        <v>4467803</v>
      </c>
      <c r="BP34" s="8">
        <v>11790372</v>
      </c>
      <c r="BQ34" s="11">
        <v>0</v>
      </c>
      <c r="BR34" s="12">
        <v>0</v>
      </c>
      <c r="BS34" s="10">
        <v>11790372</v>
      </c>
      <c r="BT34" s="8">
        <v>707288</v>
      </c>
      <c r="BU34" s="9">
        <v>707288</v>
      </c>
      <c r="BV34" s="14">
        <f t="shared" si="1"/>
        <v>5.9988607653770384E-2</v>
      </c>
      <c r="BW34" s="8">
        <v>6554899</v>
      </c>
      <c r="BX34" s="9">
        <v>0</v>
      </c>
      <c r="BY34" s="9">
        <v>0</v>
      </c>
      <c r="BZ34" s="10">
        <v>6554899</v>
      </c>
      <c r="CA34" s="8">
        <v>401</v>
      </c>
      <c r="CB34" s="9">
        <v>44633</v>
      </c>
      <c r="CC34" s="9">
        <v>18</v>
      </c>
      <c r="CD34" s="9">
        <v>336960</v>
      </c>
      <c r="CE34" s="9">
        <v>141697</v>
      </c>
      <c r="CF34" s="9">
        <v>26531</v>
      </c>
      <c r="CG34" s="11">
        <v>2864</v>
      </c>
      <c r="CH34" s="12">
        <v>5200</v>
      </c>
      <c r="CI34" s="9">
        <v>3000</v>
      </c>
      <c r="CJ34" s="10">
        <v>8200</v>
      </c>
      <c r="CK34" s="8">
        <v>0</v>
      </c>
      <c r="CL34" s="9">
        <v>0</v>
      </c>
      <c r="CM34" s="9">
        <v>0</v>
      </c>
      <c r="CN34" s="9">
        <v>4840</v>
      </c>
      <c r="CO34" s="9">
        <v>1400</v>
      </c>
      <c r="CP34" s="13">
        <v>6240</v>
      </c>
      <c r="CQ34" s="11">
        <v>1900</v>
      </c>
      <c r="CR34" s="12">
        <v>25410</v>
      </c>
      <c r="CS34" s="9">
        <v>14850</v>
      </c>
      <c r="CT34" s="9">
        <v>6080</v>
      </c>
      <c r="CU34" s="9">
        <v>15750</v>
      </c>
      <c r="CV34" s="13">
        <v>62090</v>
      </c>
      <c r="CW34" s="9">
        <v>1380</v>
      </c>
      <c r="CX34" s="9">
        <v>286380</v>
      </c>
      <c r="CY34" s="10">
        <v>919276</v>
      </c>
      <c r="CZ34" s="8">
        <v>5635623</v>
      </c>
      <c r="DA34" s="11">
        <v>0</v>
      </c>
      <c r="DB34" s="12">
        <v>0</v>
      </c>
      <c r="DC34" s="10">
        <v>5635623</v>
      </c>
      <c r="DD34" s="8">
        <v>338110</v>
      </c>
      <c r="DE34" s="9">
        <v>338110</v>
      </c>
      <c r="DF34" s="14">
        <f t="shared" si="2"/>
        <v>5.9995141619657667E-2</v>
      </c>
      <c r="DG34" s="12">
        <v>9790893</v>
      </c>
      <c r="DH34" s="9">
        <v>0</v>
      </c>
      <c r="DI34" s="9">
        <v>0</v>
      </c>
      <c r="DJ34" s="10">
        <v>9790893</v>
      </c>
      <c r="DK34" s="8">
        <v>0</v>
      </c>
      <c r="DL34" s="9">
        <v>35660</v>
      </c>
      <c r="DM34" s="9">
        <v>58</v>
      </c>
      <c r="DN34" s="9">
        <v>385694</v>
      </c>
      <c r="DO34" s="9">
        <v>127215</v>
      </c>
      <c r="DP34" s="9">
        <v>22991</v>
      </c>
      <c r="DQ34" s="11">
        <v>2908</v>
      </c>
      <c r="DR34" s="12">
        <v>3120</v>
      </c>
      <c r="DS34" s="9">
        <v>3900</v>
      </c>
      <c r="DT34" s="10">
        <v>7020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22440</v>
      </c>
      <c r="EC34" s="9">
        <v>22500</v>
      </c>
      <c r="ED34" s="9">
        <v>8360</v>
      </c>
      <c r="EE34" s="9">
        <v>7650</v>
      </c>
      <c r="EF34" s="13">
        <v>60950</v>
      </c>
      <c r="EG34" s="9">
        <v>920</v>
      </c>
      <c r="EH34" s="9">
        <v>214020</v>
      </c>
      <c r="EI34" s="10">
        <v>857378</v>
      </c>
      <c r="EJ34" s="8">
        <v>8933515</v>
      </c>
      <c r="EK34" s="11">
        <v>0</v>
      </c>
      <c r="EL34" s="12">
        <v>0</v>
      </c>
      <c r="EM34" s="10">
        <v>8933515</v>
      </c>
      <c r="EN34" s="8">
        <v>535987</v>
      </c>
      <c r="EO34" s="9">
        <v>535987</v>
      </c>
      <c r="EP34" s="14">
        <f t="shared" si="3"/>
        <v>5.9997324681270475E-2</v>
      </c>
    </row>
    <row r="35" spans="1:146" s="49" customFormat="1" ht="12.6" customHeight="1" x14ac:dyDescent="0.15">
      <c r="A35" s="67">
        <v>23</v>
      </c>
      <c r="B35" s="68" t="s">
        <v>102</v>
      </c>
      <c r="C35" s="19">
        <v>15976144</v>
      </c>
      <c r="D35" s="16">
        <v>0</v>
      </c>
      <c r="E35" s="16">
        <v>0</v>
      </c>
      <c r="F35" s="17">
        <v>15976144</v>
      </c>
      <c r="G35" s="15">
        <v>704</v>
      </c>
      <c r="H35" s="16">
        <v>265568</v>
      </c>
      <c r="I35" s="16">
        <v>138</v>
      </c>
      <c r="J35" s="16">
        <v>3162011</v>
      </c>
      <c r="K35" s="16">
        <v>474294</v>
      </c>
      <c r="L35" s="16">
        <v>272417</v>
      </c>
      <c r="M35" s="18">
        <v>18046</v>
      </c>
      <c r="N35" s="19">
        <v>41080</v>
      </c>
      <c r="O35" s="16">
        <v>37500</v>
      </c>
      <c r="P35" s="17">
        <v>78580</v>
      </c>
      <c r="Q35" s="15">
        <v>11700</v>
      </c>
      <c r="R35" s="16">
        <v>37800</v>
      </c>
      <c r="S35" s="16">
        <v>0</v>
      </c>
      <c r="T35" s="16">
        <v>312840</v>
      </c>
      <c r="U35" s="16">
        <v>95000</v>
      </c>
      <c r="V35" s="20">
        <v>407840</v>
      </c>
      <c r="W35" s="18">
        <v>120220</v>
      </c>
      <c r="X35" s="19">
        <v>257730</v>
      </c>
      <c r="Y35" s="16">
        <v>169200</v>
      </c>
      <c r="Z35" s="16">
        <v>71820</v>
      </c>
      <c r="AA35" s="16">
        <v>130500</v>
      </c>
      <c r="AB35" s="20">
        <v>629250</v>
      </c>
      <c r="AC35" s="16">
        <v>16100</v>
      </c>
      <c r="AD35" s="16">
        <v>3523850</v>
      </c>
      <c r="AE35" s="17">
        <v>9018380</v>
      </c>
      <c r="AF35" s="15">
        <v>6957764</v>
      </c>
      <c r="AG35" s="18">
        <v>0</v>
      </c>
      <c r="AH35" s="19">
        <v>0</v>
      </c>
      <c r="AI35" s="17">
        <v>6957764</v>
      </c>
      <c r="AJ35" s="15">
        <v>417126</v>
      </c>
      <c r="AK35" s="16">
        <v>417126</v>
      </c>
      <c r="AL35" s="21">
        <f t="shared" si="0"/>
        <v>5.9951156722188335E-2</v>
      </c>
      <c r="AM35" s="19">
        <v>24324106</v>
      </c>
      <c r="AN35" s="16">
        <v>0</v>
      </c>
      <c r="AO35" s="16">
        <v>0</v>
      </c>
      <c r="AP35" s="17">
        <v>24324106</v>
      </c>
      <c r="AQ35" s="15">
        <v>349</v>
      </c>
      <c r="AR35" s="16">
        <v>218388</v>
      </c>
      <c r="AS35" s="16">
        <v>178</v>
      </c>
      <c r="AT35" s="16">
        <v>2831435</v>
      </c>
      <c r="AU35" s="16">
        <v>548623</v>
      </c>
      <c r="AV35" s="16">
        <v>178982</v>
      </c>
      <c r="AW35" s="18">
        <v>14581</v>
      </c>
      <c r="AX35" s="19">
        <v>24700</v>
      </c>
      <c r="AY35" s="16">
        <v>19800</v>
      </c>
      <c r="AZ35" s="17">
        <v>44500</v>
      </c>
      <c r="BA35" s="15">
        <v>3640</v>
      </c>
      <c r="BB35" s="16">
        <v>6900</v>
      </c>
      <c r="BC35" s="16">
        <v>0</v>
      </c>
      <c r="BD35" s="16">
        <v>216040</v>
      </c>
      <c r="BE35" s="16">
        <v>27740</v>
      </c>
      <c r="BF35" s="20">
        <v>243780</v>
      </c>
      <c r="BG35" s="18">
        <v>68630</v>
      </c>
      <c r="BH35" s="19">
        <v>220440</v>
      </c>
      <c r="BI35" s="16">
        <v>131400</v>
      </c>
      <c r="BJ35" s="16">
        <v>64600</v>
      </c>
      <c r="BK35" s="16">
        <v>72000</v>
      </c>
      <c r="BL35" s="20">
        <v>488440</v>
      </c>
      <c r="BM35" s="16">
        <v>8510</v>
      </c>
      <c r="BN35" s="16">
        <v>2091950</v>
      </c>
      <c r="BO35" s="17">
        <v>6748708</v>
      </c>
      <c r="BP35" s="15">
        <v>17575398</v>
      </c>
      <c r="BQ35" s="18">
        <v>0</v>
      </c>
      <c r="BR35" s="19">
        <v>0</v>
      </c>
      <c r="BS35" s="17">
        <v>17575398</v>
      </c>
      <c r="BT35" s="15">
        <v>1054315</v>
      </c>
      <c r="BU35" s="16">
        <v>1054315</v>
      </c>
      <c r="BV35" s="21">
        <f t="shared" si="1"/>
        <v>5.9988115205129353E-2</v>
      </c>
      <c r="BW35" s="15">
        <v>8528516</v>
      </c>
      <c r="BX35" s="16">
        <v>0</v>
      </c>
      <c r="BY35" s="16">
        <v>0</v>
      </c>
      <c r="BZ35" s="17">
        <v>8528516</v>
      </c>
      <c r="CA35" s="15">
        <v>0</v>
      </c>
      <c r="CB35" s="16">
        <v>69702</v>
      </c>
      <c r="CC35" s="16">
        <v>0</v>
      </c>
      <c r="CD35" s="16">
        <v>448901</v>
      </c>
      <c r="CE35" s="16">
        <v>136221</v>
      </c>
      <c r="CF35" s="16">
        <v>33607</v>
      </c>
      <c r="CG35" s="18">
        <v>2954</v>
      </c>
      <c r="CH35" s="19">
        <v>5980</v>
      </c>
      <c r="CI35" s="16">
        <v>6900</v>
      </c>
      <c r="CJ35" s="17">
        <v>12880</v>
      </c>
      <c r="CK35" s="15">
        <v>0</v>
      </c>
      <c r="CL35" s="16">
        <v>0</v>
      </c>
      <c r="CM35" s="16">
        <v>0</v>
      </c>
      <c r="CN35" s="16">
        <v>7700</v>
      </c>
      <c r="CO35" s="16">
        <v>3200</v>
      </c>
      <c r="CP35" s="20">
        <v>10900</v>
      </c>
      <c r="CQ35" s="18">
        <v>1710</v>
      </c>
      <c r="CR35" s="19">
        <v>40920</v>
      </c>
      <c r="CS35" s="16">
        <v>23400</v>
      </c>
      <c r="CT35" s="16">
        <v>11400</v>
      </c>
      <c r="CU35" s="16">
        <v>9000</v>
      </c>
      <c r="CV35" s="20">
        <v>84720</v>
      </c>
      <c r="CW35" s="16">
        <v>2300</v>
      </c>
      <c r="CX35" s="16">
        <v>374100</v>
      </c>
      <c r="CY35" s="17">
        <v>1177995</v>
      </c>
      <c r="CZ35" s="15">
        <v>7350521</v>
      </c>
      <c r="DA35" s="18">
        <v>0</v>
      </c>
      <c r="DB35" s="19">
        <v>0</v>
      </c>
      <c r="DC35" s="17">
        <v>7350521</v>
      </c>
      <c r="DD35" s="15">
        <v>440994</v>
      </c>
      <c r="DE35" s="16">
        <v>440994</v>
      </c>
      <c r="DF35" s="21">
        <f t="shared" si="2"/>
        <v>5.9994930971559703E-2</v>
      </c>
      <c r="DG35" s="19">
        <v>14898275</v>
      </c>
      <c r="DH35" s="16">
        <v>2338</v>
      </c>
      <c r="DI35" s="16">
        <v>0</v>
      </c>
      <c r="DJ35" s="17">
        <v>14900613</v>
      </c>
      <c r="DK35" s="15">
        <v>331</v>
      </c>
      <c r="DL35" s="16">
        <v>77197</v>
      </c>
      <c r="DM35" s="16">
        <v>65</v>
      </c>
      <c r="DN35" s="16">
        <v>524871</v>
      </c>
      <c r="DO35" s="16">
        <v>173796</v>
      </c>
      <c r="DP35" s="16">
        <v>32010</v>
      </c>
      <c r="DQ35" s="18">
        <v>3695</v>
      </c>
      <c r="DR35" s="19">
        <v>4420</v>
      </c>
      <c r="DS35" s="16">
        <v>3900</v>
      </c>
      <c r="DT35" s="17">
        <v>8320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39600</v>
      </c>
      <c r="EC35" s="16">
        <v>24750</v>
      </c>
      <c r="ED35" s="16">
        <v>12540</v>
      </c>
      <c r="EE35" s="16">
        <v>8100</v>
      </c>
      <c r="EF35" s="20">
        <v>84990</v>
      </c>
      <c r="EG35" s="16">
        <v>1840</v>
      </c>
      <c r="EH35" s="16">
        <v>278390</v>
      </c>
      <c r="EI35" s="17">
        <v>1185440</v>
      </c>
      <c r="EJ35" s="15">
        <v>13712836</v>
      </c>
      <c r="EK35" s="18">
        <v>2337</v>
      </c>
      <c r="EL35" s="19">
        <v>0</v>
      </c>
      <c r="EM35" s="17">
        <v>13715173</v>
      </c>
      <c r="EN35" s="15">
        <v>822878</v>
      </c>
      <c r="EO35" s="16">
        <v>822878</v>
      </c>
      <c r="EP35" s="21">
        <f t="shared" si="3"/>
        <v>5.999763911107793E-2</v>
      </c>
    </row>
    <row r="36" spans="1:146" s="49" customFormat="1" ht="12.6" customHeight="1" x14ac:dyDescent="0.15">
      <c r="A36" s="65">
        <v>24</v>
      </c>
      <c r="B36" s="66" t="s">
        <v>103</v>
      </c>
      <c r="C36" s="12">
        <f t="shared" ref="C36:AK36" si="4">SUM(C13:C35)</f>
        <v>214802804</v>
      </c>
      <c r="D36" s="9">
        <f t="shared" si="4"/>
        <v>0</v>
      </c>
      <c r="E36" s="9">
        <f t="shared" si="4"/>
        <v>0</v>
      </c>
      <c r="F36" s="10">
        <f t="shared" si="4"/>
        <v>214802804</v>
      </c>
      <c r="G36" s="8">
        <f t="shared" si="4"/>
        <v>24274</v>
      </c>
      <c r="H36" s="9">
        <f t="shared" si="4"/>
        <v>4295965</v>
      </c>
      <c r="I36" s="9">
        <f t="shared" si="4"/>
        <v>3740</v>
      </c>
      <c r="J36" s="9">
        <f t="shared" si="4"/>
        <v>40134102</v>
      </c>
      <c r="K36" s="9">
        <f t="shared" si="4"/>
        <v>6802675</v>
      </c>
      <c r="L36" s="9">
        <f t="shared" si="4"/>
        <v>3408362</v>
      </c>
      <c r="M36" s="11">
        <f t="shared" si="4"/>
        <v>186462</v>
      </c>
      <c r="N36" s="12">
        <f t="shared" si="4"/>
        <v>427180</v>
      </c>
      <c r="O36" s="9">
        <f t="shared" si="4"/>
        <v>353700</v>
      </c>
      <c r="P36" s="10">
        <f t="shared" si="4"/>
        <v>780880</v>
      </c>
      <c r="Q36" s="8">
        <f t="shared" si="4"/>
        <v>163800</v>
      </c>
      <c r="R36" s="9">
        <f t="shared" si="4"/>
        <v>372600</v>
      </c>
      <c r="S36" s="9">
        <f t="shared" si="4"/>
        <v>1820</v>
      </c>
      <c r="T36" s="9">
        <f t="shared" si="4"/>
        <v>2950750</v>
      </c>
      <c r="U36" s="9">
        <f t="shared" si="4"/>
        <v>851960</v>
      </c>
      <c r="V36" s="13">
        <f t="shared" si="4"/>
        <v>3802710</v>
      </c>
      <c r="W36" s="11">
        <f t="shared" si="4"/>
        <v>1025980</v>
      </c>
      <c r="X36" s="12">
        <f t="shared" si="4"/>
        <v>2295150</v>
      </c>
      <c r="Y36" s="9">
        <f t="shared" si="4"/>
        <v>1519650</v>
      </c>
      <c r="Z36" s="9">
        <f t="shared" si="4"/>
        <v>805980</v>
      </c>
      <c r="AA36" s="9">
        <f t="shared" si="4"/>
        <v>1244250</v>
      </c>
      <c r="AB36" s="13">
        <f t="shared" si="4"/>
        <v>5865030</v>
      </c>
      <c r="AC36" s="9">
        <f t="shared" si="4"/>
        <v>140760</v>
      </c>
      <c r="AD36" s="9">
        <f t="shared" si="4"/>
        <v>49762610</v>
      </c>
      <c r="AE36" s="10">
        <f t="shared" si="4"/>
        <v>116768030</v>
      </c>
      <c r="AF36" s="8">
        <f t="shared" si="4"/>
        <v>98034774</v>
      </c>
      <c r="AG36" s="11">
        <f t="shared" si="4"/>
        <v>0</v>
      </c>
      <c r="AH36" s="12">
        <f t="shared" si="4"/>
        <v>0</v>
      </c>
      <c r="AI36" s="10">
        <f t="shared" si="4"/>
        <v>98034774</v>
      </c>
      <c r="AJ36" s="8">
        <f t="shared" si="4"/>
        <v>5877373</v>
      </c>
      <c r="AK36" s="9">
        <f t="shared" si="4"/>
        <v>5877373</v>
      </c>
      <c r="AL36" s="14">
        <f t="shared" si="0"/>
        <v>5.9951920733759226E-2</v>
      </c>
      <c r="AM36" s="12">
        <f t="shared" ref="AM36:BU36" si="5">SUM(AM13:AM35)</f>
        <v>416570085</v>
      </c>
      <c r="AN36" s="9">
        <f t="shared" si="5"/>
        <v>0</v>
      </c>
      <c r="AO36" s="9">
        <f t="shared" si="5"/>
        <v>0</v>
      </c>
      <c r="AP36" s="10">
        <f t="shared" si="5"/>
        <v>416570085</v>
      </c>
      <c r="AQ36" s="8">
        <f t="shared" si="5"/>
        <v>7607</v>
      </c>
      <c r="AR36" s="9">
        <f t="shared" si="5"/>
        <v>4881388</v>
      </c>
      <c r="AS36" s="9">
        <f t="shared" si="5"/>
        <v>3439</v>
      </c>
      <c r="AT36" s="9">
        <f t="shared" si="5"/>
        <v>45660250</v>
      </c>
      <c r="AU36" s="9">
        <f t="shared" si="5"/>
        <v>11076846</v>
      </c>
      <c r="AV36" s="9">
        <f t="shared" si="5"/>
        <v>2750097</v>
      </c>
      <c r="AW36" s="11">
        <f t="shared" si="5"/>
        <v>196679</v>
      </c>
      <c r="AX36" s="12">
        <f t="shared" si="5"/>
        <v>320840</v>
      </c>
      <c r="AY36" s="9">
        <f t="shared" si="5"/>
        <v>279000</v>
      </c>
      <c r="AZ36" s="10">
        <f t="shared" si="5"/>
        <v>599840</v>
      </c>
      <c r="BA36" s="8">
        <f t="shared" si="5"/>
        <v>53820</v>
      </c>
      <c r="BB36" s="9">
        <f t="shared" si="5"/>
        <v>97200</v>
      </c>
      <c r="BC36" s="9">
        <f t="shared" si="5"/>
        <v>0</v>
      </c>
      <c r="BD36" s="9">
        <f t="shared" si="5"/>
        <v>2542430</v>
      </c>
      <c r="BE36" s="9">
        <f t="shared" si="5"/>
        <v>348400</v>
      </c>
      <c r="BF36" s="13">
        <f t="shared" si="5"/>
        <v>2890830</v>
      </c>
      <c r="BG36" s="11">
        <f t="shared" si="5"/>
        <v>713350</v>
      </c>
      <c r="BH36" s="12">
        <f t="shared" si="5"/>
        <v>2249940</v>
      </c>
      <c r="BI36" s="9">
        <f t="shared" si="5"/>
        <v>1423350</v>
      </c>
      <c r="BJ36" s="9">
        <f t="shared" si="5"/>
        <v>941260</v>
      </c>
      <c r="BK36" s="9">
        <f t="shared" si="5"/>
        <v>796050</v>
      </c>
      <c r="BL36" s="13">
        <f t="shared" si="5"/>
        <v>5410600</v>
      </c>
      <c r="BM36" s="9">
        <f t="shared" si="5"/>
        <v>95220</v>
      </c>
      <c r="BN36" s="9">
        <f t="shared" si="5"/>
        <v>34720070</v>
      </c>
      <c r="BO36" s="10">
        <f t="shared" si="5"/>
        <v>109153797</v>
      </c>
      <c r="BP36" s="8">
        <f t="shared" si="5"/>
        <v>307416288</v>
      </c>
      <c r="BQ36" s="11">
        <f t="shared" si="5"/>
        <v>0</v>
      </c>
      <c r="BR36" s="12">
        <f t="shared" si="5"/>
        <v>0</v>
      </c>
      <c r="BS36" s="10">
        <f t="shared" si="5"/>
        <v>307416288</v>
      </c>
      <c r="BT36" s="8">
        <f t="shared" si="5"/>
        <v>18441516</v>
      </c>
      <c r="BU36" s="9">
        <f t="shared" si="5"/>
        <v>18441516</v>
      </c>
      <c r="BV36" s="14">
        <f t="shared" si="1"/>
        <v>5.9988740739722941E-2</v>
      </c>
      <c r="BW36" s="8">
        <f>SUM(BW13:BW35)</f>
        <v>176635776</v>
      </c>
      <c r="BX36" s="9">
        <f t="shared" ref="BX36:DE36" si="6">SUM(BX13:BX35)</f>
        <v>0</v>
      </c>
      <c r="BY36" s="9">
        <f t="shared" si="6"/>
        <v>0</v>
      </c>
      <c r="BZ36" s="10">
        <f t="shared" si="6"/>
        <v>176635776</v>
      </c>
      <c r="CA36" s="8">
        <f t="shared" si="6"/>
        <v>6152</v>
      </c>
      <c r="CB36" s="9">
        <f t="shared" si="6"/>
        <v>1525469</v>
      </c>
      <c r="CC36" s="9">
        <f t="shared" si="6"/>
        <v>662</v>
      </c>
      <c r="CD36" s="9">
        <f t="shared" si="6"/>
        <v>10504617</v>
      </c>
      <c r="CE36" s="9">
        <f t="shared" si="6"/>
        <v>3548720</v>
      </c>
      <c r="CF36" s="9">
        <f t="shared" si="6"/>
        <v>685916</v>
      </c>
      <c r="CG36" s="11">
        <f t="shared" si="6"/>
        <v>56541</v>
      </c>
      <c r="CH36" s="12">
        <f t="shared" si="6"/>
        <v>94380</v>
      </c>
      <c r="CI36" s="9">
        <f t="shared" si="6"/>
        <v>91500</v>
      </c>
      <c r="CJ36" s="10">
        <f t="shared" si="6"/>
        <v>185880</v>
      </c>
      <c r="CK36" s="8">
        <f t="shared" si="6"/>
        <v>0</v>
      </c>
      <c r="CL36" s="9">
        <f>SUM(CL13:CL35)</f>
        <v>0</v>
      </c>
      <c r="CM36" s="9">
        <f t="shared" si="6"/>
        <v>0</v>
      </c>
      <c r="CN36" s="9">
        <f t="shared" si="6"/>
        <v>134640</v>
      </c>
      <c r="CO36" s="9">
        <f t="shared" si="6"/>
        <v>43030</v>
      </c>
      <c r="CP36" s="13">
        <f t="shared" si="6"/>
        <v>177670</v>
      </c>
      <c r="CQ36" s="11">
        <f t="shared" si="6"/>
        <v>34570</v>
      </c>
      <c r="CR36" s="12">
        <f t="shared" si="6"/>
        <v>504900</v>
      </c>
      <c r="CS36" s="9">
        <f t="shared" si="6"/>
        <v>363150</v>
      </c>
      <c r="CT36" s="9">
        <f t="shared" si="6"/>
        <v>189620</v>
      </c>
      <c r="CU36" s="9">
        <f t="shared" si="6"/>
        <v>189000</v>
      </c>
      <c r="CV36" s="13">
        <f t="shared" si="6"/>
        <v>1246670</v>
      </c>
      <c r="CW36" s="9">
        <f t="shared" si="6"/>
        <v>30590</v>
      </c>
      <c r="CX36" s="9">
        <f t="shared" si="6"/>
        <v>7708610</v>
      </c>
      <c r="CY36" s="10">
        <f t="shared" si="6"/>
        <v>25711405</v>
      </c>
      <c r="CZ36" s="8">
        <f t="shared" si="6"/>
        <v>150924371</v>
      </c>
      <c r="DA36" s="11">
        <f t="shared" si="6"/>
        <v>0</v>
      </c>
      <c r="DB36" s="12">
        <f t="shared" si="6"/>
        <v>0</v>
      </c>
      <c r="DC36" s="10">
        <f t="shared" si="6"/>
        <v>150924371</v>
      </c>
      <c r="DD36" s="8">
        <f t="shared" si="6"/>
        <v>9054694</v>
      </c>
      <c r="DE36" s="9">
        <f t="shared" si="6"/>
        <v>9054694</v>
      </c>
      <c r="DF36" s="14">
        <f>DD36/DC36</f>
        <v>5.9994909635899693E-2</v>
      </c>
      <c r="DG36" s="12">
        <f>SUM(DG13:DG35)</f>
        <v>611112534</v>
      </c>
      <c r="DH36" s="9">
        <f t="shared" ref="DH36:EO36" si="7">SUM(DH13:DH35)</f>
        <v>2338</v>
      </c>
      <c r="DI36" s="9">
        <f t="shared" si="7"/>
        <v>0</v>
      </c>
      <c r="DJ36" s="10">
        <f t="shared" si="7"/>
        <v>611114872</v>
      </c>
      <c r="DK36" s="8">
        <f t="shared" si="7"/>
        <v>1478</v>
      </c>
      <c r="DL36" s="9">
        <f t="shared" si="7"/>
        <v>3279288</v>
      </c>
      <c r="DM36" s="9">
        <f t="shared" si="7"/>
        <v>1113</v>
      </c>
      <c r="DN36" s="9">
        <f t="shared" si="7"/>
        <v>19412369</v>
      </c>
      <c r="DO36" s="9">
        <f t="shared" si="7"/>
        <v>7434020</v>
      </c>
      <c r="DP36" s="9">
        <f t="shared" si="7"/>
        <v>947173</v>
      </c>
      <c r="DQ36" s="11">
        <f t="shared" si="7"/>
        <v>113450</v>
      </c>
      <c r="DR36" s="12">
        <f t="shared" si="7"/>
        <v>99580</v>
      </c>
      <c r="DS36" s="9">
        <f t="shared" si="7"/>
        <v>105300</v>
      </c>
      <c r="DT36" s="10">
        <f t="shared" si="7"/>
        <v>204880</v>
      </c>
      <c r="DU36" s="8">
        <f t="shared" si="7"/>
        <v>0</v>
      </c>
      <c r="DV36" s="9">
        <f t="shared" si="7"/>
        <v>0</v>
      </c>
      <c r="DW36" s="9">
        <f t="shared" si="7"/>
        <v>0</v>
      </c>
      <c r="DX36" s="9">
        <f t="shared" si="7"/>
        <v>0</v>
      </c>
      <c r="DY36" s="9">
        <f t="shared" si="7"/>
        <v>0</v>
      </c>
      <c r="DZ36" s="13">
        <f t="shared" si="7"/>
        <v>0</v>
      </c>
      <c r="EA36" s="11">
        <f t="shared" si="7"/>
        <v>0</v>
      </c>
      <c r="EB36" s="12">
        <f t="shared" si="7"/>
        <v>957990</v>
      </c>
      <c r="EC36" s="9">
        <f t="shared" si="7"/>
        <v>756450</v>
      </c>
      <c r="ED36" s="9">
        <f t="shared" si="7"/>
        <v>379240</v>
      </c>
      <c r="EE36" s="9">
        <f t="shared" si="7"/>
        <v>192150</v>
      </c>
      <c r="EF36" s="13">
        <f t="shared" si="7"/>
        <v>2285830</v>
      </c>
      <c r="EG36" s="9">
        <f t="shared" si="7"/>
        <v>33350</v>
      </c>
      <c r="EH36" s="9">
        <f t="shared" si="7"/>
        <v>7099780</v>
      </c>
      <c r="EI36" s="10">
        <f t="shared" si="7"/>
        <v>40811618</v>
      </c>
      <c r="EJ36" s="8">
        <f t="shared" si="7"/>
        <v>570300917</v>
      </c>
      <c r="EK36" s="11">
        <f t="shared" si="7"/>
        <v>2337</v>
      </c>
      <c r="EL36" s="12">
        <f t="shared" si="7"/>
        <v>0</v>
      </c>
      <c r="EM36" s="10">
        <f t="shared" si="7"/>
        <v>570303254</v>
      </c>
      <c r="EN36" s="8">
        <f t="shared" si="7"/>
        <v>34217187</v>
      </c>
      <c r="EO36" s="9">
        <f t="shared" si="7"/>
        <v>34217187</v>
      </c>
      <c r="EP36" s="14">
        <f>EN36/EM36</f>
        <v>5.9998232098461779E-2</v>
      </c>
    </row>
    <row r="37" spans="1:146" s="49" customFormat="1" ht="12.6" customHeight="1" x14ac:dyDescent="0.15">
      <c r="A37" s="67">
        <v>25</v>
      </c>
      <c r="B37" s="68" t="s">
        <v>104</v>
      </c>
      <c r="C37" s="19">
        <v>89764547</v>
      </c>
      <c r="D37" s="16">
        <v>0</v>
      </c>
      <c r="E37" s="16">
        <v>0</v>
      </c>
      <c r="F37" s="17">
        <v>89764547</v>
      </c>
      <c r="G37" s="15">
        <v>13799</v>
      </c>
      <c r="H37" s="16">
        <v>1546123</v>
      </c>
      <c r="I37" s="16">
        <v>1485</v>
      </c>
      <c r="J37" s="16">
        <v>16385870</v>
      </c>
      <c r="K37" s="16">
        <v>2565509</v>
      </c>
      <c r="L37" s="16">
        <v>1539614</v>
      </c>
      <c r="M37" s="18">
        <v>97851</v>
      </c>
      <c r="N37" s="19">
        <v>231400</v>
      </c>
      <c r="O37" s="16">
        <v>186600</v>
      </c>
      <c r="P37" s="17">
        <v>418000</v>
      </c>
      <c r="Q37" s="15">
        <v>70460</v>
      </c>
      <c r="R37" s="16">
        <v>192600</v>
      </c>
      <c r="S37" s="16">
        <v>1820</v>
      </c>
      <c r="T37" s="16">
        <v>1627780</v>
      </c>
      <c r="U37" s="16">
        <v>429400</v>
      </c>
      <c r="V37" s="20">
        <v>2057180</v>
      </c>
      <c r="W37" s="18">
        <v>592670</v>
      </c>
      <c r="X37" s="19">
        <v>1186350</v>
      </c>
      <c r="Y37" s="16">
        <v>927900</v>
      </c>
      <c r="Z37" s="16">
        <v>259540</v>
      </c>
      <c r="AA37" s="16">
        <v>634500</v>
      </c>
      <c r="AB37" s="20">
        <v>3008290</v>
      </c>
      <c r="AC37" s="16">
        <v>80730</v>
      </c>
      <c r="AD37" s="16">
        <v>20186220</v>
      </c>
      <c r="AE37" s="17">
        <v>48756736</v>
      </c>
      <c r="AF37" s="15">
        <v>41007811</v>
      </c>
      <c r="AG37" s="18">
        <v>0</v>
      </c>
      <c r="AH37" s="19">
        <v>0</v>
      </c>
      <c r="AI37" s="17">
        <v>41007811</v>
      </c>
      <c r="AJ37" s="15">
        <v>2458573</v>
      </c>
      <c r="AK37" s="16">
        <v>2458573</v>
      </c>
      <c r="AL37" s="22">
        <f t="shared" si="0"/>
        <v>5.9953773197013616E-2</v>
      </c>
      <c r="AM37" s="19">
        <v>151611797</v>
      </c>
      <c r="AN37" s="16">
        <v>0</v>
      </c>
      <c r="AO37" s="16">
        <v>0</v>
      </c>
      <c r="AP37" s="17">
        <v>151611797</v>
      </c>
      <c r="AQ37" s="15">
        <v>5904</v>
      </c>
      <c r="AR37" s="16">
        <v>1447467</v>
      </c>
      <c r="AS37" s="16">
        <v>1482</v>
      </c>
      <c r="AT37" s="16">
        <v>16856375</v>
      </c>
      <c r="AU37" s="16">
        <v>3939909</v>
      </c>
      <c r="AV37" s="16">
        <v>1166081</v>
      </c>
      <c r="AW37" s="18">
        <v>101349</v>
      </c>
      <c r="AX37" s="19">
        <v>145860</v>
      </c>
      <c r="AY37" s="16">
        <v>125400</v>
      </c>
      <c r="AZ37" s="17">
        <v>271260</v>
      </c>
      <c r="BA37" s="15">
        <v>19500</v>
      </c>
      <c r="BB37" s="16">
        <v>40800</v>
      </c>
      <c r="BC37" s="16">
        <v>0</v>
      </c>
      <c r="BD37" s="16">
        <v>1360260</v>
      </c>
      <c r="BE37" s="16">
        <v>200170</v>
      </c>
      <c r="BF37" s="20">
        <v>1560430</v>
      </c>
      <c r="BG37" s="18">
        <v>450970</v>
      </c>
      <c r="BH37" s="19">
        <v>996600</v>
      </c>
      <c r="BI37" s="16">
        <v>756000</v>
      </c>
      <c r="BJ37" s="16">
        <v>277780</v>
      </c>
      <c r="BK37" s="16">
        <v>380250</v>
      </c>
      <c r="BL37" s="20">
        <v>2410630</v>
      </c>
      <c r="BM37" s="16">
        <v>50600</v>
      </c>
      <c r="BN37" s="16">
        <v>12959770</v>
      </c>
      <c r="BO37" s="17">
        <v>41281045</v>
      </c>
      <c r="BP37" s="15">
        <v>110330752</v>
      </c>
      <c r="BQ37" s="18">
        <v>0</v>
      </c>
      <c r="BR37" s="19">
        <v>0</v>
      </c>
      <c r="BS37" s="17">
        <v>110330752</v>
      </c>
      <c r="BT37" s="15">
        <v>6618617</v>
      </c>
      <c r="BU37" s="16">
        <v>6618617</v>
      </c>
      <c r="BV37" s="22">
        <f t="shared" si="1"/>
        <v>5.9988868742596804E-2</v>
      </c>
      <c r="BW37" s="15">
        <v>50940711</v>
      </c>
      <c r="BX37" s="16">
        <v>405</v>
      </c>
      <c r="BY37" s="16">
        <v>0</v>
      </c>
      <c r="BZ37" s="17">
        <v>50941116</v>
      </c>
      <c r="CA37" s="15">
        <v>180</v>
      </c>
      <c r="CB37" s="16">
        <v>319198</v>
      </c>
      <c r="CC37" s="16">
        <v>130</v>
      </c>
      <c r="CD37" s="16">
        <v>2921602</v>
      </c>
      <c r="CE37" s="16">
        <v>1064969</v>
      </c>
      <c r="CF37" s="16">
        <v>212217</v>
      </c>
      <c r="CG37" s="18">
        <v>19649</v>
      </c>
      <c r="CH37" s="19">
        <v>28860</v>
      </c>
      <c r="CI37" s="16">
        <v>30000</v>
      </c>
      <c r="CJ37" s="17">
        <v>58860</v>
      </c>
      <c r="CK37" s="15">
        <v>0</v>
      </c>
      <c r="CL37" s="16">
        <v>0</v>
      </c>
      <c r="CM37" s="16">
        <v>0</v>
      </c>
      <c r="CN37" s="16">
        <v>53900</v>
      </c>
      <c r="CO37" s="16">
        <v>14280</v>
      </c>
      <c r="CP37" s="20">
        <v>68180</v>
      </c>
      <c r="CQ37" s="18">
        <v>14230</v>
      </c>
      <c r="CR37" s="19">
        <v>183810</v>
      </c>
      <c r="CS37" s="16">
        <v>151200</v>
      </c>
      <c r="CT37" s="16">
        <v>45600</v>
      </c>
      <c r="CU37" s="16">
        <v>72900</v>
      </c>
      <c r="CV37" s="20">
        <v>453510</v>
      </c>
      <c r="CW37" s="16">
        <v>9660</v>
      </c>
      <c r="CX37" s="16">
        <v>2230410</v>
      </c>
      <c r="CY37" s="17">
        <v>7372665</v>
      </c>
      <c r="CZ37" s="15">
        <v>43568047</v>
      </c>
      <c r="DA37" s="18">
        <v>404</v>
      </c>
      <c r="DB37" s="19">
        <v>0</v>
      </c>
      <c r="DC37" s="17">
        <v>43568451</v>
      </c>
      <c r="DD37" s="15">
        <v>2613892</v>
      </c>
      <c r="DE37" s="16">
        <v>2613892</v>
      </c>
      <c r="DF37" s="22">
        <f>DD37/DC37</f>
        <v>5.9995063859396791E-2</v>
      </c>
      <c r="DG37" s="19">
        <v>107371735</v>
      </c>
      <c r="DH37" s="16">
        <v>0</v>
      </c>
      <c r="DI37" s="16">
        <v>0</v>
      </c>
      <c r="DJ37" s="17">
        <v>107371735</v>
      </c>
      <c r="DK37" s="15">
        <v>0</v>
      </c>
      <c r="DL37" s="16">
        <v>552555</v>
      </c>
      <c r="DM37" s="16">
        <v>69</v>
      </c>
      <c r="DN37" s="16">
        <v>4098525</v>
      </c>
      <c r="DO37" s="16">
        <v>1681435</v>
      </c>
      <c r="DP37" s="16">
        <v>220498</v>
      </c>
      <c r="DQ37" s="18">
        <v>29837</v>
      </c>
      <c r="DR37" s="19">
        <v>32240</v>
      </c>
      <c r="DS37" s="16">
        <v>24600</v>
      </c>
      <c r="DT37" s="17">
        <v>56840</v>
      </c>
      <c r="DU37" s="15">
        <v>0</v>
      </c>
      <c r="DV37" s="16">
        <v>0</v>
      </c>
      <c r="DW37" s="16">
        <v>0</v>
      </c>
      <c r="DX37" s="16">
        <v>0</v>
      </c>
      <c r="DY37" s="16">
        <v>0</v>
      </c>
      <c r="DZ37" s="20">
        <v>0</v>
      </c>
      <c r="EA37" s="18">
        <v>0</v>
      </c>
      <c r="EB37" s="19">
        <v>264000</v>
      </c>
      <c r="EC37" s="16">
        <v>211500</v>
      </c>
      <c r="ED37" s="16">
        <v>71440</v>
      </c>
      <c r="EE37" s="16">
        <v>47700</v>
      </c>
      <c r="EF37" s="20">
        <v>594640</v>
      </c>
      <c r="EG37" s="16">
        <v>8050</v>
      </c>
      <c r="EH37" s="16">
        <v>1788760</v>
      </c>
      <c r="EI37" s="17">
        <v>9031140</v>
      </c>
      <c r="EJ37" s="15">
        <v>98340595</v>
      </c>
      <c r="EK37" s="18">
        <v>0</v>
      </c>
      <c r="EL37" s="19">
        <v>0</v>
      </c>
      <c r="EM37" s="17">
        <v>98340595</v>
      </c>
      <c r="EN37" s="15">
        <v>5900209</v>
      </c>
      <c r="EO37" s="16">
        <v>5900209</v>
      </c>
      <c r="EP37" s="22">
        <f>EN37/EM37</f>
        <v>5.9997694746508297E-2</v>
      </c>
    </row>
    <row r="38" spans="1:146" s="49" customFormat="1" ht="12.6" customHeight="1" x14ac:dyDescent="0.15">
      <c r="A38" s="69">
        <v>26</v>
      </c>
      <c r="B38" s="70" t="s">
        <v>105</v>
      </c>
      <c r="C38" s="27">
        <f t="shared" ref="C38:AK38" si="8">C36+C37</f>
        <v>304567351</v>
      </c>
      <c r="D38" s="24">
        <f t="shared" si="8"/>
        <v>0</v>
      </c>
      <c r="E38" s="24">
        <f t="shared" si="8"/>
        <v>0</v>
      </c>
      <c r="F38" s="25">
        <f t="shared" si="8"/>
        <v>304567351</v>
      </c>
      <c r="G38" s="23">
        <f t="shared" si="8"/>
        <v>38073</v>
      </c>
      <c r="H38" s="24">
        <f t="shared" si="8"/>
        <v>5842088</v>
      </c>
      <c r="I38" s="24">
        <f t="shared" si="8"/>
        <v>5225</v>
      </c>
      <c r="J38" s="24">
        <f t="shared" si="8"/>
        <v>56519972</v>
      </c>
      <c r="K38" s="24">
        <f t="shared" si="8"/>
        <v>9368184</v>
      </c>
      <c r="L38" s="24">
        <f t="shared" si="8"/>
        <v>4947976</v>
      </c>
      <c r="M38" s="26">
        <f t="shared" si="8"/>
        <v>284313</v>
      </c>
      <c r="N38" s="27">
        <f t="shared" si="8"/>
        <v>658580</v>
      </c>
      <c r="O38" s="24">
        <f t="shared" si="8"/>
        <v>540300</v>
      </c>
      <c r="P38" s="25">
        <f t="shared" si="8"/>
        <v>1198880</v>
      </c>
      <c r="Q38" s="23">
        <f t="shared" si="8"/>
        <v>234260</v>
      </c>
      <c r="R38" s="24">
        <f t="shared" si="8"/>
        <v>565200</v>
      </c>
      <c r="S38" s="24">
        <f t="shared" si="8"/>
        <v>3640</v>
      </c>
      <c r="T38" s="24">
        <f t="shared" si="8"/>
        <v>4578530</v>
      </c>
      <c r="U38" s="24">
        <f t="shared" si="8"/>
        <v>1281360</v>
      </c>
      <c r="V38" s="28">
        <f t="shared" si="8"/>
        <v>5859890</v>
      </c>
      <c r="W38" s="26">
        <f t="shared" si="8"/>
        <v>1618650</v>
      </c>
      <c r="X38" s="27">
        <f t="shared" si="8"/>
        <v>3481500</v>
      </c>
      <c r="Y38" s="24">
        <f t="shared" si="8"/>
        <v>2447550</v>
      </c>
      <c r="Z38" s="24">
        <f t="shared" si="8"/>
        <v>1065520</v>
      </c>
      <c r="AA38" s="24">
        <f t="shared" si="8"/>
        <v>1878750</v>
      </c>
      <c r="AB38" s="28">
        <f t="shared" si="8"/>
        <v>8873320</v>
      </c>
      <c r="AC38" s="24">
        <f t="shared" si="8"/>
        <v>221490</v>
      </c>
      <c r="AD38" s="24">
        <f t="shared" si="8"/>
        <v>69948830</v>
      </c>
      <c r="AE38" s="25">
        <f t="shared" si="8"/>
        <v>165524766</v>
      </c>
      <c r="AF38" s="23">
        <f t="shared" si="8"/>
        <v>139042585</v>
      </c>
      <c r="AG38" s="26">
        <f t="shared" si="8"/>
        <v>0</v>
      </c>
      <c r="AH38" s="27">
        <f t="shared" si="8"/>
        <v>0</v>
      </c>
      <c r="AI38" s="25">
        <f t="shared" si="8"/>
        <v>139042585</v>
      </c>
      <c r="AJ38" s="23">
        <f t="shared" si="8"/>
        <v>8335946</v>
      </c>
      <c r="AK38" s="24">
        <f t="shared" si="8"/>
        <v>8335946</v>
      </c>
      <c r="AL38" s="29">
        <f t="shared" si="0"/>
        <v>5.9952467080499117E-2</v>
      </c>
      <c r="AM38" s="27">
        <f t="shared" ref="AM38:BU38" si="9">AM36+AM37</f>
        <v>568181882</v>
      </c>
      <c r="AN38" s="24">
        <f t="shared" si="9"/>
        <v>0</v>
      </c>
      <c r="AO38" s="24">
        <f t="shared" si="9"/>
        <v>0</v>
      </c>
      <c r="AP38" s="25">
        <f t="shared" si="9"/>
        <v>568181882</v>
      </c>
      <c r="AQ38" s="23">
        <f t="shared" si="9"/>
        <v>13511</v>
      </c>
      <c r="AR38" s="24">
        <f t="shared" si="9"/>
        <v>6328855</v>
      </c>
      <c r="AS38" s="24">
        <f t="shared" si="9"/>
        <v>4921</v>
      </c>
      <c r="AT38" s="24">
        <f t="shared" si="9"/>
        <v>62516625</v>
      </c>
      <c r="AU38" s="24">
        <f t="shared" si="9"/>
        <v>15016755</v>
      </c>
      <c r="AV38" s="24">
        <f t="shared" si="9"/>
        <v>3916178</v>
      </c>
      <c r="AW38" s="26">
        <f t="shared" si="9"/>
        <v>298028</v>
      </c>
      <c r="AX38" s="27">
        <f t="shared" si="9"/>
        <v>466700</v>
      </c>
      <c r="AY38" s="24">
        <f t="shared" si="9"/>
        <v>404400</v>
      </c>
      <c r="AZ38" s="25">
        <f t="shared" si="9"/>
        <v>871100</v>
      </c>
      <c r="BA38" s="23">
        <f t="shared" si="9"/>
        <v>73320</v>
      </c>
      <c r="BB38" s="24">
        <f t="shared" si="9"/>
        <v>138000</v>
      </c>
      <c r="BC38" s="24">
        <f t="shared" si="9"/>
        <v>0</v>
      </c>
      <c r="BD38" s="24">
        <f t="shared" si="9"/>
        <v>3902690</v>
      </c>
      <c r="BE38" s="24">
        <f t="shared" si="9"/>
        <v>548570</v>
      </c>
      <c r="BF38" s="28">
        <f t="shared" si="9"/>
        <v>4451260</v>
      </c>
      <c r="BG38" s="26">
        <f t="shared" si="9"/>
        <v>1164320</v>
      </c>
      <c r="BH38" s="27">
        <f t="shared" si="9"/>
        <v>3246540</v>
      </c>
      <c r="BI38" s="24">
        <f t="shared" si="9"/>
        <v>2179350</v>
      </c>
      <c r="BJ38" s="24">
        <f t="shared" si="9"/>
        <v>1219040</v>
      </c>
      <c r="BK38" s="24">
        <f t="shared" si="9"/>
        <v>1176300</v>
      </c>
      <c r="BL38" s="28">
        <f t="shared" si="9"/>
        <v>7821230</v>
      </c>
      <c r="BM38" s="24">
        <f t="shared" si="9"/>
        <v>145820</v>
      </c>
      <c r="BN38" s="24">
        <f t="shared" si="9"/>
        <v>47679840</v>
      </c>
      <c r="BO38" s="25">
        <f t="shared" si="9"/>
        <v>150434842</v>
      </c>
      <c r="BP38" s="23">
        <f t="shared" si="9"/>
        <v>417747040</v>
      </c>
      <c r="BQ38" s="26">
        <f t="shared" si="9"/>
        <v>0</v>
      </c>
      <c r="BR38" s="27">
        <f t="shared" si="9"/>
        <v>0</v>
      </c>
      <c r="BS38" s="25">
        <f t="shared" si="9"/>
        <v>417747040</v>
      </c>
      <c r="BT38" s="23">
        <f t="shared" si="9"/>
        <v>25060133</v>
      </c>
      <c r="BU38" s="24">
        <f t="shared" si="9"/>
        <v>25060133</v>
      </c>
      <c r="BV38" s="29">
        <f t="shared" si="1"/>
        <v>5.998877454643365E-2</v>
      </c>
      <c r="BW38" s="23">
        <f>BW36+BW37</f>
        <v>227576487</v>
      </c>
      <c r="BX38" s="24">
        <f t="shared" ref="BX38:DE38" si="10">BX36+BX37</f>
        <v>405</v>
      </c>
      <c r="BY38" s="24">
        <f t="shared" si="10"/>
        <v>0</v>
      </c>
      <c r="BZ38" s="25">
        <f t="shared" si="10"/>
        <v>227576892</v>
      </c>
      <c r="CA38" s="23">
        <f t="shared" si="10"/>
        <v>6332</v>
      </c>
      <c r="CB38" s="24">
        <f t="shared" si="10"/>
        <v>1844667</v>
      </c>
      <c r="CC38" s="24">
        <f t="shared" si="10"/>
        <v>792</v>
      </c>
      <c r="CD38" s="24">
        <f t="shared" si="10"/>
        <v>13426219</v>
      </c>
      <c r="CE38" s="24">
        <f t="shared" si="10"/>
        <v>4613689</v>
      </c>
      <c r="CF38" s="24">
        <f t="shared" si="10"/>
        <v>898133</v>
      </c>
      <c r="CG38" s="26">
        <f t="shared" si="10"/>
        <v>76190</v>
      </c>
      <c r="CH38" s="27">
        <f t="shared" si="10"/>
        <v>123240</v>
      </c>
      <c r="CI38" s="24">
        <f t="shared" si="10"/>
        <v>121500</v>
      </c>
      <c r="CJ38" s="25">
        <f t="shared" si="10"/>
        <v>244740</v>
      </c>
      <c r="CK38" s="23">
        <f t="shared" si="10"/>
        <v>0</v>
      </c>
      <c r="CL38" s="24">
        <f>CL36+CL37</f>
        <v>0</v>
      </c>
      <c r="CM38" s="24">
        <f t="shared" si="10"/>
        <v>0</v>
      </c>
      <c r="CN38" s="24">
        <f t="shared" si="10"/>
        <v>188540</v>
      </c>
      <c r="CO38" s="24">
        <f t="shared" si="10"/>
        <v>57310</v>
      </c>
      <c r="CP38" s="28">
        <f t="shared" si="10"/>
        <v>245850</v>
      </c>
      <c r="CQ38" s="26">
        <f t="shared" si="10"/>
        <v>48800</v>
      </c>
      <c r="CR38" s="27">
        <f t="shared" si="10"/>
        <v>688710</v>
      </c>
      <c r="CS38" s="24">
        <f t="shared" si="10"/>
        <v>514350</v>
      </c>
      <c r="CT38" s="24">
        <f t="shared" si="10"/>
        <v>235220</v>
      </c>
      <c r="CU38" s="24">
        <f t="shared" si="10"/>
        <v>261900</v>
      </c>
      <c r="CV38" s="28">
        <f t="shared" si="10"/>
        <v>1700180</v>
      </c>
      <c r="CW38" s="24">
        <f t="shared" si="10"/>
        <v>40250</v>
      </c>
      <c r="CX38" s="24">
        <f t="shared" si="10"/>
        <v>9939020</v>
      </c>
      <c r="CY38" s="25">
        <f t="shared" si="10"/>
        <v>33084070</v>
      </c>
      <c r="CZ38" s="23">
        <f t="shared" si="10"/>
        <v>194492418</v>
      </c>
      <c r="DA38" s="26">
        <f t="shared" si="10"/>
        <v>404</v>
      </c>
      <c r="DB38" s="27">
        <f t="shared" si="10"/>
        <v>0</v>
      </c>
      <c r="DC38" s="25">
        <f t="shared" si="10"/>
        <v>194492822</v>
      </c>
      <c r="DD38" s="23">
        <f t="shared" si="10"/>
        <v>11668586</v>
      </c>
      <c r="DE38" s="24">
        <f t="shared" si="10"/>
        <v>11668586</v>
      </c>
      <c r="DF38" s="29">
        <f>DD38/DC38</f>
        <v>5.9994944183595626E-2</v>
      </c>
      <c r="DG38" s="27">
        <f>DG36+DG37</f>
        <v>718484269</v>
      </c>
      <c r="DH38" s="24">
        <f t="shared" ref="DH38:EO38" si="11">DH36+DH37</f>
        <v>2338</v>
      </c>
      <c r="DI38" s="24">
        <f t="shared" si="11"/>
        <v>0</v>
      </c>
      <c r="DJ38" s="25">
        <f t="shared" si="11"/>
        <v>718486607</v>
      </c>
      <c r="DK38" s="23">
        <f t="shared" si="11"/>
        <v>1478</v>
      </c>
      <c r="DL38" s="24">
        <f t="shared" si="11"/>
        <v>3831843</v>
      </c>
      <c r="DM38" s="24">
        <f t="shared" si="11"/>
        <v>1182</v>
      </c>
      <c r="DN38" s="24">
        <f t="shared" si="11"/>
        <v>23510894</v>
      </c>
      <c r="DO38" s="24">
        <f t="shared" si="11"/>
        <v>9115455</v>
      </c>
      <c r="DP38" s="24">
        <f t="shared" si="11"/>
        <v>1167671</v>
      </c>
      <c r="DQ38" s="26">
        <f t="shared" si="11"/>
        <v>143287</v>
      </c>
      <c r="DR38" s="27">
        <f t="shared" si="11"/>
        <v>131820</v>
      </c>
      <c r="DS38" s="24">
        <f t="shared" si="11"/>
        <v>129900</v>
      </c>
      <c r="DT38" s="25">
        <f t="shared" si="11"/>
        <v>261720</v>
      </c>
      <c r="DU38" s="23">
        <f t="shared" si="11"/>
        <v>0</v>
      </c>
      <c r="DV38" s="24">
        <f t="shared" si="11"/>
        <v>0</v>
      </c>
      <c r="DW38" s="24">
        <f t="shared" si="11"/>
        <v>0</v>
      </c>
      <c r="DX38" s="24">
        <f t="shared" si="11"/>
        <v>0</v>
      </c>
      <c r="DY38" s="24">
        <f t="shared" si="11"/>
        <v>0</v>
      </c>
      <c r="DZ38" s="28">
        <f t="shared" si="11"/>
        <v>0</v>
      </c>
      <c r="EA38" s="26">
        <f t="shared" si="11"/>
        <v>0</v>
      </c>
      <c r="EB38" s="27">
        <f t="shared" si="11"/>
        <v>1221990</v>
      </c>
      <c r="EC38" s="24">
        <f t="shared" si="11"/>
        <v>967950</v>
      </c>
      <c r="ED38" s="24">
        <f t="shared" si="11"/>
        <v>450680</v>
      </c>
      <c r="EE38" s="24">
        <f t="shared" si="11"/>
        <v>239850</v>
      </c>
      <c r="EF38" s="28">
        <f t="shared" si="11"/>
        <v>2880470</v>
      </c>
      <c r="EG38" s="24">
        <f t="shared" si="11"/>
        <v>41400</v>
      </c>
      <c r="EH38" s="24">
        <f t="shared" si="11"/>
        <v>8888540</v>
      </c>
      <c r="EI38" s="25">
        <f t="shared" si="11"/>
        <v>49842758</v>
      </c>
      <c r="EJ38" s="23">
        <f t="shared" si="11"/>
        <v>668641512</v>
      </c>
      <c r="EK38" s="26">
        <f t="shared" si="11"/>
        <v>2337</v>
      </c>
      <c r="EL38" s="27">
        <f t="shared" si="11"/>
        <v>0</v>
      </c>
      <c r="EM38" s="25">
        <f t="shared" si="11"/>
        <v>668643849</v>
      </c>
      <c r="EN38" s="23">
        <f t="shared" si="11"/>
        <v>40117396</v>
      </c>
      <c r="EO38" s="24">
        <f t="shared" si="11"/>
        <v>40117396</v>
      </c>
      <c r="EP38" s="29">
        <f>EN38/EM38</f>
        <v>5.9998153067583215E-2</v>
      </c>
    </row>
  </sheetData>
  <mergeCells count="268">
    <mergeCell ref="DB4:DC4"/>
    <mergeCell ref="CM7:CM11"/>
    <mergeCell ref="CW7:CW11"/>
    <mergeCell ref="EH7:EH11"/>
    <mergeCell ref="EI7:EI11"/>
    <mergeCell ref="EG7:EG11"/>
    <mergeCell ref="DW7:DW11"/>
    <mergeCell ref="EE8:EE11"/>
    <mergeCell ref="EB8:EB11"/>
    <mergeCell ref="ED8:ED11"/>
    <mergeCell ref="EB7:EF7"/>
    <mergeCell ref="DP7:DP11"/>
    <mergeCell ref="DQ7:DQ11"/>
    <mergeCell ref="DN7:DN11"/>
    <mergeCell ref="EC8:EC11"/>
    <mergeCell ref="DX7:DZ7"/>
    <mergeCell ref="EA7:EA11"/>
    <mergeCell ref="EF8:EF11"/>
    <mergeCell ref="DZ8:DZ11"/>
    <mergeCell ref="DO7:DO11"/>
    <mergeCell ref="CX7:CX11"/>
    <mergeCell ref="CY7:CY11"/>
    <mergeCell ref="DK7:DK11"/>
    <mergeCell ref="CZ7:CZ11"/>
    <mergeCell ref="DU4:EA4"/>
    <mergeCell ref="EB4:EI4"/>
    <mergeCell ref="EJ4:EK4"/>
    <mergeCell ref="EL4:EM4"/>
    <mergeCell ref="DD4:DE4"/>
    <mergeCell ref="DG4:DJ4"/>
    <mergeCell ref="DK4:DQ4"/>
    <mergeCell ref="DR4:DT4"/>
    <mergeCell ref="EN4:EO4"/>
    <mergeCell ref="CR5:CY5"/>
    <mergeCell ref="CZ5:DA5"/>
    <mergeCell ref="DB5:DC5"/>
    <mergeCell ref="DD5:DF5"/>
    <mergeCell ref="DG5:DJ5"/>
    <mergeCell ref="DK5:DQ5"/>
    <mergeCell ref="A4:B4"/>
    <mergeCell ref="BW2:CG2"/>
    <mergeCell ref="DG2:DQ2"/>
    <mergeCell ref="C2:M2"/>
    <mergeCell ref="AM2:AW2"/>
    <mergeCell ref="C4:F4"/>
    <mergeCell ref="G4:M4"/>
    <mergeCell ref="N4:P4"/>
    <mergeCell ref="Q4:W4"/>
    <mergeCell ref="X4:AE4"/>
    <mergeCell ref="AF4:AG4"/>
    <mergeCell ref="AH4:AI4"/>
    <mergeCell ref="BW4:BZ4"/>
    <mergeCell ref="CA4:CG4"/>
    <mergeCell ref="CH4:CJ4"/>
    <mergeCell ref="CK4:CQ4"/>
    <mergeCell ref="CR4:CY4"/>
    <mergeCell ref="CZ4:DA4"/>
    <mergeCell ref="A7:B12"/>
    <mergeCell ref="CD7:CD11"/>
    <mergeCell ref="EL5:EM5"/>
    <mergeCell ref="EN5:EP5"/>
    <mergeCell ref="BW6:BZ6"/>
    <mergeCell ref="CA6:CG6"/>
    <mergeCell ref="CH6:CJ6"/>
    <mergeCell ref="CK6:CQ6"/>
    <mergeCell ref="EJ6:EK6"/>
    <mergeCell ref="EL6:EM6"/>
    <mergeCell ref="DD6:DF6"/>
    <mergeCell ref="DG6:DJ6"/>
    <mergeCell ref="A6:B6"/>
    <mergeCell ref="DK6:DQ6"/>
    <mergeCell ref="DR6:DT6"/>
    <mergeCell ref="A5:B5"/>
    <mergeCell ref="BW5:BZ5"/>
    <mergeCell ref="CA5:CG5"/>
    <mergeCell ref="DR5:DT5"/>
    <mergeCell ref="DU5:EA5"/>
    <mergeCell ref="EB5:EI5"/>
    <mergeCell ref="EJ5:EK5"/>
    <mergeCell ref="CH5:CJ5"/>
    <mergeCell ref="CK5:CQ5"/>
    <mergeCell ref="EP7:EP11"/>
    <mergeCell ref="EO9:EO11"/>
    <mergeCell ref="CF7:CF11"/>
    <mergeCell ref="CG7:CG11"/>
    <mergeCell ref="CH7:CJ7"/>
    <mergeCell ref="CH8:CJ8"/>
    <mergeCell ref="CH9:CH11"/>
    <mergeCell ref="CI9:CI11"/>
    <mergeCell ref="CJ9:CJ11"/>
    <mergeCell ref="CQ7:CQ11"/>
    <mergeCell ref="CR7:CV7"/>
    <mergeCell ref="CN8:CN11"/>
    <mergeCell ref="CO8:CO11"/>
    <mergeCell ref="CP8:CP11"/>
    <mergeCell ref="CR8:CR11"/>
    <mergeCell ref="CS8:CS11"/>
    <mergeCell ref="CN7:CP7"/>
    <mergeCell ref="CT8:CT11"/>
    <mergeCell ref="CU8:CU11"/>
    <mergeCell ref="CV8:CV11"/>
    <mergeCell ref="CK7:CK11"/>
    <mergeCell ref="CL7:CL11"/>
    <mergeCell ref="DU7:DU11"/>
    <mergeCell ref="DV7:DV11"/>
    <mergeCell ref="AQ6:AW6"/>
    <mergeCell ref="AX6:AZ6"/>
    <mergeCell ref="BA6:BG6"/>
    <mergeCell ref="BH6:BO6"/>
    <mergeCell ref="BP6:BQ6"/>
    <mergeCell ref="EK7:EK11"/>
    <mergeCell ref="EL7:EL11"/>
    <mergeCell ref="EN7:EN11"/>
    <mergeCell ref="EO7:EO8"/>
    <mergeCell ref="EM7:EM11"/>
    <mergeCell ref="EJ7:EJ11"/>
    <mergeCell ref="DR9:DR11"/>
    <mergeCell ref="DR8:DT8"/>
    <mergeCell ref="DR7:DT7"/>
    <mergeCell ref="DT9:DT11"/>
    <mergeCell ref="DX8:DX11"/>
    <mergeCell ref="DY8:DY11"/>
    <mergeCell ref="DS9:DS11"/>
    <mergeCell ref="EN6:EP6"/>
    <mergeCell ref="CZ6:DA6"/>
    <mergeCell ref="DB6:DC6"/>
    <mergeCell ref="DU6:EA6"/>
    <mergeCell ref="EB6:EI6"/>
    <mergeCell ref="CR6:CY6"/>
    <mergeCell ref="AQ4:AW4"/>
    <mergeCell ref="AX4:AZ4"/>
    <mergeCell ref="BA4:BG4"/>
    <mergeCell ref="BH4:BO4"/>
    <mergeCell ref="BP4:BQ4"/>
    <mergeCell ref="BR4:BS4"/>
    <mergeCell ref="BT4:BU4"/>
    <mergeCell ref="AQ5:AW5"/>
    <mergeCell ref="AX5:AZ5"/>
    <mergeCell ref="BA5:BG5"/>
    <mergeCell ref="BH5:BO5"/>
    <mergeCell ref="BP5:BQ5"/>
    <mergeCell ref="BR5:BS5"/>
    <mergeCell ref="BT5:BV5"/>
    <mergeCell ref="DL7:DM8"/>
    <mergeCell ref="DM9:DM11"/>
    <mergeCell ref="DF7:DF11"/>
    <mergeCell ref="DG7:DG11"/>
    <mergeCell ref="DH7:DH11"/>
    <mergeCell ref="DI7:DI11"/>
    <mergeCell ref="DJ7:DJ11"/>
    <mergeCell ref="CE7:CE11"/>
    <mergeCell ref="BW7:BW11"/>
    <mergeCell ref="BX7:BX11"/>
    <mergeCell ref="BY7:BY11"/>
    <mergeCell ref="BZ7:BZ11"/>
    <mergeCell ref="CA7:CA11"/>
    <mergeCell ref="CB7:CC8"/>
    <mergeCell ref="CC9:CC11"/>
    <mergeCell ref="DB7:DB11"/>
    <mergeCell ref="DC7:DC11"/>
    <mergeCell ref="DD7:DD11"/>
    <mergeCell ref="DE7:DE8"/>
    <mergeCell ref="DE9:DE11"/>
    <mergeCell ref="DA7:DA11"/>
    <mergeCell ref="G5:M5"/>
    <mergeCell ref="N5:P5"/>
    <mergeCell ref="Q5:W5"/>
    <mergeCell ref="X5:AE5"/>
    <mergeCell ref="AF5:AG5"/>
    <mergeCell ref="AH5:AI5"/>
    <mergeCell ref="AJ5:AL5"/>
    <mergeCell ref="AM5:AP5"/>
    <mergeCell ref="AJ4:AK4"/>
    <mergeCell ref="AM4:AP4"/>
    <mergeCell ref="C6:F6"/>
    <mergeCell ref="G6:M6"/>
    <mergeCell ref="N6:P6"/>
    <mergeCell ref="Q6:W6"/>
    <mergeCell ref="X6:AE6"/>
    <mergeCell ref="AF6:AG6"/>
    <mergeCell ref="AH6:AI6"/>
    <mergeCell ref="AJ6:AL6"/>
    <mergeCell ref="AM6:AP6"/>
    <mergeCell ref="BR6:BS6"/>
    <mergeCell ref="BT6:BV6"/>
    <mergeCell ref="C5:F5"/>
    <mergeCell ref="C7:C11"/>
    <mergeCell ref="D7:D11"/>
    <mergeCell ref="E7:E11"/>
    <mergeCell ref="F7:F11"/>
    <mergeCell ref="G7:G11"/>
    <mergeCell ref="H7:I8"/>
    <mergeCell ref="J7:J11"/>
    <mergeCell ref="K7:K11"/>
    <mergeCell ref="L7:L11"/>
    <mergeCell ref="I9:I11"/>
    <mergeCell ref="M7:M11"/>
    <mergeCell ref="N7:P7"/>
    <mergeCell ref="Q7:Q11"/>
    <mergeCell ref="R7:R11"/>
    <mergeCell ref="S7:S11"/>
    <mergeCell ref="T7:V7"/>
    <mergeCell ref="W7:W11"/>
    <mergeCell ref="X7:AB7"/>
    <mergeCell ref="AC7:AC11"/>
    <mergeCell ref="N8:P8"/>
    <mergeCell ref="T8:T11"/>
    <mergeCell ref="U8:U11"/>
    <mergeCell ref="V8:V11"/>
    <mergeCell ref="X8:X11"/>
    <mergeCell ref="Y8:Y11"/>
    <mergeCell ref="Z8:Z11"/>
    <mergeCell ref="AA8:AA11"/>
    <mergeCell ref="AB8:AB11"/>
    <mergeCell ref="N9:N11"/>
    <mergeCell ref="O9:O11"/>
    <mergeCell ref="P9:P11"/>
    <mergeCell ref="AD7:AD11"/>
    <mergeCell ref="AE7:AE11"/>
    <mergeCell ref="AF7:AF11"/>
    <mergeCell ref="AG7:AG11"/>
    <mergeCell ref="AH7:AH11"/>
    <mergeCell ref="AI7:AI11"/>
    <mergeCell ref="AJ7:AJ11"/>
    <mergeCell ref="AK7:AK8"/>
    <mergeCell ref="AL7:AL11"/>
    <mergeCell ref="AK9:AK11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V7:AV11"/>
    <mergeCell ref="AS9:AS11"/>
    <mergeCell ref="AW7:AW11"/>
    <mergeCell ref="AX7:AZ7"/>
    <mergeCell ref="BA7:BA11"/>
    <mergeCell ref="BB7:BB11"/>
    <mergeCell ref="BC7:BC11"/>
    <mergeCell ref="BD7:BF7"/>
    <mergeCell ref="BG7:BG11"/>
    <mergeCell ref="BH7:BL7"/>
    <mergeCell ref="BM7:BM11"/>
    <mergeCell ref="AX8:AZ8"/>
    <mergeCell ref="BD8:BD11"/>
    <mergeCell ref="BE8:BE11"/>
    <mergeCell ref="BF8:BF11"/>
    <mergeCell ref="BH8:BH11"/>
    <mergeCell ref="BI8:BI11"/>
    <mergeCell ref="BJ8:BJ11"/>
    <mergeCell ref="BK8:BK11"/>
    <mergeCell ref="BL8:BL11"/>
    <mergeCell ref="AX9:AX11"/>
    <mergeCell ref="AY9:AY11"/>
    <mergeCell ref="AZ9:AZ11"/>
    <mergeCell ref="BN7:BN11"/>
    <mergeCell ref="BO7:BO11"/>
    <mergeCell ref="BP7:BP11"/>
    <mergeCell ref="BQ7:BQ11"/>
    <mergeCell ref="BR7:BR11"/>
    <mergeCell ref="BS7:BS11"/>
    <mergeCell ref="BT7:BT11"/>
    <mergeCell ref="BU7:BU8"/>
    <mergeCell ref="BV7:BV11"/>
    <mergeCell ref="BU9:BU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CD13:CD38 CF13:CG38 DN13:DN38 DP13:DQ38 AV13:AW38 AT13:AT38 L13:M38 J13:J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CM13:CM38 DW13:DW38 BC13:BC38 S13:S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CW13:CW38 CH13:CI38 CE13:CE38 CK13:CL38 CR13:CU38 EG13:EG38 DR13:DS38 DO13:DO38 DU13:DV38 EB13:EE38 BH13:BK38 BA13:BB38 AU13:AU38 AX13:AY38 BM13:BM38 X13:AA38 Q13:R38 K13:K38 N13:O38 AC13:AC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CZ13:CZ38 BW13:BW38 EJ13:EJ38 DG13:DG38 AM13:AM38 BP13:BP38 C13:C38 AF13:AF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A13:DA38 BX13:BX38 EK13:EK38 DH13:DH38 CB13:CC38 DL13:DM38 H13:I38 AN13:AN38 BQ13:BQ38 D13:D38 AG13:AG38 AR13:AS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DB13:DB38 BY13:BY38 EL13:EL38 DI13:DI38 AO13:AO38 BR13:BR38 E13:E38 AH13:AH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DD13:DE38 CX13:CX38 CN13:CO38 CA13:CA38 CQ13:CQ38 EN13:EO38 EH13:EH38 DX13:DY38 DK13:DK38 EA13:EA38 BG13:BG38 AQ13:AQ38 BD13:BE38 BN13:BN38 BT13:BU38 W13:W38 G13:G38 T13:U38 AD13:AD38 AJ13:AK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Ｐゴシック,太字"&amp;12第52表　課税標準額段階別令和４年度分所得割額等に関する調
【営業等所得者】</oddHeader>
  </headerFooter>
  <colBreaks count="7" manualBreakCount="7">
    <brk id="85" max="37" man="1"/>
    <brk id="95" max="37" man="1"/>
    <brk id="105" max="37" man="1"/>
    <brk id="110" max="37" man="1"/>
    <brk id="121" max="37" man="1"/>
    <brk id="131" max="37" man="1"/>
    <brk id="141" max="37" man="1"/>
  </colBreaks>
  <ignoredErrors>
    <ignoredError sqref="BW3:CB3 CC3:CK3 DM3:DU3 EP3 DF3:DL3 CL3:DE3 EQ3:EU3 DV3:EO3" numberStoredAsText="1"/>
    <ignoredError sqref="CD36:CK36 DN36:DV36 BW36:CB36 DG36:DL36 CC36 CC38 CD38:CK38 BW38:CB38 DM36 DM38 DN38:DV38 DG38:DL38 CM36:DE36 CM38:DE38 DW36:EO36 DW38:EO38" unlockedFormula="1"/>
    <ignoredError sqref="DF36:DF38 EP36:EP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8"/>
  </sheetPr>
  <dimension ref="A1:IT38"/>
  <sheetViews>
    <sheetView showGridLines="0" view="pageBreakPreview" zoomScaleNormal="80" zoomScaleSheetLayoutView="100" workbookViewId="0">
      <selection activeCell="B1" sqref="B1"/>
    </sheetView>
  </sheetViews>
  <sheetFormatPr defaultColWidth="1" defaultRowHeight="15" customHeight="1" x14ac:dyDescent="0.15"/>
  <cols>
    <col min="1" max="1" width="3" style="48" customWidth="1"/>
    <col min="2" max="2" width="12.87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222" width="15" style="48" customWidth="1"/>
    <col min="223" max="223" width="8" style="48" customWidth="1"/>
    <col min="224" max="224" width="7" style="49" customWidth="1"/>
    <col min="225" max="225" width="8.375" style="49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6" style="48" customWidth="1"/>
    <col min="255" max="255" width="2.375" style="48" bestFit="1" customWidth="1"/>
    <col min="256" max="256" width="1" style="48"/>
    <col min="257" max="257" width="2.375" style="48" bestFit="1" customWidth="1"/>
    <col min="258" max="258" width="1" style="48"/>
    <col min="259" max="259" width="2.375" style="48" bestFit="1" customWidth="1"/>
    <col min="260" max="260" width="1" style="48"/>
    <col min="261" max="261" width="2.375" style="48" bestFit="1" customWidth="1"/>
    <col min="262" max="262" width="1" style="48"/>
    <col min="263" max="263" width="2.375" style="48" bestFit="1" customWidth="1"/>
    <col min="264" max="264" width="1" style="48"/>
    <col min="265" max="265" width="2.375" style="48" bestFit="1" customWidth="1"/>
    <col min="266" max="266" width="1" style="48"/>
    <col min="267" max="267" width="2.375" style="48" bestFit="1" customWidth="1"/>
    <col min="268" max="268" width="1" style="48"/>
    <col min="269" max="269" width="2.375" style="48" bestFit="1" customWidth="1"/>
    <col min="270" max="270" width="1" style="48"/>
    <col min="271" max="271" width="2.375" style="48" bestFit="1" customWidth="1"/>
    <col min="272" max="272" width="1" style="48"/>
    <col min="273" max="273" width="2.375" style="48" bestFit="1" customWidth="1"/>
    <col min="274" max="274" width="1" style="48"/>
    <col min="275" max="275" width="2.375" style="48" bestFit="1" customWidth="1"/>
    <col min="276" max="276" width="1" style="48"/>
    <col min="277" max="277" width="2.375" style="48" bestFit="1" customWidth="1"/>
    <col min="278" max="278" width="1" style="48"/>
    <col min="279" max="279" width="2.375" style="48" bestFit="1" customWidth="1"/>
    <col min="280" max="16384" width="1" style="48"/>
  </cols>
  <sheetData>
    <row r="1" spans="1:254" ht="19.5" customHeight="1" x14ac:dyDescent="0.15"/>
    <row r="2" spans="1:254" ht="13.5" customHeight="1" x14ac:dyDescent="0.15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  <c r="HK2" s="157"/>
      <c r="HL2" s="157"/>
      <c r="HM2" s="157"/>
      <c r="HN2" s="157"/>
      <c r="HO2" s="157"/>
      <c r="HP2" s="157"/>
      <c r="HQ2" s="157"/>
      <c r="HR2" s="157"/>
      <c r="HS2" s="157"/>
      <c r="HT2" s="157"/>
      <c r="HU2" s="157"/>
    </row>
    <row r="3" spans="1:254" ht="13.5" customHeight="1" x14ac:dyDescent="0.15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50" t="s">
        <v>0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50" t="s">
        <v>0</v>
      </c>
      <c r="DH3" s="50" t="s">
        <v>1</v>
      </c>
      <c r="DI3" s="50" t="s">
        <v>2</v>
      </c>
      <c r="DJ3" s="50" t="s">
        <v>3</v>
      </c>
      <c r="DK3" s="50" t="s">
        <v>4</v>
      </c>
      <c r="DL3" s="50" t="s">
        <v>5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  <c r="EQ3" s="50" t="s">
        <v>0</v>
      </c>
      <c r="ER3" s="50" t="s">
        <v>1</v>
      </c>
      <c r="ES3" s="50" t="s">
        <v>2</v>
      </c>
      <c r="ET3" s="50" t="s">
        <v>3</v>
      </c>
      <c r="EU3" s="50" t="s">
        <v>4</v>
      </c>
      <c r="EV3" s="50" t="s">
        <v>5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0" t="s">
        <v>8</v>
      </c>
      <c r="FF3" s="50" t="s">
        <v>9</v>
      </c>
      <c r="FG3" s="50" t="s">
        <v>10</v>
      </c>
      <c r="FH3" s="50" t="s">
        <v>156</v>
      </c>
      <c r="FI3" s="50" t="s">
        <v>11</v>
      </c>
      <c r="FJ3" s="50" t="s">
        <v>12</v>
      </c>
      <c r="FK3" s="50" t="s">
        <v>13</v>
      </c>
      <c r="FL3" s="50" t="s">
        <v>14</v>
      </c>
      <c r="FM3" s="50" t="s">
        <v>157</v>
      </c>
      <c r="FN3" s="50" t="s">
        <v>15</v>
      </c>
      <c r="FO3" s="50" t="s">
        <v>16</v>
      </c>
      <c r="FP3" s="50" t="s">
        <v>17</v>
      </c>
      <c r="FQ3" s="50" t="s">
        <v>18</v>
      </c>
      <c r="FR3" s="50" t="s">
        <v>19</v>
      </c>
      <c r="FS3" s="50" t="s">
        <v>158</v>
      </c>
      <c r="FT3" s="50" t="s">
        <v>159</v>
      </c>
      <c r="FU3" s="50" t="s">
        <v>160</v>
      </c>
      <c r="FV3" s="50" t="s">
        <v>20</v>
      </c>
      <c r="FW3" s="50" t="s">
        <v>21</v>
      </c>
      <c r="FX3" s="50" t="s">
        <v>22</v>
      </c>
      <c r="FY3" s="50" t="s">
        <v>161</v>
      </c>
      <c r="GA3" s="50" t="s">
        <v>0</v>
      </c>
      <c r="GB3" s="50" t="s">
        <v>1</v>
      </c>
      <c r="GC3" s="50" t="s">
        <v>2</v>
      </c>
      <c r="GD3" s="50" t="s">
        <v>3</v>
      </c>
      <c r="GE3" s="50" t="s">
        <v>4</v>
      </c>
      <c r="GF3" s="50" t="s">
        <v>5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0" t="s">
        <v>8</v>
      </c>
      <c r="GP3" s="50" t="s">
        <v>9</v>
      </c>
      <c r="GQ3" s="50" t="s">
        <v>10</v>
      </c>
      <c r="GR3" s="50" t="s">
        <v>156</v>
      </c>
      <c r="GS3" s="50" t="s">
        <v>11</v>
      </c>
      <c r="GT3" s="50" t="s">
        <v>12</v>
      </c>
      <c r="GU3" s="50" t="s">
        <v>13</v>
      </c>
      <c r="GV3" s="50" t="s">
        <v>14</v>
      </c>
      <c r="GW3" s="50" t="s">
        <v>157</v>
      </c>
      <c r="GX3" s="50" t="s">
        <v>15</v>
      </c>
      <c r="GY3" s="50" t="s">
        <v>16</v>
      </c>
      <c r="GZ3" s="50" t="s">
        <v>17</v>
      </c>
      <c r="HA3" s="50" t="s">
        <v>18</v>
      </c>
      <c r="HB3" s="50" t="s">
        <v>19</v>
      </c>
      <c r="HC3" s="50" t="s">
        <v>158</v>
      </c>
      <c r="HD3" s="50" t="s">
        <v>159</v>
      </c>
      <c r="HE3" s="50" t="s">
        <v>160</v>
      </c>
      <c r="HF3" s="50" t="s">
        <v>20</v>
      </c>
      <c r="HG3" s="50" t="s">
        <v>21</v>
      </c>
      <c r="HH3" s="50" t="s">
        <v>22</v>
      </c>
      <c r="HI3" s="50" t="s">
        <v>161</v>
      </c>
      <c r="HK3" s="50" t="s">
        <v>0</v>
      </c>
      <c r="HL3" s="50" t="s">
        <v>1</v>
      </c>
      <c r="HM3" s="50" t="s">
        <v>2</v>
      </c>
      <c r="HN3" s="50" t="s">
        <v>3</v>
      </c>
      <c r="HO3" s="50" t="s">
        <v>4</v>
      </c>
      <c r="HP3" s="50" t="s">
        <v>5</v>
      </c>
      <c r="HQ3" s="50" t="s">
        <v>150</v>
      </c>
      <c r="HR3" s="50" t="s">
        <v>151</v>
      </c>
      <c r="HS3" s="50" t="s">
        <v>152</v>
      </c>
      <c r="HT3" s="50" t="s">
        <v>153</v>
      </c>
      <c r="HU3" s="51" t="s">
        <v>154</v>
      </c>
      <c r="HV3" s="51" t="s">
        <v>6</v>
      </c>
      <c r="HW3" s="51" t="s">
        <v>7</v>
      </c>
      <c r="HX3" s="51" t="s">
        <v>155</v>
      </c>
      <c r="HY3" s="50" t="s">
        <v>8</v>
      </c>
      <c r="HZ3" s="50" t="s">
        <v>9</v>
      </c>
      <c r="IA3" s="50" t="s">
        <v>10</v>
      </c>
      <c r="IB3" s="50" t="s">
        <v>156</v>
      </c>
      <c r="IC3" s="50" t="s">
        <v>11</v>
      </c>
      <c r="ID3" s="50" t="s">
        <v>12</v>
      </c>
      <c r="IE3" s="50" t="s">
        <v>13</v>
      </c>
      <c r="IF3" s="50" t="s">
        <v>14</v>
      </c>
      <c r="IG3" s="50" t="s">
        <v>157</v>
      </c>
      <c r="IH3" s="50" t="s">
        <v>15</v>
      </c>
      <c r="II3" s="50" t="s">
        <v>16</v>
      </c>
      <c r="IJ3" s="50" t="s">
        <v>17</v>
      </c>
      <c r="IK3" s="50" t="s">
        <v>18</v>
      </c>
      <c r="IL3" s="50" t="s">
        <v>19</v>
      </c>
      <c r="IM3" s="50" t="s">
        <v>158</v>
      </c>
      <c r="IN3" s="50" t="s">
        <v>159</v>
      </c>
      <c r="IO3" s="50" t="s">
        <v>160</v>
      </c>
      <c r="IP3" s="50" t="s">
        <v>20</v>
      </c>
      <c r="IQ3" s="50" t="s">
        <v>21</v>
      </c>
      <c r="IR3" s="50" t="s">
        <v>22</v>
      </c>
      <c r="IS3" s="50" t="s">
        <v>161</v>
      </c>
    </row>
    <row r="4" spans="1:254" s="52" customFormat="1" ht="13.5" customHeight="1" x14ac:dyDescent="0.15">
      <c r="A4" s="153" t="s">
        <v>31</v>
      </c>
      <c r="B4" s="154"/>
      <c r="C4" s="152">
        <v>180</v>
      </c>
      <c r="D4" s="150"/>
      <c r="E4" s="150"/>
      <c r="F4" s="150"/>
      <c r="G4" s="151">
        <v>181</v>
      </c>
      <c r="H4" s="151"/>
      <c r="I4" s="151"/>
      <c r="J4" s="151"/>
      <c r="K4" s="151"/>
      <c r="L4" s="151"/>
      <c r="M4" s="152"/>
      <c r="N4" s="151">
        <v>181</v>
      </c>
      <c r="O4" s="151"/>
      <c r="P4" s="152"/>
      <c r="Q4" s="150">
        <v>182</v>
      </c>
      <c r="R4" s="150"/>
      <c r="S4" s="150"/>
      <c r="T4" s="150"/>
      <c r="U4" s="150"/>
      <c r="V4" s="150"/>
      <c r="W4" s="150"/>
      <c r="X4" s="150">
        <v>183</v>
      </c>
      <c r="Y4" s="150"/>
      <c r="Z4" s="150"/>
      <c r="AA4" s="150"/>
      <c r="AB4" s="150"/>
      <c r="AC4" s="150"/>
      <c r="AD4" s="150"/>
      <c r="AE4" s="150"/>
      <c r="AF4" s="151">
        <v>184</v>
      </c>
      <c r="AG4" s="152"/>
      <c r="AH4" s="151">
        <v>184</v>
      </c>
      <c r="AI4" s="152"/>
      <c r="AJ4" s="150">
        <v>185</v>
      </c>
      <c r="AK4" s="150"/>
      <c r="AL4" s="71"/>
      <c r="AM4" s="152">
        <v>190</v>
      </c>
      <c r="AN4" s="150"/>
      <c r="AO4" s="150"/>
      <c r="AP4" s="150"/>
      <c r="AQ4" s="151">
        <v>191</v>
      </c>
      <c r="AR4" s="151"/>
      <c r="AS4" s="151"/>
      <c r="AT4" s="151"/>
      <c r="AU4" s="151"/>
      <c r="AV4" s="151"/>
      <c r="AW4" s="152"/>
      <c r="AX4" s="151">
        <v>191</v>
      </c>
      <c r="AY4" s="151"/>
      <c r="AZ4" s="152"/>
      <c r="BA4" s="150">
        <v>192</v>
      </c>
      <c r="BB4" s="150"/>
      <c r="BC4" s="150"/>
      <c r="BD4" s="150"/>
      <c r="BE4" s="150"/>
      <c r="BF4" s="150"/>
      <c r="BG4" s="150"/>
      <c r="BH4" s="150">
        <v>193</v>
      </c>
      <c r="BI4" s="150"/>
      <c r="BJ4" s="150"/>
      <c r="BK4" s="150"/>
      <c r="BL4" s="150"/>
      <c r="BM4" s="150"/>
      <c r="BN4" s="150"/>
      <c r="BO4" s="150"/>
      <c r="BP4" s="151">
        <v>194</v>
      </c>
      <c r="BQ4" s="152"/>
      <c r="BR4" s="151">
        <v>194</v>
      </c>
      <c r="BS4" s="152"/>
      <c r="BT4" s="150">
        <v>195</v>
      </c>
      <c r="BU4" s="150"/>
      <c r="BV4" s="71"/>
      <c r="BW4" s="152">
        <v>200</v>
      </c>
      <c r="BX4" s="150"/>
      <c r="BY4" s="150"/>
      <c r="BZ4" s="150"/>
      <c r="CA4" s="151">
        <v>201</v>
      </c>
      <c r="CB4" s="151"/>
      <c r="CC4" s="151"/>
      <c r="CD4" s="151"/>
      <c r="CE4" s="151"/>
      <c r="CF4" s="151"/>
      <c r="CG4" s="152"/>
      <c r="CH4" s="151">
        <v>201</v>
      </c>
      <c r="CI4" s="151"/>
      <c r="CJ4" s="152"/>
      <c r="CK4" s="150">
        <v>202</v>
      </c>
      <c r="CL4" s="150"/>
      <c r="CM4" s="150"/>
      <c r="CN4" s="150"/>
      <c r="CO4" s="150"/>
      <c r="CP4" s="150"/>
      <c r="CQ4" s="150"/>
      <c r="CR4" s="150">
        <v>203</v>
      </c>
      <c r="CS4" s="150"/>
      <c r="CT4" s="150"/>
      <c r="CU4" s="150"/>
      <c r="CV4" s="150"/>
      <c r="CW4" s="150"/>
      <c r="CX4" s="150"/>
      <c r="CY4" s="150"/>
      <c r="CZ4" s="151">
        <v>204</v>
      </c>
      <c r="DA4" s="152"/>
      <c r="DB4" s="151">
        <v>204</v>
      </c>
      <c r="DC4" s="152"/>
      <c r="DD4" s="150">
        <v>205</v>
      </c>
      <c r="DE4" s="150"/>
      <c r="DF4" s="71"/>
      <c r="DG4" s="152">
        <v>210</v>
      </c>
      <c r="DH4" s="150"/>
      <c r="DI4" s="150"/>
      <c r="DJ4" s="150"/>
      <c r="DK4" s="151">
        <v>211</v>
      </c>
      <c r="DL4" s="151"/>
      <c r="DM4" s="151"/>
      <c r="DN4" s="151"/>
      <c r="DO4" s="151"/>
      <c r="DP4" s="151"/>
      <c r="DQ4" s="152"/>
      <c r="DR4" s="151">
        <v>211</v>
      </c>
      <c r="DS4" s="151"/>
      <c r="DT4" s="152"/>
      <c r="DU4" s="150">
        <v>212</v>
      </c>
      <c r="DV4" s="150"/>
      <c r="DW4" s="150"/>
      <c r="DX4" s="150"/>
      <c r="DY4" s="150"/>
      <c r="DZ4" s="150"/>
      <c r="EA4" s="150"/>
      <c r="EB4" s="150">
        <v>213</v>
      </c>
      <c r="EC4" s="150"/>
      <c r="ED4" s="150"/>
      <c r="EE4" s="150"/>
      <c r="EF4" s="150"/>
      <c r="EG4" s="150"/>
      <c r="EH4" s="150"/>
      <c r="EI4" s="150"/>
      <c r="EJ4" s="151">
        <v>214</v>
      </c>
      <c r="EK4" s="152"/>
      <c r="EL4" s="151">
        <v>214</v>
      </c>
      <c r="EM4" s="152"/>
      <c r="EN4" s="150">
        <v>215</v>
      </c>
      <c r="EO4" s="150"/>
      <c r="EP4" s="71"/>
      <c r="EQ4" s="152">
        <v>220</v>
      </c>
      <c r="ER4" s="150"/>
      <c r="ES4" s="150"/>
      <c r="ET4" s="150"/>
      <c r="EU4" s="151">
        <v>221</v>
      </c>
      <c r="EV4" s="151"/>
      <c r="EW4" s="151"/>
      <c r="EX4" s="151"/>
      <c r="EY4" s="151"/>
      <c r="EZ4" s="151"/>
      <c r="FA4" s="152"/>
      <c r="FB4" s="151">
        <v>221</v>
      </c>
      <c r="FC4" s="151"/>
      <c r="FD4" s="152"/>
      <c r="FE4" s="150">
        <v>222</v>
      </c>
      <c r="FF4" s="150"/>
      <c r="FG4" s="150"/>
      <c r="FH4" s="150"/>
      <c r="FI4" s="150"/>
      <c r="FJ4" s="150"/>
      <c r="FK4" s="150"/>
      <c r="FL4" s="150">
        <v>223</v>
      </c>
      <c r="FM4" s="150"/>
      <c r="FN4" s="150"/>
      <c r="FO4" s="150"/>
      <c r="FP4" s="150"/>
      <c r="FQ4" s="150"/>
      <c r="FR4" s="150"/>
      <c r="FS4" s="150"/>
      <c r="FT4" s="151">
        <v>224</v>
      </c>
      <c r="FU4" s="152"/>
      <c r="FV4" s="151">
        <v>224</v>
      </c>
      <c r="FW4" s="152"/>
      <c r="FX4" s="150">
        <v>225</v>
      </c>
      <c r="FY4" s="150"/>
      <c r="FZ4" s="71"/>
      <c r="GA4" s="152">
        <v>230</v>
      </c>
      <c r="GB4" s="150"/>
      <c r="GC4" s="150"/>
      <c r="GD4" s="150"/>
      <c r="GE4" s="151">
        <v>231</v>
      </c>
      <c r="GF4" s="151"/>
      <c r="GG4" s="151"/>
      <c r="GH4" s="151"/>
      <c r="GI4" s="151"/>
      <c r="GJ4" s="151"/>
      <c r="GK4" s="152"/>
      <c r="GL4" s="151">
        <v>231</v>
      </c>
      <c r="GM4" s="151"/>
      <c r="GN4" s="152"/>
      <c r="GO4" s="150">
        <v>232</v>
      </c>
      <c r="GP4" s="150"/>
      <c r="GQ4" s="150"/>
      <c r="GR4" s="150"/>
      <c r="GS4" s="150"/>
      <c r="GT4" s="150"/>
      <c r="GU4" s="150"/>
      <c r="GV4" s="150">
        <v>233</v>
      </c>
      <c r="GW4" s="150"/>
      <c r="GX4" s="150"/>
      <c r="GY4" s="150"/>
      <c r="GZ4" s="150"/>
      <c r="HA4" s="150"/>
      <c r="HB4" s="150"/>
      <c r="HC4" s="150"/>
      <c r="HD4" s="151">
        <v>234</v>
      </c>
      <c r="HE4" s="152"/>
      <c r="HF4" s="151">
        <v>234</v>
      </c>
      <c r="HG4" s="152"/>
      <c r="HH4" s="150">
        <v>235</v>
      </c>
      <c r="HI4" s="150"/>
      <c r="HJ4" s="71"/>
      <c r="HK4" s="152">
        <v>240</v>
      </c>
      <c r="HL4" s="150"/>
      <c r="HM4" s="150"/>
      <c r="HN4" s="150"/>
      <c r="HO4" s="151">
        <v>241</v>
      </c>
      <c r="HP4" s="151"/>
      <c r="HQ4" s="151"/>
      <c r="HR4" s="151"/>
      <c r="HS4" s="151"/>
      <c r="HT4" s="151"/>
      <c r="HU4" s="152"/>
      <c r="HV4" s="151">
        <v>241</v>
      </c>
      <c r="HW4" s="151"/>
      <c r="HX4" s="152"/>
      <c r="HY4" s="150">
        <v>242</v>
      </c>
      <c r="HZ4" s="150"/>
      <c r="IA4" s="150"/>
      <c r="IB4" s="150"/>
      <c r="IC4" s="150"/>
      <c r="ID4" s="150"/>
      <c r="IE4" s="150"/>
      <c r="IF4" s="150">
        <v>243</v>
      </c>
      <c r="IG4" s="150"/>
      <c r="IH4" s="150"/>
      <c r="II4" s="150"/>
      <c r="IJ4" s="150"/>
      <c r="IK4" s="150"/>
      <c r="IL4" s="150"/>
      <c r="IM4" s="150"/>
      <c r="IN4" s="151">
        <v>244</v>
      </c>
      <c r="IO4" s="152"/>
      <c r="IP4" s="151">
        <v>244</v>
      </c>
      <c r="IQ4" s="152"/>
      <c r="IR4" s="150">
        <v>245</v>
      </c>
      <c r="IS4" s="150"/>
      <c r="IT4" s="71"/>
    </row>
    <row r="5" spans="1:254" s="52" customFormat="1" ht="13.5" customHeight="1" x14ac:dyDescent="0.15">
      <c r="A5" s="148" t="s">
        <v>32</v>
      </c>
      <c r="B5" s="149"/>
      <c r="C5" s="141" t="s">
        <v>34</v>
      </c>
      <c r="D5" s="139"/>
      <c r="E5" s="139"/>
      <c r="F5" s="139"/>
      <c r="G5" s="140" t="s">
        <v>118</v>
      </c>
      <c r="H5" s="140"/>
      <c r="I5" s="140"/>
      <c r="J5" s="140"/>
      <c r="K5" s="140"/>
      <c r="L5" s="140"/>
      <c r="M5" s="141"/>
      <c r="N5" s="140" t="s">
        <v>118</v>
      </c>
      <c r="O5" s="140"/>
      <c r="P5" s="141"/>
      <c r="Q5" s="139" t="s">
        <v>118</v>
      </c>
      <c r="R5" s="139"/>
      <c r="S5" s="139"/>
      <c r="T5" s="139"/>
      <c r="U5" s="139"/>
      <c r="V5" s="139"/>
      <c r="W5" s="139"/>
      <c r="X5" s="139" t="s">
        <v>118</v>
      </c>
      <c r="Y5" s="139"/>
      <c r="Z5" s="139"/>
      <c r="AA5" s="139"/>
      <c r="AB5" s="139"/>
      <c r="AC5" s="139"/>
      <c r="AD5" s="139"/>
      <c r="AE5" s="139"/>
      <c r="AF5" s="140" t="s">
        <v>118</v>
      </c>
      <c r="AG5" s="141"/>
      <c r="AH5" s="140" t="s">
        <v>118</v>
      </c>
      <c r="AI5" s="141"/>
      <c r="AJ5" s="142" t="s">
        <v>118</v>
      </c>
      <c r="AK5" s="143"/>
      <c r="AL5" s="144"/>
      <c r="AM5" s="141" t="s">
        <v>34</v>
      </c>
      <c r="AN5" s="139"/>
      <c r="AO5" s="139"/>
      <c r="AP5" s="139"/>
      <c r="AQ5" s="140" t="s">
        <v>118</v>
      </c>
      <c r="AR5" s="140"/>
      <c r="AS5" s="140"/>
      <c r="AT5" s="140"/>
      <c r="AU5" s="140"/>
      <c r="AV5" s="140"/>
      <c r="AW5" s="141"/>
      <c r="AX5" s="140" t="s">
        <v>118</v>
      </c>
      <c r="AY5" s="140"/>
      <c r="AZ5" s="141"/>
      <c r="BA5" s="139" t="s">
        <v>118</v>
      </c>
      <c r="BB5" s="139"/>
      <c r="BC5" s="139"/>
      <c r="BD5" s="139"/>
      <c r="BE5" s="139"/>
      <c r="BF5" s="139"/>
      <c r="BG5" s="139"/>
      <c r="BH5" s="139" t="s">
        <v>118</v>
      </c>
      <c r="BI5" s="139"/>
      <c r="BJ5" s="139"/>
      <c r="BK5" s="139"/>
      <c r="BL5" s="139"/>
      <c r="BM5" s="139"/>
      <c r="BN5" s="139"/>
      <c r="BO5" s="139"/>
      <c r="BP5" s="140" t="s">
        <v>118</v>
      </c>
      <c r="BQ5" s="141"/>
      <c r="BR5" s="140" t="s">
        <v>118</v>
      </c>
      <c r="BS5" s="141"/>
      <c r="BT5" s="142" t="s">
        <v>118</v>
      </c>
      <c r="BU5" s="143"/>
      <c r="BV5" s="144"/>
      <c r="BW5" s="141" t="s">
        <v>34</v>
      </c>
      <c r="BX5" s="139"/>
      <c r="BY5" s="139"/>
      <c r="BZ5" s="139"/>
      <c r="CA5" s="140" t="s">
        <v>118</v>
      </c>
      <c r="CB5" s="140"/>
      <c r="CC5" s="140"/>
      <c r="CD5" s="140"/>
      <c r="CE5" s="140"/>
      <c r="CF5" s="140"/>
      <c r="CG5" s="141"/>
      <c r="CH5" s="140" t="s">
        <v>118</v>
      </c>
      <c r="CI5" s="140"/>
      <c r="CJ5" s="141"/>
      <c r="CK5" s="139" t="s">
        <v>118</v>
      </c>
      <c r="CL5" s="139"/>
      <c r="CM5" s="139"/>
      <c r="CN5" s="139"/>
      <c r="CO5" s="139"/>
      <c r="CP5" s="139"/>
      <c r="CQ5" s="139"/>
      <c r="CR5" s="139" t="s">
        <v>118</v>
      </c>
      <c r="CS5" s="139"/>
      <c r="CT5" s="139"/>
      <c r="CU5" s="139"/>
      <c r="CV5" s="139"/>
      <c r="CW5" s="139"/>
      <c r="CX5" s="139"/>
      <c r="CY5" s="139"/>
      <c r="CZ5" s="140" t="s">
        <v>118</v>
      </c>
      <c r="DA5" s="141"/>
      <c r="DB5" s="140" t="s">
        <v>118</v>
      </c>
      <c r="DC5" s="141"/>
      <c r="DD5" s="142" t="s">
        <v>118</v>
      </c>
      <c r="DE5" s="143"/>
      <c r="DF5" s="144"/>
      <c r="DG5" s="141" t="s">
        <v>34</v>
      </c>
      <c r="DH5" s="139"/>
      <c r="DI5" s="139"/>
      <c r="DJ5" s="139"/>
      <c r="DK5" s="140" t="s">
        <v>118</v>
      </c>
      <c r="DL5" s="140"/>
      <c r="DM5" s="140"/>
      <c r="DN5" s="140"/>
      <c r="DO5" s="140"/>
      <c r="DP5" s="140"/>
      <c r="DQ5" s="141"/>
      <c r="DR5" s="140" t="s">
        <v>118</v>
      </c>
      <c r="DS5" s="140"/>
      <c r="DT5" s="141"/>
      <c r="DU5" s="139" t="s">
        <v>118</v>
      </c>
      <c r="DV5" s="139"/>
      <c r="DW5" s="139"/>
      <c r="DX5" s="139"/>
      <c r="DY5" s="139"/>
      <c r="DZ5" s="139"/>
      <c r="EA5" s="139"/>
      <c r="EB5" s="139" t="s">
        <v>118</v>
      </c>
      <c r="EC5" s="139"/>
      <c r="ED5" s="139"/>
      <c r="EE5" s="139"/>
      <c r="EF5" s="139"/>
      <c r="EG5" s="139"/>
      <c r="EH5" s="139"/>
      <c r="EI5" s="139"/>
      <c r="EJ5" s="140" t="s">
        <v>118</v>
      </c>
      <c r="EK5" s="141"/>
      <c r="EL5" s="140" t="s">
        <v>118</v>
      </c>
      <c r="EM5" s="141"/>
      <c r="EN5" s="142" t="s">
        <v>118</v>
      </c>
      <c r="EO5" s="143"/>
      <c r="EP5" s="144"/>
      <c r="EQ5" s="141" t="s">
        <v>34</v>
      </c>
      <c r="ER5" s="139"/>
      <c r="ES5" s="139"/>
      <c r="ET5" s="139"/>
      <c r="EU5" s="140" t="s">
        <v>118</v>
      </c>
      <c r="EV5" s="140"/>
      <c r="EW5" s="140"/>
      <c r="EX5" s="140"/>
      <c r="EY5" s="140"/>
      <c r="EZ5" s="140"/>
      <c r="FA5" s="141"/>
      <c r="FB5" s="140" t="s">
        <v>118</v>
      </c>
      <c r="FC5" s="140"/>
      <c r="FD5" s="141"/>
      <c r="FE5" s="139" t="s">
        <v>118</v>
      </c>
      <c r="FF5" s="139"/>
      <c r="FG5" s="139"/>
      <c r="FH5" s="139"/>
      <c r="FI5" s="139"/>
      <c r="FJ5" s="139"/>
      <c r="FK5" s="139"/>
      <c r="FL5" s="139" t="s">
        <v>118</v>
      </c>
      <c r="FM5" s="139"/>
      <c r="FN5" s="139"/>
      <c r="FO5" s="139"/>
      <c r="FP5" s="139"/>
      <c r="FQ5" s="139"/>
      <c r="FR5" s="139"/>
      <c r="FS5" s="139"/>
      <c r="FT5" s="140" t="s">
        <v>118</v>
      </c>
      <c r="FU5" s="141"/>
      <c r="FV5" s="140" t="s">
        <v>118</v>
      </c>
      <c r="FW5" s="141"/>
      <c r="FX5" s="142" t="s">
        <v>118</v>
      </c>
      <c r="FY5" s="143"/>
      <c r="FZ5" s="144"/>
      <c r="GA5" s="141" t="s">
        <v>34</v>
      </c>
      <c r="GB5" s="139"/>
      <c r="GC5" s="139"/>
      <c r="GD5" s="139"/>
      <c r="GE5" s="140" t="s">
        <v>118</v>
      </c>
      <c r="GF5" s="140"/>
      <c r="GG5" s="140"/>
      <c r="GH5" s="140"/>
      <c r="GI5" s="140"/>
      <c r="GJ5" s="140"/>
      <c r="GK5" s="141"/>
      <c r="GL5" s="140" t="s">
        <v>118</v>
      </c>
      <c r="GM5" s="140"/>
      <c r="GN5" s="141"/>
      <c r="GO5" s="139" t="s">
        <v>118</v>
      </c>
      <c r="GP5" s="139"/>
      <c r="GQ5" s="139"/>
      <c r="GR5" s="139"/>
      <c r="GS5" s="139"/>
      <c r="GT5" s="139"/>
      <c r="GU5" s="139"/>
      <c r="GV5" s="139" t="s">
        <v>118</v>
      </c>
      <c r="GW5" s="139"/>
      <c r="GX5" s="139"/>
      <c r="GY5" s="139"/>
      <c r="GZ5" s="139"/>
      <c r="HA5" s="139"/>
      <c r="HB5" s="139"/>
      <c r="HC5" s="139"/>
      <c r="HD5" s="140" t="s">
        <v>118</v>
      </c>
      <c r="HE5" s="141"/>
      <c r="HF5" s="140" t="s">
        <v>118</v>
      </c>
      <c r="HG5" s="141"/>
      <c r="HH5" s="142" t="s">
        <v>118</v>
      </c>
      <c r="HI5" s="143"/>
      <c r="HJ5" s="144"/>
      <c r="HK5" s="141" t="s">
        <v>34</v>
      </c>
      <c r="HL5" s="139"/>
      <c r="HM5" s="139"/>
      <c r="HN5" s="139"/>
      <c r="HO5" s="140" t="s">
        <v>118</v>
      </c>
      <c r="HP5" s="140"/>
      <c r="HQ5" s="140"/>
      <c r="HR5" s="140"/>
      <c r="HS5" s="140"/>
      <c r="HT5" s="140"/>
      <c r="HU5" s="141"/>
      <c r="HV5" s="140" t="s">
        <v>118</v>
      </c>
      <c r="HW5" s="140"/>
      <c r="HX5" s="141"/>
      <c r="HY5" s="139" t="s">
        <v>118</v>
      </c>
      <c r="HZ5" s="139"/>
      <c r="IA5" s="139"/>
      <c r="IB5" s="139"/>
      <c r="IC5" s="139"/>
      <c r="ID5" s="139"/>
      <c r="IE5" s="139"/>
      <c r="IF5" s="139" t="s">
        <v>118</v>
      </c>
      <c r="IG5" s="139"/>
      <c r="IH5" s="139"/>
      <c r="II5" s="139"/>
      <c r="IJ5" s="139"/>
      <c r="IK5" s="139"/>
      <c r="IL5" s="139"/>
      <c r="IM5" s="139"/>
      <c r="IN5" s="140" t="s">
        <v>118</v>
      </c>
      <c r="IO5" s="141"/>
      <c r="IP5" s="140" t="s">
        <v>118</v>
      </c>
      <c r="IQ5" s="141"/>
      <c r="IR5" s="142" t="s">
        <v>118</v>
      </c>
      <c r="IS5" s="143"/>
      <c r="IT5" s="144"/>
    </row>
    <row r="6" spans="1:254" s="52" customFormat="1" ht="13.5" customHeight="1" x14ac:dyDescent="0.15">
      <c r="A6" s="134" t="s">
        <v>35</v>
      </c>
      <c r="B6" s="135"/>
      <c r="C6" s="128" t="s">
        <v>48</v>
      </c>
      <c r="D6" s="133"/>
      <c r="E6" s="133"/>
      <c r="F6" s="133"/>
      <c r="G6" s="127" t="s">
        <v>48</v>
      </c>
      <c r="H6" s="127"/>
      <c r="I6" s="127"/>
      <c r="J6" s="127"/>
      <c r="K6" s="127"/>
      <c r="L6" s="127"/>
      <c r="M6" s="128"/>
      <c r="N6" s="127" t="s">
        <v>48</v>
      </c>
      <c r="O6" s="127"/>
      <c r="P6" s="128"/>
      <c r="Q6" s="133" t="s">
        <v>48</v>
      </c>
      <c r="R6" s="133"/>
      <c r="S6" s="133"/>
      <c r="T6" s="133"/>
      <c r="U6" s="133"/>
      <c r="V6" s="133"/>
      <c r="W6" s="133"/>
      <c r="X6" s="133" t="s">
        <v>48</v>
      </c>
      <c r="Y6" s="133"/>
      <c r="Z6" s="133"/>
      <c r="AA6" s="133"/>
      <c r="AB6" s="133"/>
      <c r="AC6" s="133"/>
      <c r="AD6" s="133"/>
      <c r="AE6" s="133"/>
      <c r="AF6" s="127" t="s">
        <v>48</v>
      </c>
      <c r="AG6" s="128"/>
      <c r="AH6" s="127" t="s">
        <v>48</v>
      </c>
      <c r="AI6" s="128"/>
      <c r="AJ6" s="127" t="s">
        <v>48</v>
      </c>
      <c r="AK6" s="127"/>
      <c r="AL6" s="128"/>
      <c r="AM6" s="128" t="s">
        <v>43</v>
      </c>
      <c r="AN6" s="133"/>
      <c r="AO6" s="133"/>
      <c r="AP6" s="133"/>
      <c r="AQ6" s="127" t="s">
        <v>43</v>
      </c>
      <c r="AR6" s="127"/>
      <c r="AS6" s="127"/>
      <c r="AT6" s="127"/>
      <c r="AU6" s="127"/>
      <c r="AV6" s="127"/>
      <c r="AW6" s="128"/>
      <c r="AX6" s="127" t="s">
        <v>43</v>
      </c>
      <c r="AY6" s="127"/>
      <c r="AZ6" s="128"/>
      <c r="BA6" s="133" t="s">
        <v>43</v>
      </c>
      <c r="BB6" s="133"/>
      <c r="BC6" s="133"/>
      <c r="BD6" s="133"/>
      <c r="BE6" s="133"/>
      <c r="BF6" s="133"/>
      <c r="BG6" s="133"/>
      <c r="BH6" s="133" t="s">
        <v>43</v>
      </c>
      <c r="BI6" s="133"/>
      <c r="BJ6" s="133"/>
      <c r="BK6" s="133"/>
      <c r="BL6" s="133"/>
      <c r="BM6" s="133"/>
      <c r="BN6" s="133"/>
      <c r="BO6" s="133"/>
      <c r="BP6" s="127" t="s">
        <v>43</v>
      </c>
      <c r="BQ6" s="128"/>
      <c r="BR6" s="127" t="s">
        <v>43</v>
      </c>
      <c r="BS6" s="128"/>
      <c r="BT6" s="127" t="s">
        <v>43</v>
      </c>
      <c r="BU6" s="127"/>
      <c r="BV6" s="128"/>
      <c r="BW6" s="128" t="s">
        <v>177</v>
      </c>
      <c r="BX6" s="133"/>
      <c r="BY6" s="133"/>
      <c r="BZ6" s="133"/>
      <c r="CA6" s="127" t="s">
        <v>177</v>
      </c>
      <c r="CB6" s="127"/>
      <c r="CC6" s="127"/>
      <c r="CD6" s="127"/>
      <c r="CE6" s="127"/>
      <c r="CF6" s="127"/>
      <c r="CG6" s="128"/>
      <c r="CH6" s="127" t="s">
        <v>177</v>
      </c>
      <c r="CI6" s="127"/>
      <c r="CJ6" s="128"/>
      <c r="CK6" s="133" t="s">
        <v>177</v>
      </c>
      <c r="CL6" s="133"/>
      <c r="CM6" s="133"/>
      <c r="CN6" s="133"/>
      <c r="CO6" s="133"/>
      <c r="CP6" s="133"/>
      <c r="CQ6" s="133"/>
      <c r="CR6" s="133" t="s">
        <v>177</v>
      </c>
      <c r="CS6" s="133"/>
      <c r="CT6" s="133"/>
      <c r="CU6" s="133"/>
      <c r="CV6" s="133"/>
      <c r="CW6" s="133"/>
      <c r="CX6" s="133"/>
      <c r="CY6" s="133"/>
      <c r="CZ6" s="127" t="s">
        <v>177</v>
      </c>
      <c r="DA6" s="128"/>
      <c r="DB6" s="127" t="s">
        <v>177</v>
      </c>
      <c r="DC6" s="128"/>
      <c r="DD6" s="127" t="s">
        <v>177</v>
      </c>
      <c r="DE6" s="127"/>
      <c r="DF6" s="128"/>
      <c r="DG6" s="128" t="s">
        <v>178</v>
      </c>
      <c r="DH6" s="133"/>
      <c r="DI6" s="133"/>
      <c r="DJ6" s="133"/>
      <c r="DK6" s="127" t="s">
        <v>178</v>
      </c>
      <c r="DL6" s="127"/>
      <c r="DM6" s="127"/>
      <c r="DN6" s="127"/>
      <c r="DO6" s="127"/>
      <c r="DP6" s="127"/>
      <c r="DQ6" s="128"/>
      <c r="DR6" s="127" t="s">
        <v>178</v>
      </c>
      <c r="DS6" s="127"/>
      <c r="DT6" s="128"/>
      <c r="DU6" s="133" t="s">
        <v>178</v>
      </c>
      <c r="DV6" s="133"/>
      <c r="DW6" s="133"/>
      <c r="DX6" s="133"/>
      <c r="DY6" s="133"/>
      <c r="DZ6" s="133"/>
      <c r="EA6" s="133"/>
      <c r="EB6" s="133" t="s">
        <v>178</v>
      </c>
      <c r="EC6" s="133"/>
      <c r="ED6" s="133"/>
      <c r="EE6" s="133"/>
      <c r="EF6" s="133"/>
      <c r="EG6" s="133"/>
      <c r="EH6" s="133"/>
      <c r="EI6" s="133"/>
      <c r="EJ6" s="127" t="s">
        <v>178</v>
      </c>
      <c r="EK6" s="128"/>
      <c r="EL6" s="127" t="s">
        <v>178</v>
      </c>
      <c r="EM6" s="128"/>
      <c r="EN6" s="127" t="s">
        <v>178</v>
      </c>
      <c r="EO6" s="127"/>
      <c r="EP6" s="128"/>
      <c r="EQ6" s="128" t="s">
        <v>179</v>
      </c>
      <c r="ER6" s="133"/>
      <c r="ES6" s="133"/>
      <c r="ET6" s="133"/>
      <c r="EU6" s="127" t="s">
        <v>179</v>
      </c>
      <c r="EV6" s="127"/>
      <c r="EW6" s="127"/>
      <c r="EX6" s="127"/>
      <c r="EY6" s="127"/>
      <c r="EZ6" s="127"/>
      <c r="FA6" s="128"/>
      <c r="FB6" s="127" t="s">
        <v>179</v>
      </c>
      <c r="FC6" s="127"/>
      <c r="FD6" s="128"/>
      <c r="FE6" s="133" t="s">
        <v>179</v>
      </c>
      <c r="FF6" s="133"/>
      <c r="FG6" s="133"/>
      <c r="FH6" s="133"/>
      <c r="FI6" s="133"/>
      <c r="FJ6" s="133"/>
      <c r="FK6" s="133"/>
      <c r="FL6" s="133" t="s">
        <v>179</v>
      </c>
      <c r="FM6" s="133"/>
      <c r="FN6" s="133"/>
      <c r="FO6" s="133"/>
      <c r="FP6" s="133"/>
      <c r="FQ6" s="133"/>
      <c r="FR6" s="133"/>
      <c r="FS6" s="133"/>
      <c r="FT6" s="127" t="s">
        <v>179</v>
      </c>
      <c r="FU6" s="128"/>
      <c r="FV6" s="127" t="s">
        <v>179</v>
      </c>
      <c r="FW6" s="128"/>
      <c r="FX6" s="127" t="s">
        <v>179</v>
      </c>
      <c r="FY6" s="127"/>
      <c r="FZ6" s="128"/>
      <c r="GA6" s="128" t="s">
        <v>180</v>
      </c>
      <c r="GB6" s="133"/>
      <c r="GC6" s="133"/>
      <c r="GD6" s="133"/>
      <c r="GE6" s="127" t="s">
        <v>180</v>
      </c>
      <c r="GF6" s="127"/>
      <c r="GG6" s="127"/>
      <c r="GH6" s="127"/>
      <c r="GI6" s="127"/>
      <c r="GJ6" s="127"/>
      <c r="GK6" s="128"/>
      <c r="GL6" s="127" t="s">
        <v>180</v>
      </c>
      <c r="GM6" s="127"/>
      <c r="GN6" s="128"/>
      <c r="GO6" s="133" t="s">
        <v>180</v>
      </c>
      <c r="GP6" s="133"/>
      <c r="GQ6" s="133"/>
      <c r="GR6" s="133"/>
      <c r="GS6" s="133"/>
      <c r="GT6" s="133"/>
      <c r="GU6" s="133"/>
      <c r="GV6" s="133" t="s">
        <v>180</v>
      </c>
      <c r="GW6" s="133"/>
      <c r="GX6" s="133"/>
      <c r="GY6" s="133"/>
      <c r="GZ6" s="133"/>
      <c r="HA6" s="133"/>
      <c r="HB6" s="133"/>
      <c r="HC6" s="133"/>
      <c r="HD6" s="127" t="s">
        <v>180</v>
      </c>
      <c r="HE6" s="128"/>
      <c r="HF6" s="127" t="s">
        <v>180</v>
      </c>
      <c r="HG6" s="128"/>
      <c r="HH6" s="127" t="s">
        <v>180</v>
      </c>
      <c r="HI6" s="127"/>
      <c r="HJ6" s="128"/>
      <c r="HK6" s="128" t="s">
        <v>45</v>
      </c>
      <c r="HL6" s="133"/>
      <c r="HM6" s="133"/>
      <c r="HN6" s="133"/>
      <c r="HO6" s="127" t="s">
        <v>45</v>
      </c>
      <c r="HP6" s="127"/>
      <c r="HQ6" s="127"/>
      <c r="HR6" s="127"/>
      <c r="HS6" s="127"/>
      <c r="HT6" s="127"/>
      <c r="HU6" s="128"/>
      <c r="HV6" s="127" t="s">
        <v>45</v>
      </c>
      <c r="HW6" s="127"/>
      <c r="HX6" s="128"/>
      <c r="HY6" s="133" t="s">
        <v>45</v>
      </c>
      <c r="HZ6" s="133"/>
      <c r="IA6" s="133"/>
      <c r="IB6" s="133"/>
      <c r="IC6" s="133"/>
      <c r="ID6" s="133"/>
      <c r="IE6" s="133"/>
      <c r="IF6" s="133" t="s">
        <v>45</v>
      </c>
      <c r="IG6" s="133"/>
      <c r="IH6" s="133"/>
      <c r="II6" s="133"/>
      <c r="IJ6" s="133"/>
      <c r="IK6" s="133"/>
      <c r="IL6" s="133"/>
      <c r="IM6" s="133"/>
      <c r="IN6" s="127" t="s">
        <v>45</v>
      </c>
      <c r="IO6" s="128"/>
      <c r="IP6" s="127" t="s">
        <v>45</v>
      </c>
      <c r="IQ6" s="128"/>
      <c r="IR6" s="127" t="s">
        <v>45</v>
      </c>
      <c r="IS6" s="127"/>
      <c r="IT6" s="128"/>
    </row>
    <row r="7" spans="1:254" ht="15" customHeight="1" x14ac:dyDescent="0.15">
      <c r="A7" s="129" t="s">
        <v>116</v>
      </c>
      <c r="B7" s="130"/>
      <c r="C7" s="95" t="s">
        <v>49</v>
      </c>
      <c r="D7" s="92" t="s">
        <v>50</v>
      </c>
      <c r="E7" s="92" t="s">
        <v>51</v>
      </c>
      <c r="F7" s="96" t="s">
        <v>52</v>
      </c>
      <c r="G7" s="95" t="s">
        <v>53</v>
      </c>
      <c r="H7" s="85" t="s">
        <v>148</v>
      </c>
      <c r="I7" s="86"/>
      <c r="J7" s="125" t="s">
        <v>54</v>
      </c>
      <c r="K7" s="92" t="s">
        <v>55</v>
      </c>
      <c r="L7" s="92" t="s">
        <v>56</v>
      </c>
      <c r="M7" s="96" t="s">
        <v>57</v>
      </c>
      <c r="N7" s="95" t="s">
        <v>58</v>
      </c>
      <c r="O7" s="92"/>
      <c r="P7" s="96"/>
      <c r="Q7" s="104" t="s">
        <v>169</v>
      </c>
      <c r="R7" s="168" t="s">
        <v>167</v>
      </c>
      <c r="S7" s="102" t="s">
        <v>59</v>
      </c>
      <c r="T7" s="115" t="s">
        <v>60</v>
      </c>
      <c r="U7" s="115"/>
      <c r="V7" s="116"/>
      <c r="W7" s="117" t="s">
        <v>61</v>
      </c>
      <c r="X7" s="118" t="s">
        <v>62</v>
      </c>
      <c r="Y7" s="118"/>
      <c r="Z7" s="118"/>
      <c r="AA7" s="118"/>
      <c r="AB7" s="110"/>
      <c r="AC7" s="92" t="s">
        <v>63</v>
      </c>
      <c r="AD7" s="92" t="s">
        <v>64</v>
      </c>
      <c r="AE7" s="96" t="s">
        <v>52</v>
      </c>
      <c r="AF7" s="95" t="s">
        <v>65</v>
      </c>
      <c r="AG7" s="96" t="s">
        <v>66</v>
      </c>
      <c r="AH7" s="95" t="s">
        <v>67</v>
      </c>
      <c r="AI7" s="96" t="s">
        <v>52</v>
      </c>
      <c r="AJ7" s="108" t="s">
        <v>68</v>
      </c>
      <c r="AK7" s="113"/>
      <c r="AL7" s="121" t="s">
        <v>120</v>
      </c>
      <c r="AM7" s="95" t="s">
        <v>49</v>
      </c>
      <c r="AN7" s="92" t="s">
        <v>50</v>
      </c>
      <c r="AO7" s="92" t="s">
        <v>51</v>
      </c>
      <c r="AP7" s="96" t="s">
        <v>52</v>
      </c>
      <c r="AQ7" s="95" t="s">
        <v>53</v>
      </c>
      <c r="AR7" s="85" t="s">
        <v>148</v>
      </c>
      <c r="AS7" s="86"/>
      <c r="AT7" s="92" t="s">
        <v>54</v>
      </c>
      <c r="AU7" s="92" t="s">
        <v>55</v>
      </c>
      <c r="AV7" s="92" t="s">
        <v>56</v>
      </c>
      <c r="AW7" s="96" t="s">
        <v>57</v>
      </c>
      <c r="AX7" s="95" t="s">
        <v>58</v>
      </c>
      <c r="AY7" s="92"/>
      <c r="AZ7" s="96"/>
      <c r="BA7" s="104" t="s">
        <v>169</v>
      </c>
      <c r="BB7" s="168" t="s">
        <v>168</v>
      </c>
      <c r="BC7" s="102" t="s">
        <v>59</v>
      </c>
      <c r="BD7" s="115" t="s">
        <v>60</v>
      </c>
      <c r="BE7" s="115"/>
      <c r="BF7" s="116"/>
      <c r="BG7" s="117" t="s">
        <v>61</v>
      </c>
      <c r="BH7" s="118" t="s">
        <v>62</v>
      </c>
      <c r="BI7" s="118"/>
      <c r="BJ7" s="118"/>
      <c r="BK7" s="118"/>
      <c r="BL7" s="110"/>
      <c r="BM7" s="92" t="s">
        <v>63</v>
      </c>
      <c r="BN7" s="92" t="s">
        <v>64</v>
      </c>
      <c r="BO7" s="96" t="s">
        <v>52</v>
      </c>
      <c r="BP7" s="95" t="s">
        <v>65</v>
      </c>
      <c r="BQ7" s="96" t="s">
        <v>66</v>
      </c>
      <c r="BR7" s="95" t="s">
        <v>67</v>
      </c>
      <c r="BS7" s="96" t="s">
        <v>52</v>
      </c>
      <c r="BT7" s="108" t="s">
        <v>68</v>
      </c>
      <c r="BU7" s="113"/>
      <c r="BV7" s="121" t="s">
        <v>120</v>
      </c>
      <c r="BW7" s="95" t="s">
        <v>49</v>
      </c>
      <c r="BX7" s="92" t="s">
        <v>50</v>
      </c>
      <c r="BY7" s="92" t="s">
        <v>51</v>
      </c>
      <c r="BZ7" s="96" t="s">
        <v>52</v>
      </c>
      <c r="CA7" s="95" t="s">
        <v>53</v>
      </c>
      <c r="CB7" s="85" t="s">
        <v>148</v>
      </c>
      <c r="CC7" s="86"/>
      <c r="CD7" s="92" t="s">
        <v>54</v>
      </c>
      <c r="CE7" s="92" t="s">
        <v>55</v>
      </c>
      <c r="CF7" s="92" t="s">
        <v>56</v>
      </c>
      <c r="CG7" s="96" t="s">
        <v>57</v>
      </c>
      <c r="CH7" s="95" t="s">
        <v>58</v>
      </c>
      <c r="CI7" s="92"/>
      <c r="CJ7" s="96"/>
      <c r="CK7" s="104" t="s">
        <v>169</v>
      </c>
      <c r="CL7" s="168" t="s">
        <v>168</v>
      </c>
      <c r="CM7" s="102" t="s">
        <v>59</v>
      </c>
      <c r="CN7" s="115" t="s">
        <v>60</v>
      </c>
      <c r="CO7" s="115"/>
      <c r="CP7" s="116"/>
      <c r="CQ7" s="117" t="s">
        <v>61</v>
      </c>
      <c r="CR7" s="118" t="s">
        <v>62</v>
      </c>
      <c r="CS7" s="118"/>
      <c r="CT7" s="118"/>
      <c r="CU7" s="118"/>
      <c r="CV7" s="110"/>
      <c r="CW7" s="92" t="s">
        <v>63</v>
      </c>
      <c r="CX7" s="92" t="s">
        <v>64</v>
      </c>
      <c r="CY7" s="96" t="s">
        <v>52</v>
      </c>
      <c r="CZ7" s="95" t="s">
        <v>65</v>
      </c>
      <c r="DA7" s="96" t="s">
        <v>66</v>
      </c>
      <c r="DB7" s="95" t="s">
        <v>67</v>
      </c>
      <c r="DC7" s="96" t="s">
        <v>52</v>
      </c>
      <c r="DD7" s="108" t="s">
        <v>68</v>
      </c>
      <c r="DE7" s="113"/>
      <c r="DF7" s="121" t="s">
        <v>120</v>
      </c>
      <c r="DG7" s="95" t="s">
        <v>49</v>
      </c>
      <c r="DH7" s="92" t="s">
        <v>50</v>
      </c>
      <c r="DI7" s="92" t="s">
        <v>51</v>
      </c>
      <c r="DJ7" s="96" t="s">
        <v>52</v>
      </c>
      <c r="DK7" s="95" t="s">
        <v>53</v>
      </c>
      <c r="DL7" s="85" t="s">
        <v>148</v>
      </c>
      <c r="DM7" s="86"/>
      <c r="DN7" s="92" t="s">
        <v>54</v>
      </c>
      <c r="DO7" s="92" t="s">
        <v>55</v>
      </c>
      <c r="DP7" s="92" t="s">
        <v>56</v>
      </c>
      <c r="DQ7" s="96" t="s">
        <v>57</v>
      </c>
      <c r="DR7" s="95" t="s">
        <v>58</v>
      </c>
      <c r="DS7" s="92"/>
      <c r="DT7" s="96"/>
      <c r="DU7" s="104" t="s">
        <v>169</v>
      </c>
      <c r="DV7" s="168" t="s">
        <v>168</v>
      </c>
      <c r="DW7" s="102" t="s">
        <v>59</v>
      </c>
      <c r="DX7" s="115" t="s">
        <v>60</v>
      </c>
      <c r="DY7" s="115"/>
      <c r="DZ7" s="116"/>
      <c r="EA7" s="117" t="s">
        <v>61</v>
      </c>
      <c r="EB7" s="118" t="s">
        <v>62</v>
      </c>
      <c r="EC7" s="118"/>
      <c r="ED7" s="118"/>
      <c r="EE7" s="118"/>
      <c r="EF7" s="110"/>
      <c r="EG7" s="92" t="s">
        <v>63</v>
      </c>
      <c r="EH7" s="92" t="s">
        <v>64</v>
      </c>
      <c r="EI7" s="96" t="s">
        <v>52</v>
      </c>
      <c r="EJ7" s="95" t="s">
        <v>65</v>
      </c>
      <c r="EK7" s="96" t="s">
        <v>66</v>
      </c>
      <c r="EL7" s="95" t="s">
        <v>67</v>
      </c>
      <c r="EM7" s="96" t="s">
        <v>52</v>
      </c>
      <c r="EN7" s="108" t="s">
        <v>68</v>
      </c>
      <c r="EO7" s="113"/>
      <c r="EP7" s="121" t="s">
        <v>120</v>
      </c>
      <c r="EQ7" s="95" t="s">
        <v>49</v>
      </c>
      <c r="ER7" s="92" t="s">
        <v>50</v>
      </c>
      <c r="ES7" s="92" t="s">
        <v>51</v>
      </c>
      <c r="ET7" s="96" t="s">
        <v>52</v>
      </c>
      <c r="EU7" s="95" t="s">
        <v>53</v>
      </c>
      <c r="EV7" s="85" t="s">
        <v>148</v>
      </c>
      <c r="EW7" s="86"/>
      <c r="EX7" s="92" t="s">
        <v>54</v>
      </c>
      <c r="EY7" s="92" t="s">
        <v>55</v>
      </c>
      <c r="EZ7" s="92" t="s">
        <v>56</v>
      </c>
      <c r="FA7" s="96" t="s">
        <v>57</v>
      </c>
      <c r="FB7" s="95" t="s">
        <v>58</v>
      </c>
      <c r="FC7" s="92"/>
      <c r="FD7" s="96"/>
      <c r="FE7" s="104" t="s">
        <v>169</v>
      </c>
      <c r="FF7" s="168" t="s">
        <v>168</v>
      </c>
      <c r="FG7" s="102" t="s">
        <v>59</v>
      </c>
      <c r="FH7" s="115" t="s">
        <v>60</v>
      </c>
      <c r="FI7" s="115"/>
      <c r="FJ7" s="116"/>
      <c r="FK7" s="117" t="s">
        <v>61</v>
      </c>
      <c r="FL7" s="118" t="s">
        <v>62</v>
      </c>
      <c r="FM7" s="118"/>
      <c r="FN7" s="118"/>
      <c r="FO7" s="118"/>
      <c r="FP7" s="110"/>
      <c r="FQ7" s="92" t="s">
        <v>63</v>
      </c>
      <c r="FR7" s="92" t="s">
        <v>64</v>
      </c>
      <c r="FS7" s="96" t="s">
        <v>52</v>
      </c>
      <c r="FT7" s="95" t="s">
        <v>65</v>
      </c>
      <c r="FU7" s="96" t="s">
        <v>66</v>
      </c>
      <c r="FV7" s="95" t="s">
        <v>67</v>
      </c>
      <c r="FW7" s="96" t="s">
        <v>52</v>
      </c>
      <c r="FX7" s="108" t="s">
        <v>68</v>
      </c>
      <c r="FY7" s="113"/>
      <c r="FZ7" s="121" t="s">
        <v>120</v>
      </c>
      <c r="GA7" s="95" t="s">
        <v>49</v>
      </c>
      <c r="GB7" s="92" t="s">
        <v>50</v>
      </c>
      <c r="GC7" s="92" t="s">
        <v>51</v>
      </c>
      <c r="GD7" s="96" t="s">
        <v>52</v>
      </c>
      <c r="GE7" s="95" t="s">
        <v>53</v>
      </c>
      <c r="GF7" s="85" t="s">
        <v>148</v>
      </c>
      <c r="GG7" s="86"/>
      <c r="GH7" s="92" t="s">
        <v>54</v>
      </c>
      <c r="GI7" s="92" t="s">
        <v>55</v>
      </c>
      <c r="GJ7" s="92" t="s">
        <v>56</v>
      </c>
      <c r="GK7" s="96" t="s">
        <v>57</v>
      </c>
      <c r="GL7" s="95" t="s">
        <v>58</v>
      </c>
      <c r="GM7" s="92"/>
      <c r="GN7" s="96"/>
      <c r="GO7" s="104" t="s">
        <v>169</v>
      </c>
      <c r="GP7" s="168" t="s">
        <v>167</v>
      </c>
      <c r="GQ7" s="102" t="s">
        <v>59</v>
      </c>
      <c r="GR7" s="115" t="s">
        <v>60</v>
      </c>
      <c r="GS7" s="115"/>
      <c r="GT7" s="116"/>
      <c r="GU7" s="117" t="s">
        <v>61</v>
      </c>
      <c r="GV7" s="118" t="s">
        <v>62</v>
      </c>
      <c r="GW7" s="118"/>
      <c r="GX7" s="118"/>
      <c r="GY7" s="118"/>
      <c r="GZ7" s="110"/>
      <c r="HA7" s="92" t="s">
        <v>63</v>
      </c>
      <c r="HB7" s="92" t="s">
        <v>64</v>
      </c>
      <c r="HC7" s="96" t="s">
        <v>52</v>
      </c>
      <c r="HD7" s="95" t="s">
        <v>65</v>
      </c>
      <c r="HE7" s="96" t="s">
        <v>66</v>
      </c>
      <c r="HF7" s="95" t="s">
        <v>67</v>
      </c>
      <c r="HG7" s="96" t="s">
        <v>52</v>
      </c>
      <c r="HH7" s="108" t="s">
        <v>68</v>
      </c>
      <c r="HI7" s="113"/>
      <c r="HJ7" s="121" t="s">
        <v>120</v>
      </c>
      <c r="HK7" s="95" t="s">
        <v>49</v>
      </c>
      <c r="HL7" s="92" t="s">
        <v>50</v>
      </c>
      <c r="HM7" s="92" t="s">
        <v>51</v>
      </c>
      <c r="HN7" s="96" t="s">
        <v>52</v>
      </c>
      <c r="HO7" s="95" t="s">
        <v>53</v>
      </c>
      <c r="HP7" s="85" t="s">
        <v>148</v>
      </c>
      <c r="HQ7" s="86"/>
      <c r="HR7" s="92" t="s">
        <v>54</v>
      </c>
      <c r="HS7" s="92" t="s">
        <v>55</v>
      </c>
      <c r="HT7" s="92" t="s">
        <v>56</v>
      </c>
      <c r="HU7" s="96" t="s">
        <v>57</v>
      </c>
      <c r="HV7" s="95" t="s">
        <v>58</v>
      </c>
      <c r="HW7" s="92"/>
      <c r="HX7" s="96"/>
      <c r="HY7" s="104" t="s">
        <v>169</v>
      </c>
      <c r="HZ7" s="106" t="s">
        <v>167</v>
      </c>
      <c r="IA7" s="102" t="s">
        <v>59</v>
      </c>
      <c r="IB7" s="115" t="s">
        <v>60</v>
      </c>
      <c r="IC7" s="115"/>
      <c r="ID7" s="116"/>
      <c r="IE7" s="117" t="s">
        <v>61</v>
      </c>
      <c r="IF7" s="118" t="s">
        <v>62</v>
      </c>
      <c r="IG7" s="118"/>
      <c r="IH7" s="118"/>
      <c r="II7" s="118"/>
      <c r="IJ7" s="110"/>
      <c r="IK7" s="92" t="s">
        <v>63</v>
      </c>
      <c r="IL7" s="92" t="s">
        <v>64</v>
      </c>
      <c r="IM7" s="96" t="s">
        <v>52</v>
      </c>
      <c r="IN7" s="95" t="s">
        <v>65</v>
      </c>
      <c r="IO7" s="96" t="s">
        <v>66</v>
      </c>
      <c r="IP7" s="95" t="s">
        <v>67</v>
      </c>
      <c r="IQ7" s="96" t="s">
        <v>52</v>
      </c>
      <c r="IR7" s="108" t="s">
        <v>68</v>
      </c>
      <c r="IS7" s="113"/>
      <c r="IT7" s="121" t="s">
        <v>120</v>
      </c>
    </row>
    <row r="8" spans="1:254" ht="15" customHeight="1" x14ac:dyDescent="0.15">
      <c r="A8" s="129"/>
      <c r="B8" s="130"/>
      <c r="C8" s="95"/>
      <c r="D8" s="92"/>
      <c r="E8" s="92"/>
      <c r="F8" s="96"/>
      <c r="G8" s="95"/>
      <c r="H8" s="87"/>
      <c r="I8" s="88"/>
      <c r="J8" s="92"/>
      <c r="K8" s="92"/>
      <c r="L8" s="92"/>
      <c r="M8" s="96"/>
      <c r="N8" s="110" t="s">
        <v>69</v>
      </c>
      <c r="O8" s="111"/>
      <c r="P8" s="112"/>
      <c r="Q8" s="105"/>
      <c r="R8" s="169"/>
      <c r="S8" s="102"/>
      <c r="T8" s="91" t="s">
        <v>121</v>
      </c>
      <c r="U8" s="93" t="s">
        <v>122</v>
      </c>
      <c r="V8" s="91" t="s">
        <v>70</v>
      </c>
      <c r="W8" s="117"/>
      <c r="X8" s="97" t="s">
        <v>71</v>
      </c>
      <c r="Y8" s="99" t="s">
        <v>72</v>
      </c>
      <c r="Z8" s="101" t="s">
        <v>73</v>
      </c>
      <c r="AA8" s="101" t="s">
        <v>74</v>
      </c>
      <c r="AB8" s="91" t="s">
        <v>70</v>
      </c>
      <c r="AC8" s="92"/>
      <c r="AD8" s="92"/>
      <c r="AE8" s="96"/>
      <c r="AF8" s="95"/>
      <c r="AG8" s="96"/>
      <c r="AH8" s="95"/>
      <c r="AI8" s="96"/>
      <c r="AJ8" s="108"/>
      <c r="AK8" s="114"/>
      <c r="AL8" s="121"/>
      <c r="AM8" s="95"/>
      <c r="AN8" s="92"/>
      <c r="AO8" s="92"/>
      <c r="AP8" s="96"/>
      <c r="AQ8" s="95"/>
      <c r="AR8" s="87"/>
      <c r="AS8" s="88"/>
      <c r="AT8" s="92"/>
      <c r="AU8" s="92"/>
      <c r="AV8" s="92"/>
      <c r="AW8" s="96"/>
      <c r="AX8" s="110" t="s">
        <v>69</v>
      </c>
      <c r="AY8" s="111"/>
      <c r="AZ8" s="112"/>
      <c r="BA8" s="105"/>
      <c r="BB8" s="169"/>
      <c r="BC8" s="102"/>
      <c r="BD8" s="91" t="s">
        <v>121</v>
      </c>
      <c r="BE8" s="93" t="s">
        <v>122</v>
      </c>
      <c r="BF8" s="91" t="s">
        <v>70</v>
      </c>
      <c r="BG8" s="117"/>
      <c r="BH8" s="97" t="s">
        <v>71</v>
      </c>
      <c r="BI8" s="99" t="s">
        <v>72</v>
      </c>
      <c r="BJ8" s="101" t="s">
        <v>73</v>
      </c>
      <c r="BK8" s="101" t="s">
        <v>74</v>
      </c>
      <c r="BL8" s="91" t="s">
        <v>70</v>
      </c>
      <c r="BM8" s="92"/>
      <c r="BN8" s="92"/>
      <c r="BO8" s="96"/>
      <c r="BP8" s="95"/>
      <c r="BQ8" s="96"/>
      <c r="BR8" s="95"/>
      <c r="BS8" s="96"/>
      <c r="BT8" s="108"/>
      <c r="BU8" s="114"/>
      <c r="BV8" s="121"/>
      <c r="BW8" s="95"/>
      <c r="BX8" s="92"/>
      <c r="BY8" s="92"/>
      <c r="BZ8" s="96"/>
      <c r="CA8" s="95"/>
      <c r="CB8" s="87"/>
      <c r="CC8" s="88"/>
      <c r="CD8" s="92"/>
      <c r="CE8" s="92"/>
      <c r="CF8" s="92"/>
      <c r="CG8" s="96"/>
      <c r="CH8" s="110" t="s">
        <v>69</v>
      </c>
      <c r="CI8" s="111"/>
      <c r="CJ8" s="112"/>
      <c r="CK8" s="105"/>
      <c r="CL8" s="169"/>
      <c r="CM8" s="102"/>
      <c r="CN8" s="91" t="s">
        <v>121</v>
      </c>
      <c r="CO8" s="93" t="s">
        <v>122</v>
      </c>
      <c r="CP8" s="91" t="s">
        <v>70</v>
      </c>
      <c r="CQ8" s="117"/>
      <c r="CR8" s="97" t="s">
        <v>71</v>
      </c>
      <c r="CS8" s="99" t="s">
        <v>72</v>
      </c>
      <c r="CT8" s="101" t="s">
        <v>73</v>
      </c>
      <c r="CU8" s="101" t="s">
        <v>74</v>
      </c>
      <c r="CV8" s="91" t="s">
        <v>70</v>
      </c>
      <c r="CW8" s="92"/>
      <c r="CX8" s="92"/>
      <c r="CY8" s="96"/>
      <c r="CZ8" s="95"/>
      <c r="DA8" s="96"/>
      <c r="DB8" s="95"/>
      <c r="DC8" s="96"/>
      <c r="DD8" s="108"/>
      <c r="DE8" s="114"/>
      <c r="DF8" s="121"/>
      <c r="DG8" s="95"/>
      <c r="DH8" s="92"/>
      <c r="DI8" s="92"/>
      <c r="DJ8" s="96"/>
      <c r="DK8" s="95"/>
      <c r="DL8" s="87"/>
      <c r="DM8" s="88"/>
      <c r="DN8" s="92"/>
      <c r="DO8" s="92"/>
      <c r="DP8" s="92"/>
      <c r="DQ8" s="96"/>
      <c r="DR8" s="110" t="s">
        <v>69</v>
      </c>
      <c r="DS8" s="111"/>
      <c r="DT8" s="112"/>
      <c r="DU8" s="105"/>
      <c r="DV8" s="169"/>
      <c r="DW8" s="102"/>
      <c r="DX8" s="91" t="s">
        <v>121</v>
      </c>
      <c r="DY8" s="93" t="s">
        <v>122</v>
      </c>
      <c r="DZ8" s="91" t="s">
        <v>70</v>
      </c>
      <c r="EA8" s="117"/>
      <c r="EB8" s="97" t="s">
        <v>71</v>
      </c>
      <c r="EC8" s="99" t="s">
        <v>72</v>
      </c>
      <c r="ED8" s="101" t="s">
        <v>73</v>
      </c>
      <c r="EE8" s="101" t="s">
        <v>74</v>
      </c>
      <c r="EF8" s="91" t="s">
        <v>70</v>
      </c>
      <c r="EG8" s="92"/>
      <c r="EH8" s="92"/>
      <c r="EI8" s="96"/>
      <c r="EJ8" s="95"/>
      <c r="EK8" s="96"/>
      <c r="EL8" s="95"/>
      <c r="EM8" s="96"/>
      <c r="EN8" s="108"/>
      <c r="EO8" s="114"/>
      <c r="EP8" s="121"/>
      <c r="EQ8" s="95"/>
      <c r="ER8" s="92"/>
      <c r="ES8" s="92"/>
      <c r="ET8" s="96"/>
      <c r="EU8" s="95"/>
      <c r="EV8" s="87"/>
      <c r="EW8" s="88"/>
      <c r="EX8" s="92"/>
      <c r="EY8" s="92"/>
      <c r="EZ8" s="92"/>
      <c r="FA8" s="96"/>
      <c r="FB8" s="110" t="s">
        <v>69</v>
      </c>
      <c r="FC8" s="111"/>
      <c r="FD8" s="112"/>
      <c r="FE8" s="105"/>
      <c r="FF8" s="169"/>
      <c r="FG8" s="102"/>
      <c r="FH8" s="91" t="s">
        <v>121</v>
      </c>
      <c r="FI8" s="93" t="s">
        <v>122</v>
      </c>
      <c r="FJ8" s="91" t="s">
        <v>70</v>
      </c>
      <c r="FK8" s="117"/>
      <c r="FL8" s="97" t="s">
        <v>71</v>
      </c>
      <c r="FM8" s="99" t="s">
        <v>72</v>
      </c>
      <c r="FN8" s="101" t="s">
        <v>73</v>
      </c>
      <c r="FO8" s="101" t="s">
        <v>74</v>
      </c>
      <c r="FP8" s="91" t="s">
        <v>70</v>
      </c>
      <c r="FQ8" s="92"/>
      <c r="FR8" s="92"/>
      <c r="FS8" s="96"/>
      <c r="FT8" s="95"/>
      <c r="FU8" s="96"/>
      <c r="FV8" s="95"/>
      <c r="FW8" s="96"/>
      <c r="FX8" s="108"/>
      <c r="FY8" s="114"/>
      <c r="FZ8" s="121"/>
      <c r="GA8" s="95"/>
      <c r="GB8" s="92"/>
      <c r="GC8" s="92"/>
      <c r="GD8" s="96"/>
      <c r="GE8" s="95"/>
      <c r="GF8" s="87"/>
      <c r="GG8" s="88"/>
      <c r="GH8" s="92"/>
      <c r="GI8" s="92"/>
      <c r="GJ8" s="92"/>
      <c r="GK8" s="96"/>
      <c r="GL8" s="110" t="s">
        <v>69</v>
      </c>
      <c r="GM8" s="111"/>
      <c r="GN8" s="112"/>
      <c r="GO8" s="105"/>
      <c r="GP8" s="169"/>
      <c r="GQ8" s="102"/>
      <c r="GR8" s="91" t="s">
        <v>121</v>
      </c>
      <c r="GS8" s="93" t="s">
        <v>122</v>
      </c>
      <c r="GT8" s="91" t="s">
        <v>70</v>
      </c>
      <c r="GU8" s="117"/>
      <c r="GV8" s="97" t="s">
        <v>71</v>
      </c>
      <c r="GW8" s="99" t="s">
        <v>72</v>
      </c>
      <c r="GX8" s="101" t="s">
        <v>73</v>
      </c>
      <c r="GY8" s="101" t="s">
        <v>74</v>
      </c>
      <c r="GZ8" s="91" t="s">
        <v>70</v>
      </c>
      <c r="HA8" s="92"/>
      <c r="HB8" s="92"/>
      <c r="HC8" s="96"/>
      <c r="HD8" s="95"/>
      <c r="HE8" s="96"/>
      <c r="HF8" s="95"/>
      <c r="HG8" s="96"/>
      <c r="HH8" s="108"/>
      <c r="HI8" s="114"/>
      <c r="HJ8" s="121"/>
      <c r="HK8" s="95"/>
      <c r="HL8" s="92"/>
      <c r="HM8" s="92"/>
      <c r="HN8" s="96"/>
      <c r="HO8" s="95"/>
      <c r="HP8" s="87"/>
      <c r="HQ8" s="88"/>
      <c r="HR8" s="92"/>
      <c r="HS8" s="92"/>
      <c r="HT8" s="92"/>
      <c r="HU8" s="96"/>
      <c r="HV8" s="110" t="s">
        <v>69</v>
      </c>
      <c r="HW8" s="111"/>
      <c r="HX8" s="112"/>
      <c r="HY8" s="105"/>
      <c r="HZ8" s="107"/>
      <c r="IA8" s="102"/>
      <c r="IB8" s="91" t="s">
        <v>121</v>
      </c>
      <c r="IC8" s="93" t="s">
        <v>122</v>
      </c>
      <c r="ID8" s="91" t="s">
        <v>70</v>
      </c>
      <c r="IE8" s="117"/>
      <c r="IF8" s="97" t="s">
        <v>71</v>
      </c>
      <c r="IG8" s="99" t="s">
        <v>72</v>
      </c>
      <c r="IH8" s="101" t="s">
        <v>73</v>
      </c>
      <c r="II8" s="101" t="s">
        <v>74</v>
      </c>
      <c r="IJ8" s="91" t="s">
        <v>70</v>
      </c>
      <c r="IK8" s="92"/>
      <c r="IL8" s="92"/>
      <c r="IM8" s="96"/>
      <c r="IN8" s="95"/>
      <c r="IO8" s="96"/>
      <c r="IP8" s="95"/>
      <c r="IQ8" s="96"/>
      <c r="IR8" s="108"/>
      <c r="IS8" s="114"/>
      <c r="IT8" s="121"/>
    </row>
    <row r="9" spans="1:254" ht="15" customHeight="1" x14ac:dyDescent="0.15">
      <c r="A9" s="129"/>
      <c r="B9" s="130"/>
      <c r="C9" s="95"/>
      <c r="D9" s="92"/>
      <c r="E9" s="92"/>
      <c r="F9" s="96"/>
      <c r="G9" s="95"/>
      <c r="H9" s="76"/>
      <c r="I9" s="89" t="s">
        <v>149</v>
      </c>
      <c r="J9" s="92"/>
      <c r="K9" s="92"/>
      <c r="L9" s="92"/>
      <c r="M9" s="96"/>
      <c r="N9" s="103" t="s">
        <v>75</v>
      </c>
      <c r="O9" s="91" t="s">
        <v>76</v>
      </c>
      <c r="P9" s="122" t="s">
        <v>70</v>
      </c>
      <c r="Q9" s="105"/>
      <c r="R9" s="169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19" t="s">
        <v>77</v>
      </c>
      <c r="AL9" s="121"/>
      <c r="AM9" s="95"/>
      <c r="AN9" s="92"/>
      <c r="AO9" s="92"/>
      <c r="AP9" s="96"/>
      <c r="AQ9" s="95"/>
      <c r="AR9" s="76"/>
      <c r="AS9" s="89" t="s">
        <v>149</v>
      </c>
      <c r="AT9" s="92"/>
      <c r="AU9" s="92"/>
      <c r="AV9" s="92"/>
      <c r="AW9" s="96"/>
      <c r="AX9" s="103" t="s">
        <v>75</v>
      </c>
      <c r="AY9" s="91" t="s">
        <v>76</v>
      </c>
      <c r="AZ9" s="122" t="s">
        <v>70</v>
      </c>
      <c r="BA9" s="105"/>
      <c r="BB9" s="169"/>
      <c r="BC9" s="102"/>
      <c r="BD9" s="92"/>
      <c r="BE9" s="94"/>
      <c r="BF9" s="92"/>
      <c r="BG9" s="117"/>
      <c r="BH9" s="98"/>
      <c r="BI9" s="100"/>
      <c r="BJ9" s="102"/>
      <c r="BK9" s="102"/>
      <c r="BL9" s="92"/>
      <c r="BM9" s="92"/>
      <c r="BN9" s="92"/>
      <c r="BO9" s="96"/>
      <c r="BP9" s="95"/>
      <c r="BQ9" s="96"/>
      <c r="BR9" s="95"/>
      <c r="BS9" s="96"/>
      <c r="BT9" s="109"/>
      <c r="BU9" s="119" t="s">
        <v>77</v>
      </c>
      <c r="BV9" s="121"/>
      <c r="BW9" s="95"/>
      <c r="BX9" s="92"/>
      <c r="BY9" s="92"/>
      <c r="BZ9" s="96"/>
      <c r="CA9" s="95"/>
      <c r="CB9" s="76"/>
      <c r="CC9" s="89" t="s">
        <v>149</v>
      </c>
      <c r="CD9" s="92"/>
      <c r="CE9" s="92"/>
      <c r="CF9" s="92"/>
      <c r="CG9" s="96"/>
      <c r="CH9" s="103" t="s">
        <v>75</v>
      </c>
      <c r="CI9" s="91" t="s">
        <v>76</v>
      </c>
      <c r="CJ9" s="122" t="s">
        <v>70</v>
      </c>
      <c r="CK9" s="105"/>
      <c r="CL9" s="169"/>
      <c r="CM9" s="102"/>
      <c r="CN9" s="92"/>
      <c r="CO9" s="94"/>
      <c r="CP9" s="92"/>
      <c r="CQ9" s="117"/>
      <c r="CR9" s="98"/>
      <c r="CS9" s="100"/>
      <c r="CT9" s="102"/>
      <c r="CU9" s="102"/>
      <c r="CV9" s="92"/>
      <c r="CW9" s="92"/>
      <c r="CX9" s="92"/>
      <c r="CY9" s="96"/>
      <c r="CZ9" s="95"/>
      <c r="DA9" s="96"/>
      <c r="DB9" s="95"/>
      <c r="DC9" s="96"/>
      <c r="DD9" s="109"/>
      <c r="DE9" s="119" t="s">
        <v>77</v>
      </c>
      <c r="DF9" s="121"/>
      <c r="DG9" s="95"/>
      <c r="DH9" s="92"/>
      <c r="DI9" s="92"/>
      <c r="DJ9" s="96"/>
      <c r="DK9" s="95"/>
      <c r="DL9" s="76"/>
      <c r="DM9" s="89" t="s">
        <v>149</v>
      </c>
      <c r="DN9" s="92"/>
      <c r="DO9" s="92"/>
      <c r="DP9" s="92"/>
      <c r="DQ9" s="96"/>
      <c r="DR9" s="103" t="s">
        <v>75</v>
      </c>
      <c r="DS9" s="91" t="s">
        <v>76</v>
      </c>
      <c r="DT9" s="122" t="s">
        <v>70</v>
      </c>
      <c r="DU9" s="105"/>
      <c r="DV9" s="169"/>
      <c r="DW9" s="102"/>
      <c r="DX9" s="92"/>
      <c r="DY9" s="94"/>
      <c r="DZ9" s="92"/>
      <c r="EA9" s="117"/>
      <c r="EB9" s="98"/>
      <c r="EC9" s="100"/>
      <c r="ED9" s="102"/>
      <c r="EE9" s="102"/>
      <c r="EF9" s="92"/>
      <c r="EG9" s="92"/>
      <c r="EH9" s="92"/>
      <c r="EI9" s="96"/>
      <c r="EJ9" s="95"/>
      <c r="EK9" s="96"/>
      <c r="EL9" s="95"/>
      <c r="EM9" s="96"/>
      <c r="EN9" s="109"/>
      <c r="EO9" s="119" t="s">
        <v>77</v>
      </c>
      <c r="EP9" s="121"/>
      <c r="EQ9" s="95"/>
      <c r="ER9" s="92"/>
      <c r="ES9" s="92"/>
      <c r="ET9" s="96"/>
      <c r="EU9" s="95"/>
      <c r="EV9" s="76"/>
      <c r="EW9" s="89" t="s">
        <v>149</v>
      </c>
      <c r="EX9" s="92"/>
      <c r="EY9" s="92"/>
      <c r="EZ9" s="92"/>
      <c r="FA9" s="96"/>
      <c r="FB9" s="103" t="s">
        <v>75</v>
      </c>
      <c r="FC9" s="91" t="s">
        <v>76</v>
      </c>
      <c r="FD9" s="122" t="s">
        <v>70</v>
      </c>
      <c r="FE9" s="105"/>
      <c r="FF9" s="169"/>
      <c r="FG9" s="102"/>
      <c r="FH9" s="92"/>
      <c r="FI9" s="94"/>
      <c r="FJ9" s="92"/>
      <c r="FK9" s="117"/>
      <c r="FL9" s="98"/>
      <c r="FM9" s="100"/>
      <c r="FN9" s="102"/>
      <c r="FO9" s="102"/>
      <c r="FP9" s="92"/>
      <c r="FQ9" s="92"/>
      <c r="FR9" s="92"/>
      <c r="FS9" s="96"/>
      <c r="FT9" s="95"/>
      <c r="FU9" s="96"/>
      <c r="FV9" s="95"/>
      <c r="FW9" s="96"/>
      <c r="FX9" s="109"/>
      <c r="FY9" s="119" t="s">
        <v>77</v>
      </c>
      <c r="FZ9" s="121"/>
      <c r="GA9" s="95"/>
      <c r="GB9" s="92"/>
      <c r="GC9" s="92"/>
      <c r="GD9" s="96"/>
      <c r="GE9" s="95"/>
      <c r="GF9" s="76"/>
      <c r="GG9" s="89" t="s">
        <v>149</v>
      </c>
      <c r="GH9" s="92"/>
      <c r="GI9" s="92"/>
      <c r="GJ9" s="92"/>
      <c r="GK9" s="96"/>
      <c r="GL9" s="103" t="s">
        <v>75</v>
      </c>
      <c r="GM9" s="91" t="s">
        <v>76</v>
      </c>
      <c r="GN9" s="122" t="s">
        <v>70</v>
      </c>
      <c r="GO9" s="105"/>
      <c r="GP9" s="169"/>
      <c r="GQ9" s="102"/>
      <c r="GR9" s="92"/>
      <c r="GS9" s="94"/>
      <c r="GT9" s="92"/>
      <c r="GU9" s="117"/>
      <c r="GV9" s="98"/>
      <c r="GW9" s="100"/>
      <c r="GX9" s="102"/>
      <c r="GY9" s="102"/>
      <c r="GZ9" s="92"/>
      <c r="HA9" s="92"/>
      <c r="HB9" s="92"/>
      <c r="HC9" s="96"/>
      <c r="HD9" s="95"/>
      <c r="HE9" s="96"/>
      <c r="HF9" s="95"/>
      <c r="HG9" s="96"/>
      <c r="HH9" s="109"/>
      <c r="HI9" s="119" t="s">
        <v>77</v>
      </c>
      <c r="HJ9" s="121"/>
      <c r="HK9" s="95"/>
      <c r="HL9" s="92"/>
      <c r="HM9" s="92"/>
      <c r="HN9" s="96"/>
      <c r="HO9" s="95"/>
      <c r="HP9" s="76"/>
      <c r="HQ9" s="89" t="s">
        <v>149</v>
      </c>
      <c r="HR9" s="92"/>
      <c r="HS9" s="92"/>
      <c r="HT9" s="92"/>
      <c r="HU9" s="96"/>
      <c r="HV9" s="103" t="s">
        <v>75</v>
      </c>
      <c r="HW9" s="91" t="s">
        <v>76</v>
      </c>
      <c r="HX9" s="122" t="s">
        <v>70</v>
      </c>
      <c r="HY9" s="105"/>
      <c r="HZ9" s="107"/>
      <c r="IA9" s="102"/>
      <c r="IB9" s="92"/>
      <c r="IC9" s="94"/>
      <c r="ID9" s="92"/>
      <c r="IE9" s="117"/>
      <c r="IF9" s="98"/>
      <c r="IG9" s="100"/>
      <c r="IH9" s="102"/>
      <c r="II9" s="102"/>
      <c r="IJ9" s="92"/>
      <c r="IK9" s="92"/>
      <c r="IL9" s="92"/>
      <c r="IM9" s="96"/>
      <c r="IN9" s="95"/>
      <c r="IO9" s="96"/>
      <c r="IP9" s="95"/>
      <c r="IQ9" s="96"/>
      <c r="IR9" s="109"/>
      <c r="IS9" s="119" t="s">
        <v>77</v>
      </c>
      <c r="IT9" s="121"/>
    </row>
    <row r="10" spans="1:254" ht="15" customHeight="1" x14ac:dyDescent="0.15">
      <c r="A10" s="129"/>
      <c r="B10" s="130"/>
      <c r="C10" s="95"/>
      <c r="D10" s="92"/>
      <c r="E10" s="92"/>
      <c r="F10" s="96"/>
      <c r="G10" s="95"/>
      <c r="H10" s="76"/>
      <c r="I10" s="90"/>
      <c r="J10" s="92"/>
      <c r="K10" s="92"/>
      <c r="L10" s="92"/>
      <c r="M10" s="96"/>
      <c r="N10" s="95"/>
      <c r="O10" s="92"/>
      <c r="P10" s="96"/>
      <c r="Q10" s="105"/>
      <c r="R10" s="169"/>
      <c r="S10" s="102"/>
      <c r="T10" s="92"/>
      <c r="U10" s="94"/>
      <c r="V10" s="92"/>
      <c r="W10" s="117"/>
      <c r="X10" s="98"/>
      <c r="Y10" s="100"/>
      <c r="Z10" s="102"/>
      <c r="AA10" s="102"/>
      <c r="AB10" s="92"/>
      <c r="AC10" s="92"/>
      <c r="AD10" s="92"/>
      <c r="AE10" s="96"/>
      <c r="AF10" s="95"/>
      <c r="AG10" s="96"/>
      <c r="AH10" s="95"/>
      <c r="AI10" s="96"/>
      <c r="AJ10" s="109"/>
      <c r="AK10" s="120"/>
      <c r="AL10" s="121"/>
      <c r="AM10" s="95"/>
      <c r="AN10" s="92"/>
      <c r="AO10" s="92"/>
      <c r="AP10" s="96"/>
      <c r="AQ10" s="95"/>
      <c r="AR10" s="76"/>
      <c r="AS10" s="90"/>
      <c r="AT10" s="92"/>
      <c r="AU10" s="92"/>
      <c r="AV10" s="92"/>
      <c r="AW10" s="96"/>
      <c r="AX10" s="95"/>
      <c r="AY10" s="92"/>
      <c r="AZ10" s="96"/>
      <c r="BA10" s="105"/>
      <c r="BB10" s="169"/>
      <c r="BC10" s="102"/>
      <c r="BD10" s="92"/>
      <c r="BE10" s="94"/>
      <c r="BF10" s="92"/>
      <c r="BG10" s="117"/>
      <c r="BH10" s="98"/>
      <c r="BI10" s="100"/>
      <c r="BJ10" s="102"/>
      <c r="BK10" s="102"/>
      <c r="BL10" s="92"/>
      <c r="BM10" s="92"/>
      <c r="BN10" s="92"/>
      <c r="BO10" s="96"/>
      <c r="BP10" s="95"/>
      <c r="BQ10" s="96"/>
      <c r="BR10" s="95"/>
      <c r="BS10" s="96"/>
      <c r="BT10" s="109"/>
      <c r="BU10" s="120"/>
      <c r="BV10" s="121"/>
      <c r="BW10" s="95"/>
      <c r="BX10" s="92"/>
      <c r="BY10" s="92"/>
      <c r="BZ10" s="96"/>
      <c r="CA10" s="95"/>
      <c r="CB10" s="76"/>
      <c r="CC10" s="90"/>
      <c r="CD10" s="92"/>
      <c r="CE10" s="92"/>
      <c r="CF10" s="92"/>
      <c r="CG10" s="96"/>
      <c r="CH10" s="95"/>
      <c r="CI10" s="92"/>
      <c r="CJ10" s="96"/>
      <c r="CK10" s="105"/>
      <c r="CL10" s="169"/>
      <c r="CM10" s="102"/>
      <c r="CN10" s="92"/>
      <c r="CO10" s="94"/>
      <c r="CP10" s="92"/>
      <c r="CQ10" s="117"/>
      <c r="CR10" s="98"/>
      <c r="CS10" s="100"/>
      <c r="CT10" s="102"/>
      <c r="CU10" s="102"/>
      <c r="CV10" s="92"/>
      <c r="CW10" s="92"/>
      <c r="CX10" s="92"/>
      <c r="CY10" s="96"/>
      <c r="CZ10" s="95"/>
      <c r="DA10" s="96"/>
      <c r="DB10" s="95"/>
      <c r="DC10" s="96"/>
      <c r="DD10" s="109"/>
      <c r="DE10" s="120"/>
      <c r="DF10" s="121"/>
      <c r="DG10" s="95"/>
      <c r="DH10" s="92"/>
      <c r="DI10" s="92"/>
      <c r="DJ10" s="96"/>
      <c r="DK10" s="95"/>
      <c r="DL10" s="76"/>
      <c r="DM10" s="90"/>
      <c r="DN10" s="92"/>
      <c r="DO10" s="92"/>
      <c r="DP10" s="92"/>
      <c r="DQ10" s="96"/>
      <c r="DR10" s="95"/>
      <c r="DS10" s="92"/>
      <c r="DT10" s="96"/>
      <c r="DU10" s="105"/>
      <c r="DV10" s="169"/>
      <c r="DW10" s="102"/>
      <c r="DX10" s="92"/>
      <c r="DY10" s="94"/>
      <c r="DZ10" s="92"/>
      <c r="EA10" s="117"/>
      <c r="EB10" s="98"/>
      <c r="EC10" s="100"/>
      <c r="ED10" s="102"/>
      <c r="EE10" s="102"/>
      <c r="EF10" s="92"/>
      <c r="EG10" s="92"/>
      <c r="EH10" s="92"/>
      <c r="EI10" s="96"/>
      <c r="EJ10" s="95"/>
      <c r="EK10" s="96"/>
      <c r="EL10" s="95"/>
      <c r="EM10" s="96"/>
      <c r="EN10" s="109"/>
      <c r="EO10" s="120"/>
      <c r="EP10" s="121"/>
      <c r="EQ10" s="95"/>
      <c r="ER10" s="92"/>
      <c r="ES10" s="92"/>
      <c r="ET10" s="96"/>
      <c r="EU10" s="95"/>
      <c r="EV10" s="76"/>
      <c r="EW10" s="90"/>
      <c r="EX10" s="92"/>
      <c r="EY10" s="92"/>
      <c r="EZ10" s="92"/>
      <c r="FA10" s="96"/>
      <c r="FB10" s="95"/>
      <c r="FC10" s="92"/>
      <c r="FD10" s="96"/>
      <c r="FE10" s="105"/>
      <c r="FF10" s="169"/>
      <c r="FG10" s="102"/>
      <c r="FH10" s="92"/>
      <c r="FI10" s="94"/>
      <c r="FJ10" s="92"/>
      <c r="FK10" s="117"/>
      <c r="FL10" s="98"/>
      <c r="FM10" s="100"/>
      <c r="FN10" s="102"/>
      <c r="FO10" s="102"/>
      <c r="FP10" s="92"/>
      <c r="FQ10" s="92"/>
      <c r="FR10" s="92"/>
      <c r="FS10" s="96"/>
      <c r="FT10" s="95"/>
      <c r="FU10" s="96"/>
      <c r="FV10" s="95"/>
      <c r="FW10" s="96"/>
      <c r="FX10" s="109"/>
      <c r="FY10" s="120"/>
      <c r="FZ10" s="121"/>
      <c r="GA10" s="95"/>
      <c r="GB10" s="92"/>
      <c r="GC10" s="92"/>
      <c r="GD10" s="96"/>
      <c r="GE10" s="95"/>
      <c r="GF10" s="76"/>
      <c r="GG10" s="90"/>
      <c r="GH10" s="92"/>
      <c r="GI10" s="92"/>
      <c r="GJ10" s="92"/>
      <c r="GK10" s="96"/>
      <c r="GL10" s="95"/>
      <c r="GM10" s="92"/>
      <c r="GN10" s="96"/>
      <c r="GO10" s="105"/>
      <c r="GP10" s="169"/>
      <c r="GQ10" s="102"/>
      <c r="GR10" s="92"/>
      <c r="GS10" s="94"/>
      <c r="GT10" s="92"/>
      <c r="GU10" s="117"/>
      <c r="GV10" s="98"/>
      <c r="GW10" s="100"/>
      <c r="GX10" s="102"/>
      <c r="GY10" s="102"/>
      <c r="GZ10" s="92"/>
      <c r="HA10" s="92"/>
      <c r="HB10" s="92"/>
      <c r="HC10" s="96"/>
      <c r="HD10" s="95"/>
      <c r="HE10" s="96"/>
      <c r="HF10" s="95"/>
      <c r="HG10" s="96"/>
      <c r="HH10" s="109"/>
      <c r="HI10" s="120"/>
      <c r="HJ10" s="121"/>
      <c r="HK10" s="95"/>
      <c r="HL10" s="92"/>
      <c r="HM10" s="92"/>
      <c r="HN10" s="96"/>
      <c r="HO10" s="95"/>
      <c r="HP10" s="76"/>
      <c r="HQ10" s="90"/>
      <c r="HR10" s="92"/>
      <c r="HS10" s="92"/>
      <c r="HT10" s="92"/>
      <c r="HU10" s="96"/>
      <c r="HV10" s="95"/>
      <c r="HW10" s="92"/>
      <c r="HX10" s="96"/>
      <c r="HY10" s="105"/>
      <c r="HZ10" s="107"/>
      <c r="IA10" s="102"/>
      <c r="IB10" s="92"/>
      <c r="IC10" s="94"/>
      <c r="ID10" s="92"/>
      <c r="IE10" s="117"/>
      <c r="IF10" s="98"/>
      <c r="IG10" s="100"/>
      <c r="IH10" s="102"/>
      <c r="II10" s="102"/>
      <c r="IJ10" s="92"/>
      <c r="IK10" s="92"/>
      <c r="IL10" s="92"/>
      <c r="IM10" s="96"/>
      <c r="IN10" s="95"/>
      <c r="IO10" s="96"/>
      <c r="IP10" s="95"/>
      <c r="IQ10" s="96"/>
      <c r="IR10" s="109"/>
      <c r="IS10" s="120"/>
      <c r="IT10" s="121"/>
    </row>
    <row r="11" spans="1:254" ht="15" customHeight="1" x14ac:dyDescent="0.15">
      <c r="A11" s="129"/>
      <c r="B11" s="130"/>
      <c r="C11" s="95"/>
      <c r="D11" s="92"/>
      <c r="E11" s="92"/>
      <c r="F11" s="96"/>
      <c r="G11" s="95"/>
      <c r="H11" s="76"/>
      <c r="I11" s="90"/>
      <c r="J11" s="92"/>
      <c r="K11" s="92"/>
      <c r="L11" s="92"/>
      <c r="M11" s="96"/>
      <c r="N11" s="95"/>
      <c r="O11" s="92"/>
      <c r="P11" s="96"/>
      <c r="Q11" s="105"/>
      <c r="R11" s="169"/>
      <c r="S11" s="102"/>
      <c r="T11" s="92"/>
      <c r="U11" s="94"/>
      <c r="V11" s="92"/>
      <c r="W11" s="117"/>
      <c r="X11" s="98"/>
      <c r="Y11" s="100"/>
      <c r="Z11" s="102"/>
      <c r="AA11" s="102"/>
      <c r="AB11" s="92"/>
      <c r="AC11" s="92"/>
      <c r="AD11" s="92"/>
      <c r="AE11" s="96"/>
      <c r="AF11" s="95"/>
      <c r="AG11" s="96"/>
      <c r="AH11" s="95"/>
      <c r="AI11" s="96"/>
      <c r="AJ11" s="109"/>
      <c r="AK11" s="120"/>
      <c r="AL11" s="121"/>
      <c r="AM11" s="95"/>
      <c r="AN11" s="92"/>
      <c r="AO11" s="92"/>
      <c r="AP11" s="96"/>
      <c r="AQ11" s="95"/>
      <c r="AR11" s="76"/>
      <c r="AS11" s="90"/>
      <c r="AT11" s="92"/>
      <c r="AU11" s="92"/>
      <c r="AV11" s="92"/>
      <c r="AW11" s="96"/>
      <c r="AX11" s="95"/>
      <c r="AY11" s="92"/>
      <c r="AZ11" s="96"/>
      <c r="BA11" s="105"/>
      <c r="BB11" s="169"/>
      <c r="BC11" s="102"/>
      <c r="BD11" s="92"/>
      <c r="BE11" s="94"/>
      <c r="BF11" s="92"/>
      <c r="BG11" s="117"/>
      <c r="BH11" s="98"/>
      <c r="BI11" s="100"/>
      <c r="BJ11" s="102"/>
      <c r="BK11" s="102"/>
      <c r="BL11" s="92"/>
      <c r="BM11" s="92"/>
      <c r="BN11" s="92"/>
      <c r="BO11" s="96"/>
      <c r="BP11" s="95"/>
      <c r="BQ11" s="96"/>
      <c r="BR11" s="95"/>
      <c r="BS11" s="96"/>
      <c r="BT11" s="109"/>
      <c r="BU11" s="120"/>
      <c r="BV11" s="121"/>
      <c r="BW11" s="95"/>
      <c r="BX11" s="92"/>
      <c r="BY11" s="92"/>
      <c r="BZ11" s="96"/>
      <c r="CA11" s="95"/>
      <c r="CB11" s="76"/>
      <c r="CC11" s="90"/>
      <c r="CD11" s="92"/>
      <c r="CE11" s="92"/>
      <c r="CF11" s="92"/>
      <c r="CG11" s="96"/>
      <c r="CH11" s="95"/>
      <c r="CI11" s="92"/>
      <c r="CJ11" s="96"/>
      <c r="CK11" s="105"/>
      <c r="CL11" s="169"/>
      <c r="CM11" s="102"/>
      <c r="CN11" s="92"/>
      <c r="CO11" s="94"/>
      <c r="CP11" s="92"/>
      <c r="CQ11" s="117"/>
      <c r="CR11" s="98"/>
      <c r="CS11" s="100"/>
      <c r="CT11" s="102"/>
      <c r="CU11" s="102"/>
      <c r="CV11" s="92"/>
      <c r="CW11" s="92"/>
      <c r="CX11" s="92"/>
      <c r="CY11" s="96"/>
      <c r="CZ11" s="95"/>
      <c r="DA11" s="96"/>
      <c r="DB11" s="95"/>
      <c r="DC11" s="96"/>
      <c r="DD11" s="109"/>
      <c r="DE11" s="120"/>
      <c r="DF11" s="121"/>
      <c r="DG11" s="95"/>
      <c r="DH11" s="92"/>
      <c r="DI11" s="92"/>
      <c r="DJ11" s="96"/>
      <c r="DK11" s="95"/>
      <c r="DL11" s="76"/>
      <c r="DM11" s="90"/>
      <c r="DN11" s="92"/>
      <c r="DO11" s="92"/>
      <c r="DP11" s="92"/>
      <c r="DQ11" s="96"/>
      <c r="DR11" s="95"/>
      <c r="DS11" s="92"/>
      <c r="DT11" s="96"/>
      <c r="DU11" s="105"/>
      <c r="DV11" s="169"/>
      <c r="DW11" s="102"/>
      <c r="DX11" s="92"/>
      <c r="DY11" s="94"/>
      <c r="DZ11" s="92"/>
      <c r="EA11" s="117"/>
      <c r="EB11" s="98"/>
      <c r="EC11" s="100"/>
      <c r="ED11" s="102"/>
      <c r="EE11" s="102"/>
      <c r="EF11" s="92"/>
      <c r="EG11" s="92"/>
      <c r="EH11" s="92"/>
      <c r="EI11" s="96"/>
      <c r="EJ11" s="95"/>
      <c r="EK11" s="96"/>
      <c r="EL11" s="95"/>
      <c r="EM11" s="96"/>
      <c r="EN11" s="109"/>
      <c r="EO11" s="120"/>
      <c r="EP11" s="121"/>
      <c r="EQ11" s="95"/>
      <c r="ER11" s="92"/>
      <c r="ES11" s="92"/>
      <c r="ET11" s="96"/>
      <c r="EU11" s="95"/>
      <c r="EV11" s="76"/>
      <c r="EW11" s="90"/>
      <c r="EX11" s="92"/>
      <c r="EY11" s="92"/>
      <c r="EZ11" s="92"/>
      <c r="FA11" s="96"/>
      <c r="FB11" s="95"/>
      <c r="FC11" s="92"/>
      <c r="FD11" s="96"/>
      <c r="FE11" s="105"/>
      <c r="FF11" s="169"/>
      <c r="FG11" s="102"/>
      <c r="FH11" s="92"/>
      <c r="FI11" s="94"/>
      <c r="FJ11" s="92"/>
      <c r="FK11" s="117"/>
      <c r="FL11" s="98"/>
      <c r="FM11" s="100"/>
      <c r="FN11" s="102"/>
      <c r="FO11" s="102"/>
      <c r="FP11" s="92"/>
      <c r="FQ11" s="92"/>
      <c r="FR11" s="92"/>
      <c r="FS11" s="96"/>
      <c r="FT11" s="95"/>
      <c r="FU11" s="96"/>
      <c r="FV11" s="95"/>
      <c r="FW11" s="96"/>
      <c r="FX11" s="109"/>
      <c r="FY11" s="120"/>
      <c r="FZ11" s="121"/>
      <c r="GA11" s="95"/>
      <c r="GB11" s="92"/>
      <c r="GC11" s="92"/>
      <c r="GD11" s="96"/>
      <c r="GE11" s="95"/>
      <c r="GF11" s="76"/>
      <c r="GG11" s="90"/>
      <c r="GH11" s="92"/>
      <c r="GI11" s="92"/>
      <c r="GJ11" s="92"/>
      <c r="GK11" s="96"/>
      <c r="GL11" s="95"/>
      <c r="GM11" s="92"/>
      <c r="GN11" s="96"/>
      <c r="GO11" s="105"/>
      <c r="GP11" s="169"/>
      <c r="GQ11" s="102"/>
      <c r="GR11" s="92"/>
      <c r="GS11" s="94"/>
      <c r="GT11" s="92"/>
      <c r="GU11" s="117"/>
      <c r="GV11" s="98"/>
      <c r="GW11" s="100"/>
      <c r="GX11" s="102"/>
      <c r="GY11" s="102"/>
      <c r="GZ11" s="92"/>
      <c r="HA11" s="92"/>
      <c r="HB11" s="92"/>
      <c r="HC11" s="96"/>
      <c r="HD11" s="95"/>
      <c r="HE11" s="96"/>
      <c r="HF11" s="95"/>
      <c r="HG11" s="96"/>
      <c r="HH11" s="109"/>
      <c r="HI11" s="120"/>
      <c r="HJ11" s="121"/>
      <c r="HK11" s="95"/>
      <c r="HL11" s="92"/>
      <c r="HM11" s="92"/>
      <c r="HN11" s="96"/>
      <c r="HO11" s="95"/>
      <c r="HP11" s="76"/>
      <c r="HQ11" s="90"/>
      <c r="HR11" s="92"/>
      <c r="HS11" s="92"/>
      <c r="HT11" s="92"/>
      <c r="HU11" s="96"/>
      <c r="HV11" s="95"/>
      <c r="HW11" s="92"/>
      <c r="HX11" s="96"/>
      <c r="HY11" s="105"/>
      <c r="HZ11" s="107"/>
      <c r="IA11" s="102"/>
      <c r="IB11" s="92"/>
      <c r="IC11" s="94"/>
      <c r="ID11" s="92"/>
      <c r="IE11" s="117"/>
      <c r="IF11" s="98"/>
      <c r="IG11" s="100"/>
      <c r="IH11" s="102"/>
      <c r="II11" s="102"/>
      <c r="IJ11" s="92"/>
      <c r="IK11" s="92"/>
      <c r="IL11" s="92"/>
      <c r="IM11" s="96"/>
      <c r="IN11" s="95"/>
      <c r="IO11" s="96"/>
      <c r="IP11" s="95"/>
      <c r="IQ11" s="96"/>
      <c r="IR11" s="109"/>
      <c r="IS11" s="120"/>
      <c r="IT11" s="121"/>
    </row>
    <row r="12" spans="1:254" ht="15" customHeight="1" x14ac:dyDescent="0.15">
      <c r="A12" s="131"/>
      <c r="B12" s="132"/>
      <c r="C12" s="53" t="s">
        <v>78</v>
      </c>
      <c r="D12" s="54" t="s">
        <v>78</v>
      </c>
      <c r="E12" s="54" t="s">
        <v>78</v>
      </c>
      <c r="F12" s="55" t="s">
        <v>78</v>
      </c>
      <c r="G12" s="53" t="s">
        <v>78</v>
      </c>
      <c r="H12" s="54" t="s">
        <v>78</v>
      </c>
      <c r="I12" s="54" t="s">
        <v>78</v>
      </c>
      <c r="J12" s="54" t="s">
        <v>78</v>
      </c>
      <c r="K12" s="54" t="s">
        <v>78</v>
      </c>
      <c r="L12" s="54" t="s">
        <v>78</v>
      </c>
      <c r="M12" s="55" t="s">
        <v>78</v>
      </c>
      <c r="N12" s="53" t="s">
        <v>78</v>
      </c>
      <c r="O12" s="54" t="s">
        <v>78</v>
      </c>
      <c r="P12" s="55" t="s">
        <v>78</v>
      </c>
      <c r="Q12" s="53" t="s">
        <v>78</v>
      </c>
      <c r="R12" s="54" t="s">
        <v>78</v>
      </c>
      <c r="S12" s="54" t="s">
        <v>78</v>
      </c>
      <c r="T12" s="54" t="s">
        <v>78</v>
      </c>
      <c r="U12" s="54" t="s">
        <v>78</v>
      </c>
      <c r="V12" s="54" t="s">
        <v>78</v>
      </c>
      <c r="W12" s="55" t="s">
        <v>78</v>
      </c>
      <c r="X12" s="62" t="s">
        <v>78</v>
      </c>
      <c r="Y12" s="54" t="s">
        <v>78</v>
      </c>
      <c r="Z12" s="54" t="s">
        <v>78</v>
      </c>
      <c r="AA12" s="54" t="s">
        <v>78</v>
      </c>
      <c r="AB12" s="54" t="s">
        <v>78</v>
      </c>
      <c r="AC12" s="54" t="s">
        <v>78</v>
      </c>
      <c r="AD12" s="54" t="s">
        <v>78</v>
      </c>
      <c r="AE12" s="55" t="s">
        <v>78</v>
      </c>
      <c r="AF12" s="56" t="s">
        <v>78</v>
      </c>
      <c r="AG12" s="57" t="s">
        <v>78</v>
      </c>
      <c r="AH12" s="56" t="s">
        <v>78</v>
      </c>
      <c r="AI12" s="58" t="s">
        <v>125</v>
      </c>
      <c r="AJ12" s="59" t="s">
        <v>79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78</v>
      </c>
      <c r="BX12" s="54" t="s">
        <v>78</v>
      </c>
      <c r="BY12" s="54" t="s">
        <v>78</v>
      </c>
      <c r="BZ12" s="55" t="s">
        <v>78</v>
      </c>
      <c r="CA12" s="53" t="s">
        <v>78</v>
      </c>
      <c r="CB12" s="54" t="s">
        <v>78</v>
      </c>
      <c r="CC12" s="54" t="s">
        <v>78</v>
      </c>
      <c r="CD12" s="54" t="s">
        <v>78</v>
      </c>
      <c r="CE12" s="54" t="s">
        <v>78</v>
      </c>
      <c r="CF12" s="54" t="s">
        <v>78</v>
      </c>
      <c r="CG12" s="55" t="s">
        <v>78</v>
      </c>
      <c r="CH12" s="53" t="s">
        <v>78</v>
      </c>
      <c r="CI12" s="54" t="s">
        <v>78</v>
      </c>
      <c r="CJ12" s="55" t="s">
        <v>78</v>
      </c>
      <c r="CK12" s="53" t="s">
        <v>78</v>
      </c>
      <c r="CL12" s="54" t="s">
        <v>78</v>
      </c>
      <c r="CM12" s="54" t="s">
        <v>78</v>
      </c>
      <c r="CN12" s="54" t="s">
        <v>78</v>
      </c>
      <c r="CO12" s="54" t="s">
        <v>78</v>
      </c>
      <c r="CP12" s="54" t="s">
        <v>78</v>
      </c>
      <c r="CQ12" s="55" t="s">
        <v>78</v>
      </c>
      <c r="CR12" s="62" t="s">
        <v>78</v>
      </c>
      <c r="CS12" s="54" t="s">
        <v>78</v>
      </c>
      <c r="CT12" s="54" t="s">
        <v>78</v>
      </c>
      <c r="CU12" s="54" t="s">
        <v>78</v>
      </c>
      <c r="CV12" s="54" t="s">
        <v>78</v>
      </c>
      <c r="CW12" s="54" t="s">
        <v>78</v>
      </c>
      <c r="CX12" s="54" t="s">
        <v>78</v>
      </c>
      <c r="CY12" s="55" t="s">
        <v>78</v>
      </c>
      <c r="CZ12" s="56" t="s">
        <v>78</v>
      </c>
      <c r="DA12" s="57" t="s">
        <v>78</v>
      </c>
      <c r="DB12" s="56" t="s">
        <v>78</v>
      </c>
      <c r="DC12" s="58" t="s">
        <v>125</v>
      </c>
      <c r="DD12" s="59" t="s">
        <v>79</v>
      </c>
      <c r="DE12" s="60" t="s">
        <v>127</v>
      </c>
      <c r="DF12" s="61" t="s">
        <v>128</v>
      </c>
      <c r="DG12" s="53" t="s">
        <v>78</v>
      </c>
      <c r="DH12" s="54" t="s">
        <v>78</v>
      </c>
      <c r="DI12" s="54" t="s">
        <v>78</v>
      </c>
      <c r="DJ12" s="55" t="s">
        <v>78</v>
      </c>
      <c r="DK12" s="53" t="s">
        <v>78</v>
      </c>
      <c r="DL12" s="54" t="s">
        <v>78</v>
      </c>
      <c r="DM12" s="54" t="s">
        <v>78</v>
      </c>
      <c r="DN12" s="54" t="s">
        <v>78</v>
      </c>
      <c r="DO12" s="54" t="s">
        <v>78</v>
      </c>
      <c r="DP12" s="54" t="s">
        <v>78</v>
      </c>
      <c r="DQ12" s="55" t="s">
        <v>78</v>
      </c>
      <c r="DR12" s="53" t="s">
        <v>78</v>
      </c>
      <c r="DS12" s="54" t="s">
        <v>78</v>
      </c>
      <c r="DT12" s="55" t="s">
        <v>78</v>
      </c>
      <c r="DU12" s="53" t="s">
        <v>78</v>
      </c>
      <c r="DV12" s="54" t="s">
        <v>78</v>
      </c>
      <c r="DW12" s="54" t="s">
        <v>78</v>
      </c>
      <c r="DX12" s="54" t="s">
        <v>78</v>
      </c>
      <c r="DY12" s="54" t="s">
        <v>78</v>
      </c>
      <c r="DZ12" s="54" t="s">
        <v>78</v>
      </c>
      <c r="EA12" s="55" t="s">
        <v>78</v>
      </c>
      <c r="EB12" s="62" t="s">
        <v>78</v>
      </c>
      <c r="EC12" s="54" t="s">
        <v>78</v>
      </c>
      <c r="ED12" s="54" t="s">
        <v>78</v>
      </c>
      <c r="EE12" s="54" t="s">
        <v>78</v>
      </c>
      <c r="EF12" s="54" t="s">
        <v>78</v>
      </c>
      <c r="EG12" s="54" t="s">
        <v>78</v>
      </c>
      <c r="EH12" s="54" t="s">
        <v>78</v>
      </c>
      <c r="EI12" s="55" t="s">
        <v>78</v>
      </c>
      <c r="EJ12" s="56" t="s">
        <v>78</v>
      </c>
      <c r="EK12" s="57" t="s">
        <v>78</v>
      </c>
      <c r="EL12" s="56" t="s">
        <v>78</v>
      </c>
      <c r="EM12" s="58" t="s">
        <v>125</v>
      </c>
      <c r="EN12" s="59" t="s">
        <v>79</v>
      </c>
      <c r="EO12" s="60" t="s">
        <v>127</v>
      </c>
      <c r="EP12" s="61" t="s">
        <v>128</v>
      </c>
      <c r="EQ12" s="53" t="s">
        <v>78</v>
      </c>
      <c r="ER12" s="54" t="s">
        <v>78</v>
      </c>
      <c r="ES12" s="54" t="s">
        <v>78</v>
      </c>
      <c r="ET12" s="55" t="s">
        <v>78</v>
      </c>
      <c r="EU12" s="53" t="s">
        <v>78</v>
      </c>
      <c r="EV12" s="54" t="s">
        <v>78</v>
      </c>
      <c r="EW12" s="54" t="s">
        <v>78</v>
      </c>
      <c r="EX12" s="54" t="s">
        <v>78</v>
      </c>
      <c r="EY12" s="54" t="s">
        <v>78</v>
      </c>
      <c r="EZ12" s="54" t="s">
        <v>78</v>
      </c>
      <c r="FA12" s="55" t="s">
        <v>78</v>
      </c>
      <c r="FB12" s="53" t="s">
        <v>78</v>
      </c>
      <c r="FC12" s="54" t="s">
        <v>78</v>
      </c>
      <c r="FD12" s="55" t="s">
        <v>78</v>
      </c>
      <c r="FE12" s="53" t="s">
        <v>78</v>
      </c>
      <c r="FF12" s="54" t="s">
        <v>78</v>
      </c>
      <c r="FG12" s="54" t="s">
        <v>78</v>
      </c>
      <c r="FH12" s="54" t="s">
        <v>78</v>
      </c>
      <c r="FI12" s="54" t="s">
        <v>78</v>
      </c>
      <c r="FJ12" s="54" t="s">
        <v>78</v>
      </c>
      <c r="FK12" s="55" t="s">
        <v>78</v>
      </c>
      <c r="FL12" s="62" t="s">
        <v>78</v>
      </c>
      <c r="FM12" s="54" t="s">
        <v>78</v>
      </c>
      <c r="FN12" s="54" t="s">
        <v>78</v>
      </c>
      <c r="FO12" s="54" t="s">
        <v>78</v>
      </c>
      <c r="FP12" s="54" t="s">
        <v>78</v>
      </c>
      <c r="FQ12" s="54" t="s">
        <v>78</v>
      </c>
      <c r="FR12" s="54" t="s">
        <v>78</v>
      </c>
      <c r="FS12" s="55" t="s">
        <v>78</v>
      </c>
      <c r="FT12" s="56" t="s">
        <v>78</v>
      </c>
      <c r="FU12" s="57" t="s">
        <v>78</v>
      </c>
      <c r="FV12" s="56" t="s">
        <v>78</v>
      </c>
      <c r="FW12" s="58" t="s">
        <v>125</v>
      </c>
      <c r="FX12" s="59" t="s">
        <v>79</v>
      </c>
      <c r="FY12" s="60" t="s">
        <v>127</v>
      </c>
      <c r="FZ12" s="61" t="s">
        <v>128</v>
      </c>
      <c r="GA12" s="53" t="s">
        <v>78</v>
      </c>
      <c r="GB12" s="54" t="s">
        <v>78</v>
      </c>
      <c r="GC12" s="54" t="s">
        <v>78</v>
      </c>
      <c r="GD12" s="55" t="s">
        <v>78</v>
      </c>
      <c r="GE12" s="53" t="s">
        <v>78</v>
      </c>
      <c r="GF12" s="54" t="s">
        <v>78</v>
      </c>
      <c r="GG12" s="54" t="s">
        <v>78</v>
      </c>
      <c r="GH12" s="54" t="s">
        <v>78</v>
      </c>
      <c r="GI12" s="54" t="s">
        <v>78</v>
      </c>
      <c r="GJ12" s="54" t="s">
        <v>78</v>
      </c>
      <c r="GK12" s="55" t="s">
        <v>78</v>
      </c>
      <c r="GL12" s="53" t="s">
        <v>78</v>
      </c>
      <c r="GM12" s="54" t="s">
        <v>78</v>
      </c>
      <c r="GN12" s="55" t="s">
        <v>78</v>
      </c>
      <c r="GO12" s="53" t="s">
        <v>78</v>
      </c>
      <c r="GP12" s="54" t="s">
        <v>78</v>
      </c>
      <c r="GQ12" s="54" t="s">
        <v>78</v>
      </c>
      <c r="GR12" s="54" t="s">
        <v>78</v>
      </c>
      <c r="GS12" s="54" t="s">
        <v>78</v>
      </c>
      <c r="GT12" s="54" t="s">
        <v>78</v>
      </c>
      <c r="GU12" s="55" t="s">
        <v>78</v>
      </c>
      <c r="GV12" s="62" t="s">
        <v>78</v>
      </c>
      <c r="GW12" s="54" t="s">
        <v>78</v>
      </c>
      <c r="GX12" s="54" t="s">
        <v>78</v>
      </c>
      <c r="GY12" s="54" t="s">
        <v>78</v>
      </c>
      <c r="GZ12" s="54" t="s">
        <v>78</v>
      </c>
      <c r="HA12" s="54" t="s">
        <v>78</v>
      </c>
      <c r="HB12" s="54" t="s">
        <v>78</v>
      </c>
      <c r="HC12" s="55" t="s">
        <v>78</v>
      </c>
      <c r="HD12" s="56" t="s">
        <v>78</v>
      </c>
      <c r="HE12" s="57" t="s">
        <v>78</v>
      </c>
      <c r="HF12" s="56" t="s">
        <v>78</v>
      </c>
      <c r="HG12" s="58" t="s">
        <v>125</v>
      </c>
      <c r="HH12" s="59" t="s">
        <v>79</v>
      </c>
      <c r="HI12" s="60" t="s">
        <v>127</v>
      </c>
      <c r="HJ12" s="61" t="s">
        <v>128</v>
      </c>
      <c r="HK12" s="53" t="s">
        <v>78</v>
      </c>
      <c r="HL12" s="54" t="s">
        <v>78</v>
      </c>
      <c r="HM12" s="54" t="s">
        <v>78</v>
      </c>
      <c r="HN12" s="55" t="s">
        <v>78</v>
      </c>
      <c r="HO12" s="53" t="s">
        <v>78</v>
      </c>
      <c r="HP12" s="54" t="s">
        <v>78</v>
      </c>
      <c r="HQ12" s="54" t="s">
        <v>78</v>
      </c>
      <c r="HR12" s="54" t="s">
        <v>78</v>
      </c>
      <c r="HS12" s="54" t="s">
        <v>78</v>
      </c>
      <c r="HT12" s="54" t="s">
        <v>78</v>
      </c>
      <c r="HU12" s="55" t="s">
        <v>78</v>
      </c>
      <c r="HV12" s="53" t="s">
        <v>78</v>
      </c>
      <c r="HW12" s="54" t="s">
        <v>78</v>
      </c>
      <c r="HX12" s="55" t="s">
        <v>78</v>
      </c>
      <c r="HY12" s="53" t="s">
        <v>78</v>
      </c>
      <c r="HZ12" s="54" t="s">
        <v>78</v>
      </c>
      <c r="IA12" s="54" t="s">
        <v>78</v>
      </c>
      <c r="IB12" s="54" t="s">
        <v>78</v>
      </c>
      <c r="IC12" s="54" t="s">
        <v>78</v>
      </c>
      <c r="ID12" s="54" t="s">
        <v>78</v>
      </c>
      <c r="IE12" s="55" t="s">
        <v>78</v>
      </c>
      <c r="IF12" s="62" t="s">
        <v>78</v>
      </c>
      <c r="IG12" s="54" t="s">
        <v>78</v>
      </c>
      <c r="IH12" s="54" t="s">
        <v>78</v>
      </c>
      <c r="II12" s="54" t="s">
        <v>78</v>
      </c>
      <c r="IJ12" s="54" t="s">
        <v>78</v>
      </c>
      <c r="IK12" s="54" t="s">
        <v>78</v>
      </c>
      <c r="IL12" s="54" t="s">
        <v>78</v>
      </c>
      <c r="IM12" s="55" t="s">
        <v>78</v>
      </c>
      <c r="IN12" s="56" t="s">
        <v>78</v>
      </c>
      <c r="IO12" s="57" t="s">
        <v>78</v>
      </c>
      <c r="IP12" s="56" t="s">
        <v>78</v>
      </c>
      <c r="IQ12" s="58" t="s">
        <v>125</v>
      </c>
      <c r="IR12" s="59" t="s">
        <v>79</v>
      </c>
      <c r="IS12" s="60" t="s">
        <v>127</v>
      </c>
      <c r="IT12" s="61" t="s">
        <v>128</v>
      </c>
    </row>
    <row r="13" spans="1:254" s="49" customFormat="1" ht="12.6" customHeight="1" x14ac:dyDescent="0.15">
      <c r="A13" s="63">
        <v>1</v>
      </c>
      <c r="B13" s="64" t="s">
        <v>80</v>
      </c>
      <c r="C13" s="5">
        <v>4938196</v>
      </c>
      <c r="D13" s="2">
        <v>0</v>
      </c>
      <c r="E13" s="2">
        <v>0</v>
      </c>
      <c r="F13" s="3">
        <v>4938196</v>
      </c>
      <c r="G13" s="1">
        <v>0</v>
      </c>
      <c r="H13" s="2">
        <v>111342</v>
      </c>
      <c r="I13" s="2">
        <v>107</v>
      </c>
      <c r="J13" s="2">
        <v>571143</v>
      </c>
      <c r="K13" s="2">
        <v>155715</v>
      </c>
      <c r="L13" s="2">
        <v>35140</v>
      </c>
      <c r="M13" s="4">
        <v>1590</v>
      </c>
      <c r="N13" s="5">
        <v>4680</v>
      </c>
      <c r="O13" s="2">
        <v>2400</v>
      </c>
      <c r="P13" s="3">
        <v>7080</v>
      </c>
      <c r="Q13" s="1">
        <v>2600</v>
      </c>
      <c r="R13" s="2">
        <v>2700</v>
      </c>
      <c r="S13" s="2">
        <v>0</v>
      </c>
      <c r="T13" s="2">
        <v>15180</v>
      </c>
      <c r="U13" s="2">
        <v>5450</v>
      </c>
      <c r="V13" s="6">
        <v>20630</v>
      </c>
      <c r="W13" s="4">
        <v>5460</v>
      </c>
      <c r="X13" s="5">
        <v>15180</v>
      </c>
      <c r="Y13" s="2">
        <v>13500</v>
      </c>
      <c r="Z13" s="2">
        <v>11400</v>
      </c>
      <c r="AA13" s="2">
        <v>5400</v>
      </c>
      <c r="AB13" s="6">
        <v>45480</v>
      </c>
      <c r="AC13" s="2">
        <v>230</v>
      </c>
      <c r="AD13" s="2">
        <v>528900</v>
      </c>
      <c r="AE13" s="3">
        <v>1488010</v>
      </c>
      <c r="AF13" s="1">
        <v>3450186</v>
      </c>
      <c r="AG13" s="4">
        <v>0</v>
      </c>
      <c r="AH13" s="5">
        <v>0</v>
      </c>
      <c r="AI13" s="3">
        <v>3450186</v>
      </c>
      <c r="AJ13" s="1">
        <v>137956</v>
      </c>
      <c r="AK13" s="2">
        <v>137956</v>
      </c>
      <c r="AL13" s="7">
        <f t="shared" ref="AL13:AL35" si="0">AJ13/AI13</f>
        <v>3.9985090658880416E-2</v>
      </c>
      <c r="AM13" s="5">
        <v>2442665</v>
      </c>
      <c r="AN13" s="2">
        <v>0</v>
      </c>
      <c r="AO13" s="2">
        <v>0</v>
      </c>
      <c r="AP13" s="3">
        <v>2442665</v>
      </c>
      <c r="AQ13" s="1">
        <v>0</v>
      </c>
      <c r="AR13" s="2">
        <v>25327</v>
      </c>
      <c r="AS13" s="2">
        <v>0</v>
      </c>
      <c r="AT13" s="2">
        <v>168440</v>
      </c>
      <c r="AU13" s="2">
        <v>65609</v>
      </c>
      <c r="AV13" s="2">
        <v>8652</v>
      </c>
      <c r="AW13" s="4">
        <v>640</v>
      </c>
      <c r="AX13" s="5">
        <v>1040</v>
      </c>
      <c r="AY13" s="2">
        <v>1200</v>
      </c>
      <c r="AZ13" s="3">
        <v>2240</v>
      </c>
      <c r="BA13" s="1">
        <v>0</v>
      </c>
      <c r="BB13" s="2">
        <v>0</v>
      </c>
      <c r="BC13" s="2">
        <v>0</v>
      </c>
      <c r="BD13" s="2">
        <v>1320</v>
      </c>
      <c r="BE13" s="2">
        <v>260</v>
      </c>
      <c r="BF13" s="6">
        <v>1580</v>
      </c>
      <c r="BG13" s="4">
        <v>0</v>
      </c>
      <c r="BH13" s="5">
        <v>7920</v>
      </c>
      <c r="BI13" s="2">
        <v>4950</v>
      </c>
      <c r="BJ13" s="2">
        <v>3800</v>
      </c>
      <c r="BK13" s="2">
        <v>0</v>
      </c>
      <c r="BL13" s="6">
        <v>16670</v>
      </c>
      <c r="BM13" s="2">
        <v>460</v>
      </c>
      <c r="BN13" s="2">
        <v>104490</v>
      </c>
      <c r="BO13" s="3">
        <v>394108</v>
      </c>
      <c r="BP13" s="1">
        <v>2048557</v>
      </c>
      <c r="BQ13" s="4">
        <v>0</v>
      </c>
      <c r="BR13" s="5">
        <v>0</v>
      </c>
      <c r="BS13" s="3">
        <v>2048557</v>
      </c>
      <c r="BT13" s="1">
        <v>81932</v>
      </c>
      <c r="BU13" s="2">
        <v>81932</v>
      </c>
      <c r="BV13" s="7">
        <f t="shared" ref="BV13:BV35" si="1">BT13/BS13</f>
        <v>3.9994981833554058E-2</v>
      </c>
      <c r="BW13" s="5">
        <v>5462689</v>
      </c>
      <c r="BX13" s="2">
        <v>0</v>
      </c>
      <c r="BY13" s="2">
        <v>0</v>
      </c>
      <c r="BZ13" s="3">
        <v>5462689</v>
      </c>
      <c r="CA13" s="1">
        <v>0</v>
      </c>
      <c r="CB13" s="2">
        <v>48702</v>
      </c>
      <c r="CC13" s="2">
        <v>88</v>
      </c>
      <c r="CD13" s="2">
        <v>270434</v>
      </c>
      <c r="CE13" s="2">
        <v>127194</v>
      </c>
      <c r="CF13" s="2">
        <v>12939</v>
      </c>
      <c r="CG13" s="4">
        <v>1111</v>
      </c>
      <c r="CH13" s="5">
        <v>780</v>
      </c>
      <c r="CI13" s="2">
        <v>2400</v>
      </c>
      <c r="CJ13" s="3">
        <v>3180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10890</v>
      </c>
      <c r="CS13" s="2">
        <v>8550</v>
      </c>
      <c r="CT13" s="2">
        <v>6840</v>
      </c>
      <c r="CU13" s="2">
        <v>2250</v>
      </c>
      <c r="CV13" s="6">
        <v>28530</v>
      </c>
      <c r="CW13" s="2">
        <v>690</v>
      </c>
      <c r="CX13" s="2">
        <v>147350</v>
      </c>
      <c r="CY13" s="3">
        <v>640130</v>
      </c>
      <c r="CZ13" s="1">
        <v>4822559</v>
      </c>
      <c r="DA13" s="4">
        <v>0</v>
      </c>
      <c r="DB13" s="5">
        <v>0</v>
      </c>
      <c r="DC13" s="3">
        <v>4822559</v>
      </c>
      <c r="DD13" s="1">
        <v>192885</v>
      </c>
      <c r="DE13" s="2">
        <v>192885</v>
      </c>
      <c r="DF13" s="7">
        <f t="shared" ref="DF13:DF35" si="2">DD13/DC13</f>
        <v>3.9996400251401797E-2</v>
      </c>
      <c r="DG13" s="5">
        <v>6402824</v>
      </c>
      <c r="DH13" s="2">
        <v>0</v>
      </c>
      <c r="DI13" s="2">
        <v>0</v>
      </c>
      <c r="DJ13" s="3">
        <v>6402824</v>
      </c>
      <c r="DK13" s="1">
        <v>0</v>
      </c>
      <c r="DL13" s="2">
        <v>43923</v>
      </c>
      <c r="DM13" s="2">
        <v>25</v>
      </c>
      <c r="DN13" s="2">
        <v>195795</v>
      </c>
      <c r="DO13" s="2">
        <v>87020</v>
      </c>
      <c r="DP13" s="2">
        <v>8977</v>
      </c>
      <c r="DQ13" s="4">
        <v>872</v>
      </c>
      <c r="DR13" s="5">
        <v>1560</v>
      </c>
      <c r="DS13" s="2">
        <v>1500</v>
      </c>
      <c r="DT13" s="3">
        <v>3060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7260</v>
      </c>
      <c r="EC13" s="2">
        <v>6300</v>
      </c>
      <c r="ED13" s="2">
        <v>3800</v>
      </c>
      <c r="EE13" s="2">
        <v>1350</v>
      </c>
      <c r="EF13" s="6">
        <v>18710</v>
      </c>
      <c r="EG13" s="2">
        <v>690</v>
      </c>
      <c r="EH13" s="2">
        <v>13680</v>
      </c>
      <c r="EI13" s="3">
        <v>372727</v>
      </c>
      <c r="EJ13" s="1">
        <v>6030097</v>
      </c>
      <c r="EK13" s="4">
        <v>0</v>
      </c>
      <c r="EL13" s="5">
        <v>0</v>
      </c>
      <c r="EM13" s="3">
        <v>6030097</v>
      </c>
      <c r="EN13" s="1">
        <v>241197</v>
      </c>
      <c r="EO13" s="2">
        <v>241197</v>
      </c>
      <c r="EP13" s="7">
        <f t="shared" ref="EP13:EP35" si="3">EN13/EM13</f>
        <v>3.9998859056496104E-2</v>
      </c>
      <c r="EQ13" s="5">
        <v>4972666</v>
      </c>
      <c r="ER13" s="2">
        <v>0</v>
      </c>
      <c r="ES13" s="2">
        <v>0</v>
      </c>
      <c r="ET13" s="3">
        <v>4972666</v>
      </c>
      <c r="EU13" s="1">
        <v>0</v>
      </c>
      <c r="EV13" s="2">
        <v>14332</v>
      </c>
      <c r="EW13" s="2">
        <v>0</v>
      </c>
      <c r="EX13" s="2">
        <v>83636</v>
      </c>
      <c r="EY13" s="2">
        <v>32185</v>
      </c>
      <c r="EZ13" s="2">
        <v>3299</v>
      </c>
      <c r="FA13" s="4">
        <v>307</v>
      </c>
      <c r="FB13" s="5">
        <v>0</v>
      </c>
      <c r="FC13" s="2">
        <v>0</v>
      </c>
      <c r="FD13" s="3">
        <v>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3630</v>
      </c>
      <c r="FM13" s="2">
        <v>3600</v>
      </c>
      <c r="FN13" s="2">
        <v>2280</v>
      </c>
      <c r="FO13" s="2">
        <v>450</v>
      </c>
      <c r="FP13" s="6">
        <v>9960</v>
      </c>
      <c r="FQ13" s="2">
        <v>0</v>
      </c>
      <c r="FR13" s="2">
        <v>0</v>
      </c>
      <c r="FS13" s="3">
        <v>143719</v>
      </c>
      <c r="FT13" s="1">
        <v>4828947</v>
      </c>
      <c r="FU13" s="4">
        <v>0</v>
      </c>
      <c r="FV13" s="5">
        <v>0</v>
      </c>
      <c r="FW13" s="3">
        <v>4828947</v>
      </c>
      <c r="FX13" s="1">
        <v>193153</v>
      </c>
      <c r="FY13" s="2">
        <v>193153</v>
      </c>
      <c r="FZ13" s="7">
        <f t="shared" ref="FZ13:FZ35" si="4">FX13/FW13</f>
        <v>3.9998989427715813E-2</v>
      </c>
      <c r="GA13" s="5">
        <v>6999273</v>
      </c>
      <c r="GB13" s="2">
        <v>0</v>
      </c>
      <c r="GC13" s="2">
        <v>0</v>
      </c>
      <c r="GD13" s="3">
        <v>6999273</v>
      </c>
      <c r="GE13" s="1">
        <v>0</v>
      </c>
      <c r="GF13" s="2">
        <v>11589</v>
      </c>
      <c r="GG13" s="2">
        <v>0</v>
      </c>
      <c r="GH13" s="2">
        <v>58861</v>
      </c>
      <c r="GI13" s="2">
        <v>16944</v>
      </c>
      <c r="GJ13" s="2">
        <v>1916</v>
      </c>
      <c r="GK13" s="4">
        <v>303</v>
      </c>
      <c r="GL13" s="5">
        <v>520</v>
      </c>
      <c r="GM13" s="2">
        <v>0</v>
      </c>
      <c r="GN13" s="3">
        <v>520</v>
      </c>
      <c r="GO13" s="1">
        <v>0</v>
      </c>
      <c r="GP13" s="2">
        <v>0</v>
      </c>
      <c r="GQ13" s="2">
        <v>0</v>
      </c>
      <c r="GR13" s="2">
        <v>0</v>
      </c>
      <c r="GS13" s="2">
        <v>0</v>
      </c>
      <c r="GT13" s="6">
        <v>0</v>
      </c>
      <c r="GU13" s="4">
        <v>0</v>
      </c>
      <c r="GV13" s="5">
        <v>2640</v>
      </c>
      <c r="GW13" s="2">
        <v>1350</v>
      </c>
      <c r="GX13" s="2">
        <v>1520</v>
      </c>
      <c r="GY13" s="2">
        <v>450</v>
      </c>
      <c r="GZ13" s="6">
        <v>5960</v>
      </c>
      <c r="HA13" s="2">
        <v>0</v>
      </c>
      <c r="HB13" s="2">
        <v>0</v>
      </c>
      <c r="HC13" s="3">
        <v>96093</v>
      </c>
      <c r="HD13" s="1">
        <v>6903180</v>
      </c>
      <c r="HE13" s="4">
        <v>0</v>
      </c>
      <c r="HF13" s="5">
        <v>0</v>
      </c>
      <c r="HG13" s="3">
        <v>6903180</v>
      </c>
      <c r="HH13" s="1">
        <v>276126</v>
      </c>
      <c r="HI13" s="2">
        <v>276126</v>
      </c>
      <c r="HJ13" s="7">
        <f t="shared" ref="HJ13:HJ35" si="5">HH13/HG13</f>
        <v>3.9999826167070832E-2</v>
      </c>
      <c r="HK13" s="5">
        <v>31218313</v>
      </c>
      <c r="HL13" s="2">
        <v>0</v>
      </c>
      <c r="HM13" s="2">
        <v>0</v>
      </c>
      <c r="HN13" s="3">
        <v>31218313</v>
      </c>
      <c r="HO13" s="1">
        <v>0</v>
      </c>
      <c r="HP13" s="2">
        <v>255215</v>
      </c>
      <c r="HQ13" s="2">
        <v>220</v>
      </c>
      <c r="HR13" s="2">
        <v>1348309</v>
      </c>
      <c r="HS13" s="2">
        <v>484667</v>
      </c>
      <c r="HT13" s="2">
        <v>70923</v>
      </c>
      <c r="HU13" s="4">
        <v>4823</v>
      </c>
      <c r="HV13" s="5">
        <v>8580</v>
      </c>
      <c r="HW13" s="2">
        <v>7500</v>
      </c>
      <c r="HX13" s="3">
        <v>16080</v>
      </c>
      <c r="HY13" s="1">
        <v>2600</v>
      </c>
      <c r="HZ13" s="2">
        <v>2700</v>
      </c>
      <c r="IA13" s="2">
        <v>0</v>
      </c>
      <c r="IB13" s="2">
        <v>16500</v>
      </c>
      <c r="IC13" s="2">
        <v>5710</v>
      </c>
      <c r="ID13" s="6">
        <v>22210</v>
      </c>
      <c r="IE13" s="4">
        <v>5460</v>
      </c>
      <c r="IF13" s="5">
        <v>47520</v>
      </c>
      <c r="IG13" s="2">
        <v>38250</v>
      </c>
      <c r="IH13" s="2">
        <v>29640</v>
      </c>
      <c r="II13" s="2">
        <v>9900</v>
      </c>
      <c r="IJ13" s="6">
        <v>125310</v>
      </c>
      <c r="IK13" s="2">
        <v>2070</v>
      </c>
      <c r="IL13" s="2">
        <v>794420</v>
      </c>
      <c r="IM13" s="3">
        <v>3134787</v>
      </c>
      <c r="IN13" s="1">
        <v>28083526</v>
      </c>
      <c r="IO13" s="4">
        <v>0</v>
      </c>
      <c r="IP13" s="5">
        <v>0</v>
      </c>
      <c r="IQ13" s="3">
        <v>28083526</v>
      </c>
      <c r="IR13" s="1">
        <v>1123249</v>
      </c>
      <c r="IS13" s="2">
        <v>1123249</v>
      </c>
      <c r="IT13" s="7">
        <f t="shared" ref="IT13:IT35" si="6">IR13/IQ13</f>
        <v>3.9996722633760445E-2</v>
      </c>
    </row>
    <row r="14" spans="1:254" s="49" customFormat="1" ht="12.6" customHeight="1" x14ac:dyDescent="0.15">
      <c r="A14" s="65">
        <v>2</v>
      </c>
      <c r="B14" s="66" t="s">
        <v>81</v>
      </c>
      <c r="C14" s="12">
        <v>13164795</v>
      </c>
      <c r="D14" s="9">
        <v>0</v>
      </c>
      <c r="E14" s="9">
        <v>0</v>
      </c>
      <c r="F14" s="10">
        <v>13164795</v>
      </c>
      <c r="G14" s="8">
        <v>0</v>
      </c>
      <c r="H14" s="9">
        <v>236108</v>
      </c>
      <c r="I14" s="9">
        <v>142</v>
      </c>
      <c r="J14" s="9">
        <v>1552465</v>
      </c>
      <c r="K14" s="9">
        <v>442197</v>
      </c>
      <c r="L14" s="9">
        <v>109551</v>
      </c>
      <c r="M14" s="11">
        <v>5037</v>
      </c>
      <c r="N14" s="12">
        <v>9360</v>
      </c>
      <c r="O14" s="9">
        <v>8100</v>
      </c>
      <c r="P14" s="10">
        <v>17460</v>
      </c>
      <c r="Q14" s="8">
        <v>3900</v>
      </c>
      <c r="R14" s="9">
        <v>9600</v>
      </c>
      <c r="S14" s="9">
        <v>0</v>
      </c>
      <c r="T14" s="9">
        <v>68750</v>
      </c>
      <c r="U14" s="9">
        <v>7220</v>
      </c>
      <c r="V14" s="13">
        <v>75970</v>
      </c>
      <c r="W14" s="11">
        <v>13330</v>
      </c>
      <c r="X14" s="12">
        <v>50820</v>
      </c>
      <c r="Y14" s="9">
        <v>32850</v>
      </c>
      <c r="Z14" s="9">
        <v>46740</v>
      </c>
      <c r="AA14" s="9">
        <v>23850</v>
      </c>
      <c r="AB14" s="13">
        <v>154260</v>
      </c>
      <c r="AC14" s="9">
        <v>2070</v>
      </c>
      <c r="AD14" s="9">
        <v>1499410</v>
      </c>
      <c r="AE14" s="10">
        <v>4121358</v>
      </c>
      <c r="AF14" s="8">
        <v>9043437</v>
      </c>
      <c r="AG14" s="11">
        <v>0</v>
      </c>
      <c r="AH14" s="12">
        <v>0</v>
      </c>
      <c r="AI14" s="10">
        <v>9043437</v>
      </c>
      <c r="AJ14" s="8">
        <v>361591</v>
      </c>
      <c r="AK14" s="9">
        <v>361591</v>
      </c>
      <c r="AL14" s="14">
        <f t="shared" si="0"/>
        <v>3.9983802618407137E-2</v>
      </c>
      <c r="AM14" s="12">
        <v>5172639</v>
      </c>
      <c r="AN14" s="9">
        <v>0</v>
      </c>
      <c r="AO14" s="9">
        <v>0</v>
      </c>
      <c r="AP14" s="10">
        <v>5172639</v>
      </c>
      <c r="AQ14" s="8">
        <v>0</v>
      </c>
      <c r="AR14" s="9">
        <v>61714</v>
      </c>
      <c r="AS14" s="9">
        <v>27</v>
      </c>
      <c r="AT14" s="9">
        <v>321796</v>
      </c>
      <c r="AU14" s="9">
        <v>120178</v>
      </c>
      <c r="AV14" s="9">
        <v>19078</v>
      </c>
      <c r="AW14" s="11">
        <v>1116</v>
      </c>
      <c r="AX14" s="12">
        <v>2340</v>
      </c>
      <c r="AY14" s="9">
        <v>2400</v>
      </c>
      <c r="AZ14" s="10">
        <v>4740</v>
      </c>
      <c r="BA14" s="8">
        <v>0</v>
      </c>
      <c r="BB14" s="9">
        <v>0</v>
      </c>
      <c r="BC14" s="9">
        <v>0</v>
      </c>
      <c r="BD14" s="9">
        <v>3300</v>
      </c>
      <c r="BE14" s="9">
        <v>390</v>
      </c>
      <c r="BF14" s="13">
        <v>3690</v>
      </c>
      <c r="BG14" s="11">
        <v>940</v>
      </c>
      <c r="BH14" s="12">
        <v>10560</v>
      </c>
      <c r="BI14" s="9">
        <v>8550</v>
      </c>
      <c r="BJ14" s="9">
        <v>8360</v>
      </c>
      <c r="BK14" s="9">
        <v>2250</v>
      </c>
      <c r="BL14" s="13">
        <v>29720</v>
      </c>
      <c r="BM14" s="9">
        <v>690</v>
      </c>
      <c r="BN14" s="9">
        <v>224030</v>
      </c>
      <c r="BO14" s="10">
        <v>787692</v>
      </c>
      <c r="BP14" s="8">
        <v>4384947</v>
      </c>
      <c r="BQ14" s="11">
        <v>0</v>
      </c>
      <c r="BR14" s="12">
        <v>0</v>
      </c>
      <c r="BS14" s="10">
        <v>4384947</v>
      </c>
      <c r="BT14" s="8">
        <v>175375</v>
      </c>
      <c r="BU14" s="9">
        <v>175375</v>
      </c>
      <c r="BV14" s="14">
        <f t="shared" si="1"/>
        <v>3.9994782149020275E-2</v>
      </c>
      <c r="BW14" s="12">
        <v>8950430</v>
      </c>
      <c r="BX14" s="9">
        <v>0</v>
      </c>
      <c r="BY14" s="9">
        <v>0</v>
      </c>
      <c r="BZ14" s="10">
        <v>8950430</v>
      </c>
      <c r="CA14" s="8">
        <v>0</v>
      </c>
      <c r="CB14" s="9">
        <v>71483</v>
      </c>
      <c r="CC14" s="9">
        <v>0</v>
      </c>
      <c r="CD14" s="9">
        <v>473046</v>
      </c>
      <c r="CE14" s="9">
        <v>177671</v>
      </c>
      <c r="CF14" s="9">
        <v>22145</v>
      </c>
      <c r="CG14" s="11">
        <v>1582</v>
      </c>
      <c r="CH14" s="12">
        <v>1560</v>
      </c>
      <c r="CI14" s="9">
        <v>900</v>
      </c>
      <c r="CJ14" s="10">
        <v>2460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10230</v>
      </c>
      <c r="CS14" s="9">
        <v>8100</v>
      </c>
      <c r="CT14" s="9">
        <v>7600</v>
      </c>
      <c r="CU14" s="9">
        <v>4500</v>
      </c>
      <c r="CV14" s="13">
        <v>30430</v>
      </c>
      <c r="CW14" s="9">
        <v>230</v>
      </c>
      <c r="CX14" s="9">
        <v>249830</v>
      </c>
      <c r="CY14" s="10">
        <v>1028877</v>
      </c>
      <c r="CZ14" s="8">
        <v>7921553</v>
      </c>
      <c r="DA14" s="11">
        <v>0</v>
      </c>
      <c r="DB14" s="12">
        <v>0</v>
      </c>
      <c r="DC14" s="10">
        <v>7921553</v>
      </c>
      <c r="DD14" s="8">
        <v>316836</v>
      </c>
      <c r="DE14" s="9">
        <v>316836</v>
      </c>
      <c r="DF14" s="14">
        <f t="shared" si="2"/>
        <v>3.9996702666762439E-2</v>
      </c>
      <c r="DG14" s="12">
        <v>7659749</v>
      </c>
      <c r="DH14" s="9">
        <v>0</v>
      </c>
      <c r="DI14" s="9">
        <v>0</v>
      </c>
      <c r="DJ14" s="10">
        <v>7659749</v>
      </c>
      <c r="DK14" s="8">
        <v>0</v>
      </c>
      <c r="DL14" s="9">
        <v>52013</v>
      </c>
      <c r="DM14" s="9">
        <v>0</v>
      </c>
      <c r="DN14" s="9">
        <v>247223</v>
      </c>
      <c r="DO14" s="9">
        <v>104773</v>
      </c>
      <c r="DP14" s="9">
        <v>10759</v>
      </c>
      <c r="DQ14" s="11">
        <v>856</v>
      </c>
      <c r="DR14" s="12">
        <v>260</v>
      </c>
      <c r="DS14" s="9">
        <v>300</v>
      </c>
      <c r="DT14" s="10">
        <v>560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5280</v>
      </c>
      <c r="EC14" s="9">
        <v>4500</v>
      </c>
      <c r="ED14" s="9">
        <v>4180</v>
      </c>
      <c r="EE14" s="9">
        <v>1350</v>
      </c>
      <c r="EF14" s="13">
        <v>15310</v>
      </c>
      <c r="EG14" s="9">
        <v>230</v>
      </c>
      <c r="EH14" s="9">
        <v>24310</v>
      </c>
      <c r="EI14" s="10">
        <v>456034</v>
      </c>
      <c r="EJ14" s="8">
        <v>7203715</v>
      </c>
      <c r="EK14" s="11">
        <v>0</v>
      </c>
      <c r="EL14" s="12">
        <v>0</v>
      </c>
      <c r="EM14" s="10">
        <v>7203715</v>
      </c>
      <c r="EN14" s="8">
        <v>288137</v>
      </c>
      <c r="EO14" s="9">
        <v>288137</v>
      </c>
      <c r="EP14" s="14">
        <f t="shared" si="3"/>
        <v>3.999838971974877E-2</v>
      </c>
      <c r="EQ14" s="12">
        <v>4362430</v>
      </c>
      <c r="ER14" s="9">
        <v>0</v>
      </c>
      <c r="ES14" s="9">
        <v>0</v>
      </c>
      <c r="ET14" s="10">
        <v>4362430</v>
      </c>
      <c r="EU14" s="8">
        <v>0</v>
      </c>
      <c r="EV14" s="9">
        <v>15460</v>
      </c>
      <c r="EW14" s="9">
        <v>88</v>
      </c>
      <c r="EX14" s="9">
        <v>76500</v>
      </c>
      <c r="EY14" s="9">
        <v>34588</v>
      </c>
      <c r="EZ14" s="9">
        <v>2719</v>
      </c>
      <c r="FA14" s="11">
        <v>228</v>
      </c>
      <c r="FB14" s="12">
        <v>0</v>
      </c>
      <c r="FC14" s="9">
        <v>300</v>
      </c>
      <c r="FD14" s="10">
        <v>300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2640</v>
      </c>
      <c r="FM14" s="9">
        <v>900</v>
      </c>
      <c r="FN14" s="9">
        <v>1520</v>
      </c>
      <c r="FO14" s="9">
        <v>0</v>
      </c>
      <c r="FP14" s="13">
        <v>5060</v>
      </c>
      <c r="FQ14" s="9">
        <v>0</v>
      </c>
      <c r="FR14" s="9">
        <v>0</v>
      </c>
      <c r="FS14" s="10">
        <v>134855</v>
      </c>
      <c r="FT14" s="8">
        <v>4227575</v>
      </c>
      <c r="FU14" s="11">
        <v>0</v>
      </c>
      <c r="FV14" s="12">
        <v>0</v>
      </c>
      <c r="FW14" s="10">
        <v>4227575</v>
      </c>
      <c r="FX14" s="8">
        <v>169100</v>
      </c>
      <c r="FY14" s="9">
        <v>169100</v>
      </c>
      <c r="FZ14" s="14">
        <f t="shared" si="4"/>
        <v>3.9999290373322768E-2</v>
      </c>
      <c r="GA14" s="12">
        <v>4261422</v>
      </c>
      <c r="GB14" s="9">
        <v>0</v>
      </c>
      <c r="GC14" s="9">
        <v>0</v>
      </c>
      <c r="GD14" s="10">
        <v>4261422</v>
      </c>
      <c r="GE14" s="8">
        <v>0</v>
      </c>
      <c r="GF14" s="9">
        <v>7524</v>
      </c>
      <c r="GG14" s="9">
        <v>0</v>
      </c>
      <c r="GH14" s="9">
        <v>24387</v>
      </c>
      <c r="GI14" s="9">
        <v>4962</v>
      </c>
      <c r="GJ14" s="9">
        <v>782</v>
      </c>
      <c r="GK14" s="11">
        <v>113</v>
      </c>
      <c r="GL14" s="12">
        <v>0</v>
      </c>
      <c r="GM14" s="9">
        <v>300</v>
      </c>
      <c r="GN14" s="10">
        <v>300</v>
      </c>
      <c r="GO14" s="8">
        <v>0</v>
      </c>
      <c r="GP14" s="9">
        <v>0</v>
      </c>
      <c r="GQ14" s="9">
        <v>0</v>
      </c>
      <c r="GR14" s="9">
        <v>0</v>
      </c>
      <c r="GS14" s="9">
        <v>0</v>
      </c>
      <c r="GT14" s="13">
        <v>0</v>
      </c>
      <c r="GU14" s="11">
        <v>0</v>
      </c>
      <c r="GV14" s="12">
        <v>1650</v>
      </c>
      <c r="GW14" s="9">
        <v>900</v>
      </c>
      <c r="GX14" s="9">
        <v>380</v>
      </c>
      <c r="GY14" s="9">
        <v>0</v>
      </c>
      <c r="GZ14" s="13">
        <v>2930</v>
      </c>
      <c r="HA14" s="9">
        <v>0</v>
      </c>
      <c r="HB14" s="9">
        <v>0</v>
      </c>
      <c r="HC14" s="10">
        <v>40998</v>
      </c>
      <c r="HD14" s="8">
        <v>4220424</v>
      </c>
      <c r="HE14" s="11">
        <v>0</v>
      </c>
      <c r="HF14" s="12">
        <v>0</v>
      </c>
      <c r="HG14" s="10">
        <v>4220424</v>
      </c>
      <c r="HH14" s="8">
        <v>168816</v>
      </c>
      <c r="HI14" s="9">
        <v>168816</v>
      </c>
      <c r="HJ14" s="14">
        <f t="shared" si="5"/>
        <v>3.9999772534702674E-2</v>
      </c>
      <c r="HK14" s="12">
        <v>43571465</v>
      </c>
      <c r="HL14" s="9">
        <v>0</v>
      </c>
      <c r="HM14" s="9">
        <v>0</v>
      </c>
      <c r="HN14" s="10">
        <v>43571465</v>
      </c>
      <c r="HO14" s="8">
        <v>0</v>
      </c>
      <c r="HP14" s="9">
        <v>444302</v>
      </c>
      <c r="HQ14" s="9">
        <v>257</v>
      </c>
      <c r="HR14" s="9">
        <v>2695417</v>
      </c>
      <c r="HS14" s="9">
        <v>884369</v>
      </c>
      <c r="HT14" s="9">
        <v>165034</v>
      </c>
      <c r="HU14" s="11">
        <v>8932</v>
      </c>
      <c r="HV14" s="12">
        <v>13520</v>
      </c>
      <c r="HW14" s="9">
        <v>12300</v>
      </c>
      <c r="HX14" s="10">
        <v>25820</v>
      </c>
      <c r="HY14" s="8">
        <v>3900</v>
      </c>
      <c r="HZ14" s="9">
        <v>9600</v>
      </c>
      <c r="IA14" s="9">
        <v>0</v>
      </c>
      <c r="IB14" s="9">
        <v>72050</v>
      </c>
      <c r="IC14" s="9">
        <v>7610</v>
      </c>
      <c r="ID14" s="13">
        <v>79660</v>
      </c>
      <c r="IE14" s="11">
        <v>14270</v>
      </c>
      <c r="IF14" s="12">
        <v>81180</v>
      </c>
      <c r="IG14" s="9">
        <v>55800</v>
      </c>
      <c r="IH14" s="9">
        <v>68780</v>
      </c>
      <c r="II14" s="9">
        <v>31950</v>
      </c>
      <c r="IJ14" s="13">
        <v>237710</v>
      </c>
      <c r="IK14" s="9">
        <v>3220</v>
      </c>
      <c r="IL14" s="9">
        <v>1997580</v>
      </c>
      <c r="IM14" s="10">
        <v>6569814</v>
      </c>
      <c r="IN14" s="8">
        <v>37001651</v>
      </c>
      <c r="IO14" s="11">
        <v>0</v>
      </c>
      <c r="IP14" s="12">
        <v>0</v>
      </c>
      <c r="IQ14" s="10">
        <v>37001651</v>
      </c>
      <c r="IR14" s="8">
        <v>1479855</v>
      </c>
      <c r="IS14" s="9">
        <v>1479855</v>
      </c>
      <c r="IT14" s="14">
        <f t="shared" si="6"/>
        <v>3.9994296470716943E-2</v>
      </c>
    </row>
    <row r="15" spans="1:254" s="49" customFormat="1" ht="12.6" customHeight="1" x14ac:dyDescent="0.15">
      <c r="A15" s="67">
        <v>3</v>
      </c>
      <c r="B15" s="68" t="s">
        <v>82</v>
      </c>
      <c r="C15" s="19">
        <v>19502656</v>
      </c>
      <c r="D15" s="16">
        <v>0</v>
      </c>
      <c r="E15" s="16">
        <v>0</v>
      </c>
      <c r="F15" s="17">
        <v>19502656</v>
      </c>
      <c r="G15" s="15">
        <v>5237</v>
      </c>
      <c r="H15" s="16">
        <v>418672</v>
      </c>
      <c r="I15" s="16">
        <v>255</v>
      </c>
      <c r="J15" s="16">
        <v>2274384</v>
      </c>
      <c r="K15" s="16">
        <v>596778</v>
      </c>
      <c r="L15" s="16">
        <v>155786</v>
      </c>
      <c r="M15" s="18">
        <v>6540</v>
      </c>
      <c r="N15" s="19">
        <v>16900</v>
      </c>
      <c r="O15" s="16">
        <v>14400</v>
      </c>
      <c r="P15" s="17">
        <v>31300</v>
      </c>
      <c r="Q15" s="15">
        <v>6240</v>
      </c>
      <c r="R15" s="16">
        <v>14700</v>
      </c>
      <c r="S15" s="16">
        <v>260</v>
      </c>
      <c r="T15" s="16">
        <v>94270</v>
      </c>
      <c r="U15" s="16">
        <v>15460</v>
      </c>
      <c r="V15" s="20">
        <v>109730</v>
      </c>
      <c r="W15" s="18">
        <v>25080</v>
      </c>
      <c r="X15" s="19">
        <v>66990</v>
      </c>
      <c r="Y15" s="16">
        <v>45450</v>
      </c>
      <c r="Z15" s="16">
        <v>54720</v>
      </c>
      <c r="AA15" s="16">
        <v>15750</v>
      </c>
      <c r="AB15" s="20">
        <v>182910</v>
      </c>
      <c r="AC15" s="16">
        <v>4370</v>
      </c>
      <c r="AD15" s="16">
        <v>2313400</v>
      </c>
      <c r="AE15" s="17">
        <v>6145387</v>
      </c>
      <c r="AF15" s="15">
        <v>13357269</v>
      </c>
      <c r="AG15" s="18">
        <v>0</v>
      </c>
      <c r="AH15" s="19">
        <v>0</v>
      </c>
      <c r="AI15" s="17">
        <v>13357269</v>
      </c>
      <c r="AJ15" s="15">
        <v>534062</v>
      </c>
      <c r="AK15" s="16">
        <v>534062</v>
      </c>
      <c r="AL15" s="21">
        <f t="shared" si="0"/>
        <v>3.9982873744625495E-2</v>
      </c>
      <c r="AM15" s="19">
        <v>7628612</v>
      </c>
      <c r="AN15" s="16">
        <v>0</v>
      </c>
      <c r="AO15" s="16">
        <v>0</v>
      </c>
      <c r="AP15" s="17">
        <v>7628612</v>
      </c>
      <c r="AQ15" s="15">
        <v>0</v>
      </c>
      <c r="AR15" s="16">
        <v>90737</v>
      </c>
      <c r="AS15" s="16">
        <v>9</v>
      </c>
      <c r="AT15" s="16">
        <v>507603</v>
      </c>
      <c r="AU15" s="16">
        <v>165767</v>
      </c>
      <c r="AV15" s="16">
        <v>28155</v>
      </c>
      <c r="AW15" s="18">
        <v>1829</v>
      </c>
      <c r="AX15" s="19">
        <v>3640</v>
      </c>
      <c r="AY15" s="16">
        <v>2700</v>
      </c>
      <c r="AZ15" s="17">
        <v>6340</v>
      </c>
      <c r="BA15" s="15">
        <v>0</v>
      </c>
      <c r="BB15" s="16">
        <v>0</v>
      </c>
      <c r="BC15" s="16">
        <v>0</v>
      </c>
      <c r="BD15" s="16">
        <v>4070</v>
      </c>
      <c r="BE15" s="16">
        <v>1150</v>
      </c>
      <c r="BF15" s="20">
        <v>5220</v>
      </c>
      <c r="BG15" s="18">
        <v>1290</v>
      </c>
      <c r="BH15" s="19">
        <v>13530</v>
      </c>
      <c r="BI15" s="16">
        <v>8100</v>
      </c>
      <c r="BJ15" s="16">
        <v>9500</v>
      </c>
      <c r="BK15" s="16">
        <v>1800</v>
      </c>
      <c r="BL15" s="20">
        <v>32930</v>
      </c>
      <c r="BM15" s="16">
        <v>460</v>
      </c>
      <c r="BN15" s="16">
        <v>331960</v>
      </c>
      <c r="BO15" s="17">
        <v>1172291</v>
      </c>
      <c r="BP15" s="15">
        <v>6456321</v>
      </c>
      <c r="BQ15" s="18">
        <v>0</v>
      </c>
      <c r="BR15" s="19">
        <v>0</v>
      </c>
      <c r="BS15" s="17">
        <v>6456321</v>
      </c>
      <c r="BT15" s="15">
        <v>258217</v>
      </c>
      <c r="BU15" s="16">
        <v>258217</v>
      </c>
      <c r="BV15" s="21">
        <f t="shared" si="1"/>
        <v>3.9994448850978755E-2</v>
      </c>
      <c r="BW15" s="19">
        <v>13214159</v>
      </c>
      <c r="BX15" s="16">
        <v>0</v>
      </c>
      <c r="BY15" s="16">
        <v>0</v>
      </c>
      <c r="BZ15" s="17">
        <v>13214159</v>
      </c>
      <c r="CA15" s="15">
        <v>0</v>
      </c>
      <c r="CB15" s="16">
        <v>136635</v>
      </c>
      <c r="CC15" s="16">
        <v>0</v>
      </c>
      <c r="CD15" s="16">
        <v>686709</v>
      </c>
      <c r="CE15" s="16">
        <v>264526</v>
      </c>
      <c r="CF15" s="16">
        <v>31163</v>
      </c>
      <c r="CG15" s="18">
        <v>2418</v>
      </c>
      <c r="CH15" s="19">
        <v>2860</v>
      </c>
      <c r="CI15" s="16">
        <v>3000</v>
      </c>
      <c r="CJ15" s="17">
        <v>5860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24750</v>
      </c>
      <c r="CS15" s="16">
        <v>18900</v>
      </c>
      <c r="CT15" s="16">
        <v>15960</v>
      </c>
      <c r="CU15" s="16">
        <v>2250</v>
      </c>
      <c r="CV15" s="20">
        <v>61860</v>
      </c>
      <c r="CW15" s="16">
        <v>230</v>
      </c>
      <c r="CX15" s="16">
        <v>359340</v>
      </c>
      <c r="CY15" s="17">
        <v>1548741</v>
      </c>
      <c r="CZ15" s="15">
        <v>11665418</v>
      </c>
      <c r="DA15" s="18">
        <v>0</v>
      </c>
      <c r="DB15" s="19">
        <v>0</v>
      </c>
      <c r="DC15" s="17">
        <v>11665418</v>
      </c>
      <c r="DD15" s="15">
        <v>466578</v>
      </c>
      <c r="DE15" s="16">
        <v>466578</v>
      </c>
      <c r="DF15" s="21">
        <f t="shared" si="2"/>
        <v>3.9996680787606584E-2</v>
      </c>
      <c r="DG15" s="19">
        <v>18302262</v>
      </c>
      <c r="DH15" s="16">
        <v>0</v>
      </c>
      <c r="DI15" s="16">
        <v>0</v>
      </c>
      <c r="DJ15" s="17">
        <v>18302262</v>
      </c>
      <c r="DK15" s="15">
        <v>0</v>
      </c>
      <c r="DL15" s="16">
        <v>127637</v>
      </c>
      <c r="DM15" s="16">
        <v>2</v>
      </c>
      <c r="DN15" s="16">
        <v>562659</v>
      </c>
      <c r="DO15" s="16">
        <v>238020</v>
      </c>
      <c r="DP15" s="16">
        <v>22938</v>
      </c>
      <c r="DQ15" s="18">
        <v>2348</v>
      </c>
      <c r="DR15" s="19">
        <v>1040</v>
      </c>
      <c r="DS15" s="16">
        <v>1800</v>
      </c>
      <c r="DT15" s="17">
        <v>2840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20790</v>
      </c>
      <c r="EC15" s="16">
        <v>14400</v>
      </c>
      <c r="ED15" s="16">
        <v>12540</v>
      </c>
      <c r="EE15" s="16">
        <v>0</v>
      </c>
      <c r="EF15" s="20">
        <v>47730</v>
      </c>
      <c r="EG15" s="16">
        <v>690</v>
      </c>
      <c r="EH15" s="16">
        <v>42000</v>
      </c>
      <c r="EI15" s="17">
        <v>1046862</v>
      </c>
      <c r="EJ15" s="15">
        <v>17255400</v>
      </c>
      <c r="EK15" s="18">
        <v>0</v>
      </c>
      <c r="EL15" s="19">
        <v>0</v>
      </c>
      <c r="EM15" s="17">
        <v>17255400</v>
      </c>
      <c r="EN15" s="15">
        <v>690192</v>
      </c>
      <c r="EO15" s="16">
        <v>690192</v>
      </c>
      <c r="EP15" s="21">
        <f t="shared" si="3"/>
        <v>3.9998609131054623E-2</v>
      </c>
      <c r="EQ15" s="19">
        <v>13874713</v>
      </c>
      <c r="ER15" s="16">
        <v>0</v>
      </c>
      <c r="ES15" s="16">
        <v>0</v>
      </c>
      <c r="ET15" s="17">
        <v>13874713</v>
      </c>
      <c r="EU15" s="15">
        <v>0</v>
      </c>
      <c r="EV15" s="16">
        <v>52443</v>
      </c>
      <c r="EW15" s="16">
        <v>0</v>
      </c>
      <c r="EX15" s="16">
        <v>233442</v>
      </c>
      <c r="EY15" s="16">
        <v>82356</v>
      </c>
      <c r="EZ15" s="16">
        <v>8023</v>
      </c>
      <c r="FA15" s="18">
        <v>953</v>
      </c>
      <c r="FB15" s="19">
        <v>260</v>
      </c>
      <c r="FC15" s="16">
        <v>0</v>
      </c>
      <c r="FD15" s="17">
        <v>260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10890</v>
      </c>
      <c r="FM15" s="16">
        <v>6750</v>
      </c>
      <c r="FN15" s="16">
        <v>6840</v>
      </c>
      <c r="FO15" s="16">
        <v>450</v>
      </c>
      <c r="FP15" s="20">
        <v>24930</v>
      </c>
      <c r="FQ15" s="16">
        <v>0</v>
      </c>
      <c r="FR15" s="16">
        <v>0</v>
      </c>
      <c r="FS15" s="17">
        <v>402407</v>
      </c>
      <c r="FT15" s="15">
        <v>13472306</v>
      </c>
      <c r="FU15" s="18">
        <v>0</v>
      </c>
      <c r="FV15" s="19">
        <v>0</v>
      </c>
      <c r="FW15" s="17">
        <v>13472306</v>
      </c>
      <c r="FX15" s="15">
        <v>538882</v>
      </c>
      <c r="FY15" s="16">
        <v>538882</v>
      </c>
      <c r="FZ15" s="21">
        <f t="shared" si="4"/>
        <v>3.9999239922252357E-2</v>
      </c>
      <c r="GA15" s="19">
        <v>27734158</v>
      </c>
      <c r="GB15" s="16">
        <v>0</v>
      </c>
      <c r="GC15" s="16">
        <v>0</v>
      </c>
      <c r="GD15" s="17">
        <v>27734158</v>
      </c>
      <c r="GE15" s="15">
        <v>0</v>
      </c>
      <c r="GF15" s="16">
        <v>43149</v>
      </c>
      <c r="GG15" s="16">
        <v>0</v>
      </c>
      <c r="GH15" s="16">
        <v>166032</v>
      </c>
      <c r="GI15" s="16">
        <v>44800</v>
      </c>
      <c r="GJ15" s="16">
        <v>5142</v>
      </c>
      <c r="GK15" s="18">
        <v>918</v>
      </c>
      <c r="GL15" s="19">
        <v>520</v>
      </c>
      <c r="GM15" s="16">
        <v>900</v>
      </c>
      <c r="GN15" s="17">
        <v>1420</v>
      </c>
      <c r="GO15" s="15">
        <v>0</v>
      </c>
      <c r="GP15" s="16">
        <v>0</v>
      </c>
      <c r="GQ15" s="16">
        <v>0</v>
      </c>
      <c r="GR15" s="16">
        <v>0</v>
      </c>
      <c r="GS15" s="16">
        <v>0</v>
      </c>
      <c r="GT15" s="20">
        <v>0</v>
      </c>
      <c r="GU15" s="18">
        <v>0</v>
      </c>
      <c r="GV15" s="19">
        <v>7920</v>
      </c>
      <c r="GW15" s="16">
        <v>7200</v>
      </c>
      <c r="GX15" s="16">
        <v>3800</v>
      </c>
      <c r="GY15" s="16">
        <v>0</v>
      </c>
      <c r="GZ15" s="20">
        <v>18920</v>
      </c>
      <c r="HA15" s="16">
        <v>460</v>
      </c>
      <c r="HB15" s="16">
        <v>0</v>
      </c>
      <c r="HC15" s="17">
        <v>280841</v>
      </c>
      <c r="HD15" s="15">
        <v>27453317</v>
      </c>
      <c r="HE15" s="18">
        <v>0</v>
      </c>
      <c r="HF15" s="19">
        <v>0</v>
      </c>
      <c r="HG15" s="17">
        <v>27453317</v>
      </c>
      <c r="HH15" s="15">
        <v>1087338</v>
      </c>
      <c r="HI15" s="16">
        <v>1087338</v>
      </c>
      <c r="HJ15" s="21">
        <f t="shared" si="5"/>
        <v>3.9606798697585432E-2</v>
      </c>
      <c r="HK15" s="19">
        <v>100256560</v>
      </c>
      <c r="HL15" s="16">
        <v>0</v>
      </c>
      <c r="HM15" s="16">
        <v>0</v>
      </c>
      <c r="HN15" s="17">
        <v>100256560</v>
      </c>
      <c r="HO15" s="15">
        <v>5237</v>
      </c>
      <c r="HP15" s="16">
        <v>869273</v>
      </c>
      <c r="HQ15" s="16">
        <v>266</v>
      </c>
      <c r="HR15" s="16">
        <v>4430829</v>
      </c>
      <c r="HS15" s="16">
        <v>1392247</v>
      </c>
      <c r="HT15" s="16">
        <v>251207</v>
      </c>
      <c r="HU15" s="18">
        <v>15006</v>
      </c>
      <c r="HV15" s="19">
        <v>25220</v>
      </c>
      <c r="HW15" s="16">
        <v>22800</v>
      </c>
      <c r="HX15" s="17">
        <v>48020</v>
      </c>
      <c r="HY15" s="15">
        <v>6240</v>
      </c>
      <c r="HZ15" s="16">
        <v>14700</v>
      </c>
      <c r="IA15" s="16">
        <v>260</v>
      </c>
      <c r="IB15" s="16">
        <v>98340</v>
      </c>
      <c r="IC15" s="16">
        <v>16610</v>
      </c>
      <c r="ID15" s="20">
        <v>114950</v>
      </c>
      <c r="IE15" s="18">
        <v>26370</v>
      </c>
      <c r="IF15" s="19">
        <v>144870</v>
      </c>
      <c r="IG15" s="16">
        <v>100800</v>
      </c>
      <c r="IH15" s="16">
        <v>103360</v>
      </c>
      <c r="II15" s="16">
        <v>20250</v>
      </c>
      <c r="IJ15" s="20">
        <v>369280</v>
      </c>
      <c r="IK15" s="16">
        <v>6210</v>
      </c>
      <c r="IL15" s="16">
        <v>3046700</v>
      </c>
      <c r="IM15" s="17">
        <v>10596529</v>
      </c>
      <c r="IN15" s="15">
        <v>89660031</v>
      </c>
      <c r="IO15" s="18">
        <v>0</v>
      </c>
      <c r="IP15" s="19">
        <v>0</v>
      </c>
      <c r="IQ15" s="17">
        <v>89660031</v>
      </c>
      <c r="IR15" s="15">
        <v>3575269</v>
      </c>
      <c r="IS15" s="16">
        <v>3575269</v>
      </c>
      <c r="IT15" s="21">
        <f t="shared" si="6"/>
        <v>3.987583943619203E-2</v>
      </c>
    </row>
    <row r="16" spans="1:254" s="49" customFormat="1" ht="12.6" customHeight="1" x14ac:dyDescent="0.15">
      <c r="A16" s="65">
        <v>4</v>
      </c>
      <c r="B16" s="66" t="s">
        <v>83</v>
      </c>
      <c r="C16" s="12">
        <v>26108528</v>
      </c>
      <c r="D16" s="9">
        <v>0</v>
      </c>
      <c r="E16" s="9">
        <v>0</v>
      </c>
      <c r="F16" s="10">
        <v>26108528</v>
      </c>
      <c r="G16" s="8">
        <v>0</v>
      </c>
      <c r="H16" s="9">
        <v>358190</v>
      </c>
      <c r="I16" s="9">
        <v>309</v>
      </c>
      <c r="J16" s="9">
        <v>3036387</v>
      </c>
      <c r="K16" s="9">
        <v>707310</v>
      </c>
      <c r="L16" s="9">
        <v>201649</v>
      </c>
      <c r="M16" s="11">
        <v>9682</v>
      </c>
      <c r="N16" s="12">
        <v>22620</v>
      </c>
      <c r="O16" s="9">
        <v>28200</v>
      </c>
      <c r="P16" s="10">
        <v>50820</v>
      </c>
      <c r="Q16" s="8">
        <v>7280</v>
      </c>
      <c r="R16" s="9">
        <v>12300</v>
      </c>
      <c r="S16" s="9">
        <v>0</v>
      </c>
      <c r="T16" s="9">
        <v>133320</v>
      </c>
      <c r="U16" s="9">
        <v>25970</v>
      </c>
      <c r="V16" s="13">
        <v>159290</v>
      </c>
      <c r="W16" s="11">
        <v>34760</v>
      </c>
      <c r="X16" s="12">
        <v>103620</v>
      </c>
      <c r="Y16" s="9">
        <v>64350</v>
      </c>
      <c r="Z16" s="9">
        <v>79040</v>
      </c>
      <c r="AA16" s="9">
        <v>40050</v>
      </c>
      <c r="AB16" s="13">
        <v>287060</v>
      </c>
      <c r="AC16" s="9">
        <v>4830</v>
      </c>
      <c r="AD16" s="9">
        <v>3384100</v>
      </c>
      <c r="AE16" s="10">
        <v>8253658</v>
      </c>
      <c r="AF16" s="8">
        <v>17854870</v>
      </c>
      <c r="AG16" s="11">
        <v>0</v>
      </c>
      <c r="AH16" s="12">
        <v>0</v>
      </c>
      <c r="AI16" s="10">
        <v>17854870</v>
      </c>
      <c r="AJ16" s="8">
        <v>713865</v>
      </c>
      <c r="AK16" s="9">
        <v>713865</v>
      </c>
      <c r="AL16" s="14">
        <f t="shared" si="0"/>
        <v>3.99815288489919E-2</v>
      </c>
      <c r="AM16" s="12">
        <v>9888067</v>
      </c>
      <c r="AN16" s="9">
        <v>0</v>
      </c>
      <c r="AO16" s="9">
        <v>0</v>
      </c>
      <c r="AP16" s="10">
        <v>9888067</v>
      </c>
      <c r="AQ16" s="8">
        <v>0</v>
      </c>
      <c r="AR16" s="9">
        <v>85055</v>
      </c>
      <c r="AS16" s="9">
        <v>61</v>
      </c>
      <c r="AT16" s="9">
        <v>544914</v>
      </c>
      <c r="AU16" s="9">
        <v>190208</v>
      </c>
      <c r="AV16" s="9">
        <v>35499</v>
      </c>
      <c r="AW16" s="11">
        <v>2025</v>
      </c>
      <c r="AX16" s="12">
        <v>4160</v>
      </c>
      <c r="AY16" s="9">
        <v>3900</v>
      </c>
      <c r="AZ16" s="10">
        <v>8060</v>
      </c>
      <c r="BA16" s="8">
        <v>0</v>
      </c>
      <c r="BB16" s="9">
        <v>0</v>
      </c>
      <c r="BC16" s="9">
        <v>0</v>
      </c>
      <c r="BD16" s="9">
        <v>6930</v>
      </c>
      <c r="BE16" s="9">
        <v>640</v>
      </c>
      <c r="BF16" s="13">
        <v>7570</v>
      </c>
      <c r="BG16" s="11">
        <v>660</v>
      </c>
      <c r="BH16" s="12">
        <v>15180</v>
      </c>
      <c r="BI16" s="9">
        <v>10350</v>
      </c>
      <c r="BJ16" s="9">
        <v>9500</v>
      </c>
      <c r="BK16" s="9">
        <v>4500</v>
      </c>
      <c r="BL16" s="13">
        <v>39530</v>
      </c>
      <c r="BM16" s="9">
        <v>920</v>
      </c>
      <c r="BN16" s="9">
        <v>434730</v>
      </c>
      <c r="BO16" s="10">
        <v>1349171</v>
      </c>
      <c r="BP16" s="8">
        <v>8538896</v>
      </c>
      <c r="BQ16" s="11">
        <v>0</v>
      </c>
      <c r="BR16" s="12">
        <v>0</v>
      </c>
      <c r="BS16" s="10">
        <v>8538896</v>
      </c>
      <c r="BT16" s="8">
        <v>341513</v>
      </c>
      <c r="BU16" s="9">
        <v>341513</v>
      </c>
      <c r="BV16" s="14">
        <f t="shared" si="1"/>
        <v>3.9994982957984267E-2</v>
      </c>
      <c r="BW16" s="12">
        <v>13501491</v>
      </c>
      <c r="BX16" s="9">
        <v>0</v>
      </c>
      <c r="BY16" s="9">
        <v>0</v>
      </c>
      <c r="BZ16" s="10">
        <v>13501491</v>
      </c>
      <c r="CA16" s="8">
        <v>0</v>
      </c>
      <c r="CB16" s="9">
        <v>119383</v>
      </c>
      <c r="CC16" s="9">
        <v>26</v>
      </c>
      <c r="CD16" s="9">
        <v>664293</v>
      </c>
      <c r="CE16" s="9">
        <v>254926</v>
      </c>
      <c r="CF16" s="9">
        <v>34891</v>
      </c>
      <c r="CG16" s="11">
        <v>2823</v>
      </c>
      <c r="CH16" s="12">
        <v>4940</v>
      </c>
      <c r="CI16" s="9">
        <v>7800</v>
      </c>
      <c r="CJ16" s="10">
        <v>12740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19140</v>
      </c>
      <c r="CS16" s="9">
        <v>15300</v>
      </c>
      <c r="CT16" s="9">
        <v>17480</v>
      </c>
      <c r="CU16" s="9">
        <v>9450</v>
      </c>
      <c r="CV16" s="13">
        <v>61370</v>
      </c>
      <c r="CW16" s="9">
        <v>2300</v>
      </c>
      <c r="CX16" s="9">
        <v>387010</v>
      </c>
      <c r="CY16" s="10">
        <v>1539736</v>
      </c>
      <c r="CZ16" s="8">
        <v>11961755</v>
      </c>
      <c r="DA16" s="11">
        <v>0</v>
      </c>
      <c r="DB16" s="12">
        <v>0</v>
      </c>
      <c r="DC16" s="10">
        <v>11961755</v>
      </c>
      <c r="DD16" s="8">
        <v>478431</v>
      </c>
      <c r="DE16" s="9">
        <v>478431</v>
      </c>
      <c r="DF16" s="14">
        <f t="shared" si="2"/>
        <v>3.9996722888907189E-2</v>
      </c>
      <c r="DG16" s="12">
        <v>10326848</v>
      </c>
      <c r="DH16" s="9">
        <v>0</v>
      </c>
      <c r="DI16" s="9">
        <v>0</v>
      </c>
      <c r="DJ16" s="10">
        <v>10326848</v>
      </c>
      <c r="DK16" s="8">
        <v>533</v>
      </c>
      <c r="DL16" s="9">
        <v>58944</v>
      </c>
      <c r="DM16" s="9">
        <v>0</v>
      </c>
      <c r="DN16" s="9">
        <v>319618</v>
      </c>
      <c r="DO16" s="9">
        <v>153669</v>
      </c>
      <c r="DP16" s="9">
        <v>14087</v>
      </c>
      <c r="DQ16" s="11">
        <v>1616</v>
      </c>
      <c r="DR16" s="12">
        <v>260</v>
      </c>
      <c r="DS16" s="9">
        <v>900</v>
      </c>
      <c r="DT16" s="10">
        <v>1160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17160</v>
      </c>
      <c r="EC16" s="9">
        <v>11700</v>
      </c>
      <c r="ED16" s="9">
        <v>5700</v>
      </c>
      <c r="EE16" s="9">
        <v>2700</v>
      </c>
      <c r="EF16" s="13">
        <v>37260</v>
      </c>
      <c r="EG16" s="9">
        <v>460</v>
      </c>
      <c r="EH16" s="9">
        <v>24450</v>
      </c>
      <c r="EI16" s="10">
        <v>611797</v>
      </c>
      <c r="EJ16" s="8">
        <v>9715051</v>
      </c>
      <c r="EK16" s="11">
        <v>0</v>
      </c>
      <c r="EL16" s="12">
        <v>0</v>
      </c>
      <c r="EM16" s="10">
        <v>9715051</v>
      </c>
      <c r="EN16" s="8">
        <v>388588</v>
      </c>
      <c r="EO16" s="9">
        <v>388588</v>
      </c>
      <c r="EP16" s="14">
        <f t="shared" si="3"/>
        <v>3.9998554819732801E-2</v>
      </c>
      <c r="EQ16" s="12">
        <v>4780337</v>
      </c>
      <c r="ER16" s="9">
        <v>0</v>
      </c>
      <c r="ES16" s="9">
        <v>0</v>
      </c>
      <c r="ET16" s="10">
        <v>4780337</v>
      </c>
      <c r="EU16" s="8">
        <v>0</v>
      </c>
      <c r="EV16" s="9">
        <v>15339</v>
      </c>
      <c r="EW16" s="9">
        <v>0</v>
      </c>
      <c r="EX16" s="9">
        <v>75079</v>
      </c>
      <c r="EY16" s="9">
        <v>28947</v>
      </c>
      <c r="EZ16" s="9">
        <v>2786</v>
      </c>
      <c r="FA16" s="11">
        <v>480</v>
      </c>
      <c r="FB16" s="12">
        <v>0</v>
      </c>
      <c r="FC16" s="9">
        <v>300</v>
      </c>
      <c r="FD16" s="10">
        <v>300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2970</v>
      </c>
      <c r="FM16" s="9">
        <v>1800</v>
      </c>
      <c r="FN16" s="9">
        <v>380</v>
      </c>
      <c r="FO16" s="9">
        <v>450</v>
      </c>
      <c r="FP16" s="13">
        <v>5600</v>
      </c>
      <c r="FQ16" s="9">
        <v>230</v>
      </c>
      <c r="FR16" s="9">
        <v>0</v>
      </c>
      <c r="FS16" s="10">
        <v>128761</v>
      </c>
      <c r="FT16" s="8">
        <v>4651576</v>
      </c>
      <c r="FU16" s="11">
        <v>0</v>
      </c>
      <c r="FV16" s="12">
        <v>0</v>
      </c>
      <c r="FW16" s="10">
        <v>4651576</v>
      </c>
      <c r="FX16" s="8">
        <v>186060</v>
      </c>
      <c r="FY16" s="9">
        <v>186060</v>
      </c>
      <c r="FZ16" s="14">
        <f t="shared" si="4"/>
        <v>3.9999346458060664E-2</v>
      </c>
      <c r="GA16" s="12">
        <v>10553329</v>
      </c>
      <c r="GB16" s="9">
        <v>0</v>
      </c>
      <c r="GC16" s="9">
        <v>0</v>
      </c>
      <c r="GD16" s="10">
        <v>10553329</v>
      </c>
      <c r="GE16" s="8">
        <v>0</v>
      </c>
      <c r="GF16" s="9">
        <v>13691</v>
      </c>
      <c r="GG16" s="9">
        <v>0</v>
      </c>
      <c r="GH16" s="9">
        <v>41731</v>
      </c>
      <c r="GI16" s="9">
        <v>9207</v>
      </c>
      <c r="GJ16" s="9">
        <v>1440</v>
      </c>
      <c r="GK16" s="11">
        <v>244</v>
      </c>
      <c r="GL16" s="12">
        <v>520</v>
      </c>
      <c r="GM16" s="9">
        <v>0</v>
      </c>
      <c r="GN16" s="10">
        <v>520</v>
      </c>
      <c r="GO16" s="8">
        <v>0</v>
      </c>
      <c r="GP16" s="9">
        <v>0</v>
      </c>
      <c r="GQ16" s="9">
        <v>0</v>
      </c>
      <c r="GR16" s="9">
        <v>0</v>
      </c>
      <c r="GS16" s="9">
        <v>0</v>
      </c>
      <c r="GT16" s="13">
        <v>0</v>
      </c>
      <c r="GU16" s="11">
        <v>0</v>
      </c>
      <c r="GV16" s="12">
        <v>990</v>
      </c>
      <c r="GW16" s="9">
        <v>2700</v>
      </c>
      <c r="GX16" s="9">
        <v>1140</v>
      </c>
      <c r="GY16" s="9">
        <v>450</v>
      </c>
      <c r="GZ16" s="13">
        <v>5280</v>
      </c>
      <c r="HA16" s="9">
        <v>0</v>
      </c>
      <c r="HB16" s="9">
        <v>0</v>
      </c>
      <c r="HC16" s="10">
        <v>72113</v>
      </c>
      <c r="HD16" s="8">
        <v>10481216</v>
      </c>
      <c r="HE16" s="11">
        <v>0</v>
      </c>
      <c r="HF16" s="12">
        <v>0</v>
      </c>
      <c r="HG16" s="10">
        <v>10481216</v>
      </c>
      <c r="HH16" s="8">
        <v>419247</v>
      </c>
      <c r="HI16" s="9">
        <v>419247</v>
      </c>
      <c r="HJ16" s="14">
        <f t="shared" si="5"/>
        <v>3.9999843529605728E-2</v>
      </c>
      <c r="HK16" s="12">
        <v>75158600</v>
      </c>
      <c r="HL16" s="9">
        <v>0</v>
      </c>
      <c r="HM16" s="9">
        <v>0</v>
      </c>
      <c r="HN16" s="10">
        <v>75158600</v>
      </c>
      <c r="HO16" s="8">
        <v>533</v>
      </c>
      <c r="HP16" s="9">
        <v>650602</v>
      </c>
      <c r="HQ16" s="9">
        <v>396</v>
      </c>
      <c r="HR16" s="9">
        <v>4682022</v>
      </c>
      <c r="HS16" s="9">
        <v>1344267</v>
      </c>
      <c r="HT16" s="9">
        <v>290352</v>
      </c>
      <c r="HU16" s="11">
        <v>16870</v>
      </c>
      <c r="HV16" s="12">
        <v>32500</v>
      </c>
      <c r="HW16" s="9">
        <v>41100</v>
      </c>
      <c r="HX16" s="10">
        <v>73600</v>
      </c>
      <c r="HY16" s="8">
        <v>7280</v>
      </c>
      <c r="HZ16" s="9">
        <v>12300</v>
      </c>
      <c r="IA16" s="9">
        <v>0</v>
      </c>
      <c r="IB16" s="9">
        <v>140250</v>
      </c>
      <c r="IC16" s="9">
        <v>26610</v>
      </c>
      <c r="ID16" s="13">
        <v>166860</v>
      </c>
      <c r="IE16" s="11">
        <v>35420</v>
      </c>
      <c r="IF16" s="12">
        <v>159060</v>
      </c>
      <c r="IG16" s="9">
        <v>106200</v>
      </c>
      <c r="IH16" s="9">
        <v>113240</v>
      </c>
      <c r="II16" s="9">
        <v>57600</v>
      </c>
      <c r="IJ16" s="13">
        <v>436100</v>
      </c>
      <c r="IK16" s="9">
        <v>8740</v>
      </c>
      <c r="IL16" s="9">
        <v>4230290</v>
      </c>
      <c r="IM16" s="10">
        <v>11955236</v>
      </c>
      <c r="IN16" s="8">
        <v>63203364</v>
      </c>
      <c r="IO16" s="11">
        <v>0</v>
      </c>
      <c r="IP16" s="12">
        <v>0</v>
      </c>
      <c r="IQ16" s="10">
        <v>63203364</v>
      </c>
      <c r="IR16" s="8">
        <v>2527704</v>
      </c>
      <c r="IS16" s="9">
        <v>2527704</v>
      </c>
      <c r="IT16" s="14">
        <f t="shared" si="6"/>
        <v>3.9993187704375988E-2</v>
      </c>
    </row>
    <row r="17" spans="1:254" s="49" customFormat="1" ht="12.6" customHeight="1" x14ac:dyDescent="0.15">
      <c r="A17" s="67">
        <v>5</v>
      </c>
      <c r="B17" s="68" t="s">
        <v>84</v>
      </c>
      <c r="C17" s="19">
        <v>11802834</v>
      </c>
      <c r="D17" s="16">
        <v>0</v>
      </c>
      <c r="E17" s="16">
        <v>0</v>
      </c>
      <c r="F17" s="17">
        <v>11802834</v>
      </c>
      <c r="G17" s="15">
        <v>0</v>
      </c>
      <c r="H17" s="16">
        <v>194689</v>
      </c>
      <c r="I17" s="16">
        <v>156</v>
      </c>
      <c r="J17" s="16">
        <v>1546194</v>
      </c>
      <c r="K17" s="16">
        <v>433987</v>
      </c>
      <c r="L17" s="16">
        <v>103835</v>
      </c>
      <c r="M17" s="18">
        <v>6601</v>
      </c>
      <c r="N17" s="19">
        <v>11180</v>
      </c>
      <c r="O17" s="16">
        <v>8400</v>
      </c>
      <c r="P17" s="17">
        <v>19580</v>
      </c>
      <c r="Q17" s="15">
        <v>4680</v>
      </c>
      <c r="R17" s="16">
        <v>8100</v>
      </c>
      <c r="S17" s="16">
        <v>0</v>
      </c>
      <c r="T17" s="16">
        <v>66110</v>
      </c>
      <c r="U17" s="16">
        <v>15200</v>
      </c>
      <c r="V17" s="20">
        <v>81310</v>
      </c>
      <c r="W17" s="18">
        <v>23950</v>
      </c>
      <c r="X17" s="19">
        <v>64680</v>
      </c>
      <c r="Y17" s="16">
        <v>42300</v>
      </c>
      <c r="Z17" s="16">
        <v>41040</v>
      </c>
      <c r="AA17" s="16">
        <v>31050</v>
      </c>
      <c r="AB17" s="20">
        <v>179070</v>
      </c>
      <c r="AC17" s="16">
        <v>1840</v>
      </c>
      <c r="AD17" s="16">
        <v>1397070</v>
      </c>
      <c r="AE17" s="17">
        <v>4000906</v>
      </c>
      <c r="AF17" s="15">
        <v>7801928</v>
      </c>
      <c r="AG17" s="18">
        <v>0</v>
      </c>
      <c r="AH17" s="19">
        <v>0</v>
      </c>
      <c r="AI17" s="17">
        <v>7801928</v>
      </c>
      <c r="AJ17" s="15">
        <v>311940</v>
      </c>
      <c r="AK17" s="16">
        <v>311940</v>
      </c>
      <c r="AL17" s="21">
        <f t="shared" si="0"/>
        <v>3.9982424857035341E-2</v>
      </c>
      <c r="AM17" s="19">
        <v>4464295</v>
      </c>
      <c r="AN17" s="16">
        <v>0</v>
      </c>
      <c r="AO17" s="16">
        <v>0</v>
      </c>
      <c r="AP17" s="17">
        <v>4464295</v>
      </c>
      <c r="AQ17" s="15">
        <v>0</v>
      </c>
      <c r="AR17" s="16">
        <v>41832</v>
      </c>
      <c r="AS17" s="16">
        <v>0</v>
      </c>
      <c r="AT17" s="16">
        <v>295658</v>
      </c>
      <c r="AU17" s="16">
        <v>130839</v>
      </c>
      <c r="AV17" s="16">
        <v>17310</v>
      </c>
      <c r="AW17" s="18">
        <v>1602</v>
      </c>
      <c r="AX17" s="19">
        <v>2340</v>
      </c>
      <c r="AY17" s="16">
        <v>600</v>
      </c>
      <c r="AZ17" s="17">
        <v>2940</v>
      </c>
      <c r="BA17" s="15">
        <v>0</v>
      </c>
      <c r="BB17" s="16">
        <v>0</v>
      </c>
      <c r="BC17" s="16">
        <v>0</v>
      </c>
      <c r="BD17" s="16">
        <v>1980</v>
      </c>
      <c r="BE17" s="16">
        <v>130</v>
      </c>
      <c r="BF17" s="20">
        <v>2110</v>
      </c>
      <c r="BG17" s="18">
        <v>580</v>
      </c>
      <c r="BH17" s="19">
        <v>9900</v>
      </c>
      <c r="BI17" s="16">
        <v>10800</v>
      </c>
      <c r="BJ17" s="16">
        <v>3420</v>
      </c>
      <c r="BK17" s="16">
        <v>4050</v>
      </c>
      <c r="BL17" s="20">
        <v>28170</v>
      </c>
      <c r="BM17" s="16">
        <v>0</v>
      </c>
      <c r="BN17" s="16">
        <v>191780</v>
      </c>
      <c r="BO17" s="17">
        <v>712821</v>
      </c>
      <c r="BP17" s="15">
        <v>3751474</v>
      </c>
      <c r="BQ17" s="18">
        <v>0</v>
      </c>
      <c r="BR17" s="19">
        <v>0</v>
      </c>
      <c r="BS17" s="17">
        <v>3751474</v>
      </c>
      <c r="BT17" s="15">
        <v>150039</v>
      </c>
      <c r="BU17" s="16">
        <v>150039</v>
      </c>
      <c r="BV17" s="21">
        <f t="shared" si="1"/>
        <v>3.9994679424674141E-2</v>
      </c>
      <c r="BW17" s="19">
        <v>8063181</v>
      </c>
      <c r="BX17" s="16">
        <v>0</v>
      </c>
      <c r="BY17" s="16">
        <v>0</v>
      </c>
      <c r="BZ17" s="17">
        <v>8063181</v>
      </c>
      <c r="CA17" s="15">
        <v>0</v>
      </c>
      <c r="CB17" s="16">
        <v>67036</v>
      </c>
      <c r="CC17" s="16">
        <v>73</v>
      </c>
      <c r="CD17" s="16">
        <v>443504</v>
      </c>
      <c r="CE17" s="16">
        <v>192081</v>
      </c>
      <c r="CF17" s="16">
        <v>21505</v>
      </c>
      <c r="CG17" s="18">
        <v>2688</v>
      </c>
      <c r="CH17" s="19">
        <v>2340</v>
      </c>
      <c r="CI17" s="16">
        <v>1500</v>
      </c>
      <c r="CJ17" s="17">
        <v>3840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21780</v>
      </c>
      <c r="CS17" s="16">
        <v>14850</v>
      </c>
      <c r="CT17" s="16">
        <v>4560</v>
      </c>
      <c r="CU17" s="16">
        <v>3600</v>
      </c>
      <c r="CV17" s="20">
        <v>44790</v>
      </c>
      <c r="CW17" s="16">
        <v>460</v>
      </c>
      <c r="CX17" s="16">
        <v>227040</v>
      </c>
      <c r="CY17" s="17">
        <v>1002944</v>
      </c>
      <c r="CZ17" s="15">
        <v>7060237</v>
      </c>
      <c r="DA17" s="18">
        <v>0</v>
      </c>
      <c r="DB17" s="19">
        <v>0</v>
      </c>
      <c r="DC17" s="17">
        <v>7060237</v>
      </c>
      <c r="DD17" s="15">
        <v>282386</v>
      </c>
      <c r="DE17" s="16">
        <v>282386</v>
      </c>
      <c r="DF17" s="21">
        <f t="shared" si="2"/>
        <v>3.999667433260385E-2</v>
      </c>
      <c r="DG17" s="19">
        <v>7832832</v>
      </c>
      <c r="DH17" s="16">
        <v>0</v>
      </c>
      <c r="DI17" s="16">
        <v>0</v>
      </c>
      <c r="DJ17" s="17">
        <v>7832832</v>
      </c>
      <c r="DK17" s="15">
        <v>0</v>
      </c>
      <c r="DL17" s="16">
        <v>36732</v>
      </c>
      <c r="DM17" s="16">
        <v>0</v>
      </c>
      <c r="DN17" s="16">
        <v>281742</v>
      </c>
      <c r="DO17" s="16">
        <v>126053</v>
      </c>
      <c r="DP17" s="16">
        <v>11573</v>
      </c>
      <c r="DQ17" s="18">
        <v>1532</v>
      </c>
      <c r="DR17" s="19">
        <v>260</v>
      </c>
      <c r="DS17" s="16">
        <v>1200</v>
      </c>
      <c r="DT17" s="17">
        <v>1460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13200</v>
      </c>
      <c r="EC17" s="16">
        <v>10800</v>
      </c>
      <c r="ED17" s="16">
        <v>3420</v>
      </c>
      <c r="EE17" s="16">
        <v>1350</v>
      </c>
      <c r="EF17" s="20">
        <v>28770</v>
      </c>
      <c r="EG17" s="16">
        <v>690</v>
      </c>
      <c r="EH17" s="16">
        <v>16690</v>
      </c>
      <c r="EI17" s="17">
        <v>505242</v>
      </c>
      <c r="EJ17" s="15">
        <v>7327590</v>
      </c>
      <c r="EK17" s="18">
        <v>0</v>
      </c>
      <c r="EL17" s="19">
        <v>0</v>
      </c>
      <c r="EM17" s="17">
        <v>7327590</v>
      </c>
      <c r="EN17" s="15">
        <v>293092</v>
      </c>
      <c r="EO17" s="16">
        <v>293092</v>
      </c>
      <c r="EP17" s="21">
        <f t="shared" si="3"/>
        <v>3.9998416941995935E-2</v>
      </c>
      <c r="EQ17" s="19">
        <v>3362778</v>
      </c>
      <c r="ER17" s="16">
        <v>0</v>
      </c>
      <c r="ES17" s="16">
        <v>0</v>
      </c>
      <c r="ET17" s="17">
        <v>3362778</v>
      </c>
      <c r="EU17" s="15">
        <v>0</v>
      </c>
      <c r="EV17" s="16">
        <v>13056</v>
      </c>
      <c r="EW17" s="16">
        <v>0</v>
      </c>
      <c r="EX17" s="16">
        <v>70691</v>
      </c>
      <c r="EY17" s="16">
        <v>24834</v>
      </c>
      <c r="EZ17" s="16">
        <v>2277</v>
      </c>
      <c r="FA17" s="18">
        <v>341</v>
      </c>
      <c r="FB17" s="19">
        <v>520</v>
      </c>
      <c r="FC17" s="16">
        <v>300</v>
      </c>
      <c r="FD17" s="17">
        <v>820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2970</v>
      </c>
      <c r="FM17" s="16">
        <v>2700</v>
      </c>
      <c r="FN17" s="16">
        <v>380</v>
      </c>
      <c r="FO17" s="16">
        <v>450</v>
      </c>
      <c r="FP17" s="20">
        <v>6500</v>
      </c>
      <c r="FQ17" s="16">
        <v>230</v>
      </c>
      <c r="FR17" s="16">
        <v>0</v>
      </c>
      <c r="FS17" s="17">
        <v>118749</v>
      </c>
      <c r="FT17" s="15">
        <v>3244029</v>
      </c>
      <c r="FU17" s="18">
        <v>0</v>
      </c>
      <c r="FV17" s="19">
        <v>0</v>
      </c>
      <c r="FW17" s="17">
        <v>3244029</v>
      </c>
      <c r="FX17" s="15">
        <v>129758</v>
      </c>
      <c r="FY17" s="16">
        <v>129758</v>
      </c>
      <c r="FZ17" s="21">
        <f t="shared" si="4"/>
        <v>3.9999025902666095E-2</v>
      </c>
      <c r="GA17" s="19">
        <v>4855117</v>
      </c>
      <c r="GB17" s="16">
        <v>0</v>
      </c>
      <c r="GC17" s="16">
        <v>0</v>
      </c>
      <c r="GD17" s="17">
        <v>4855117</v>
      </c>
      <c r="GE17" s="15">
        <v>0</v>
      </c>
      <c r="GF17" s="16">
        <v>9507</v>
      </c>
      <c r="GG17" s="16">
        <v>0</v>
      </c>
      <c r="GH17" s="16">
        <v>31944</v>
      </c>
      <c r="GI17" s="16">
        <v>9796</v>
      </c>
      <c r="GJ17" s="16">
        <v>1101</v>
      </c>
      <c r="GK17" s="18">
        <v>209</v>
      </c>
      <c r="GL17" s="19">
        <v>0</v>
      </c>
      <c r="GM17" s="16">
        <v>0</v>
      </c>
      <c r="GN17" s="17">
        <v>0</v>
      </c>
      <c r="GO17" s="15">
        <v>0</v>
      </c>
      <c r="GP17" s="16">
        <v>0</v>
      </c>
      <c r="GQ17" s="16">
        <v>0</v>
      </c>
      <c r="GR17" s="16">
        <v>0</v>
      </c>
      <c r="GS17" s="16">
        <v>0</v>
      </c>
      <c r="GT17" s="20">
        <v>0</v>
      </c>
      <c r="GU17" s="18">
        <v>0</v>
      </c>
      <c r="GV17" s="19">
        <v>1650</v>
      </c>
      <c r="GW17" s="16">
        <v>1350</v>
      </c>
      <c r="GX17" s="16">
        <v>0</v>
      </c>
      <c r="GY17" s="16">
        <v>0</v>
      </c>
      <c r="GZ17" s="20">
        <v>3000</v>
      </c>
      <c r="HA17" s="16">
        <v>0</v>
      </c>
      <c r="HB17" s="16">
        <v>0</v>
      </c>
      <c r="HC17" s="17">
        <v>55557</v>
      </c>
      <c r="HD17" s="15">
        <v>4799560</v>
      </c>
      <c r="HE17" s="18">
        <v>0</v>
      </c>
      <c r="HF17" s="19">
        <v>0</v>
      </c>
      <c r="HG17" s="17">
        <v>4799560</v>
      </c>
      <c r="HH17" s="15">
        <v>191981</v>
      </c>
      <c r="HI17" s="16">
        <v>191981</v>
      </c>
      <c r="HJ17" s="21">
        <f t="shared" si="5"/>
        <v>3.9999708306594772E-2</v>
      </c>
      <c r="HK17" s="19">
        <v>40381037</v>
      </c>
      <c r="HL17" s="16">
        <v>0</v>
      </c>
      <c r="HM17" s="16">
        <v>0</v>
      </c>
      <c r="HN17" s="17">
        <v>40381037</v>
      </c>
      <c r="HO17" s="15">
        <v>0</v>
      </c>
      <c r="HP17" s="16">
        <v>362852</v>
      </c>
      <c r="HQ17" s="16">
        <v>229</v>
      </c>
      <c r="HR17" s="16">
        <v>2669733</v>
      </c>
      <c r="HS17" s="16">
        <v>917590</v>
      </c>
      <c r="HT17" s="16">
        <v>157601</v>
      </c>
      <c r="HU17" s="18">
        <v>12973</v>
      </c>
      <c r="HV17" s="19">
        <v>16640</v>
      </c>
      <c r="HW17" s="16">
        <v>12000</v>
      </c>
      <c r="HX17" s="17">
        <v>28640</v>
      </c>
      <c r="HY17" s="15">
        <v>4680</v>
      </c>
      <c r="HZ17" s="16">
        <v>8100</v>
      </c>
      <c r="IA17" s="16">
        <v>0</v>
      </c>
      <c r="IB17" s="16">
        <v>68090</v>
      </c>
      <c r="IC17" s="16">
        <v>15330</v>
      </c>
      <c r="ID17" s="20">
        <v>83420</v>
      </c>
      <c r="IE17" s="18">
        <v>24530</v>
      </c>
      <c r="IF17" s="19">
        <v>114180</v>
      </c>
      <c r="IG17" s="16">
        <v>82800</v>
      </c>
      <c r="IH17" s="16">
        <v>52820</v>
      </c>
      <c r="II17" s="16">
        <v>40500</v>
      </c>
      <c r="IJ17" s="20">
        <v>290300</v>
      </c>
      <c r="IK17" s="16">
        <v>3220</v>
      </c>
      <c r="IL17" s="16">
        <v>1832580</v>
      </c>
      <c r="IM17" s="17">
        <v>6396219</v>
      </c>
      <c r="IN17" s="15">
        <v>33984818</v>
      </c>
      <c r="IO17" s="18">
        <v>0</v>
      </c>
      <c r="IP17" s="19">
        <v>0</v>
      </c>
      <c r="IQ17" s="17">
        <v>33984818</v>
      </c>
      <c r="IR17" s="15">
        <v>1359196</v>
      </c>
      <c r="IS17" s="16">
        <v>1359196</v>
      </c>
      <c r="IT17" s="21">
        <f t="shared" si="6"/>
        <v>3.999421153292626E-2</v>
      </c>
    </row>
    <row r="18" spans="1:254" s="49" customFormat="1" ht="12.6" customHeight="1" x14ac:dyDescent="0.15">
      <c r="A18" s="65">
        <v>6</v>
      </c>
      <c r="B18" s="66" t="s">
        <v>85</v>
      </c>
      <c r="C18" s="12">
        <v>15965940</v>
      </c>
      <c r="D18" s="9">
        <v>0</v>
      </c>
      <c r="E18" s="9">
        <v>0</v>
      </c>
      <c r="F18" s="10">
        <v>15965940</v>
      </c>
      <c r="G18" s="8">
        <v>605</v>
      </c>
      <c r="H18" s="9">
        <v>220084</v>
      </c>
      <c r="I18" s="9">
        <v>176</v>
      </c>
      <c r="J18" s="9">
        <v>1833234</v>
      </c>
      <c r="K18" s="9">
        <v>374268</v>
      </c>
      <c r="L18" s="9">
        <v>132334</v>
      </c>
      <c r="M18" s="11">
        <v>8394</v>
      </c>
      <c r="N18" s="12">
        <v>21320</v>
      </c>
      <c r="O18" s="9">
        <v>14400</v>
      </c>
      <c r="P18" s="10">
        <v>35720</v>
      </c>
      <c r="Q18" s="8">
        <v>5720</v>
      </c>
      <c r="R18" s="9">
        <v>13200</v>
      </c>
      <c r="S18" s="9">
        <v>260</v>
      </c>
      <c r="T18" s="9">
        <v>95700</v>
      </c>
      <c r="U18" s="9">
        <v>23950</v>
      </c>
      <c r="V18" s="13">
        <v>119650</v>
      </c>
      <c r="W18" s="11">
        <v>29890</v>
      </c>
      <c r="X18" s="12">
        <v>102960</v>
      </c>
      <c r="Y18" s="9">
        <v>57600</v>
      </c>
      <c r="Z18" s="9">
        <v>61180</v>
      </c>
      <c r="AA18" s="9">
        <v>56700</v>
      </c>
      <c r="AB18" s="13">
        <v>278440</v>
      </c>
      <c r="AC18" s="9">
        <v>5520</v>
      </c>
      <c r="AD18" s="9">
        <v>2454440</v>
      </c>
      <c r="AE18" s="10">
        <v>5511759</v>
      </c>
      <c r="AF18" s="8">
        <v>10454181</v>
      </c>
      <c r="AG18" s="11">
        <v>0</v>
      </c>
      <c r="AH18" s="12">
        <v>0</v>
      </c>
      <c r="AI18" s="10">
        <v>10454181</v>
      </c>
      <c r="AJ18" s="8">
        <v>417985</v>
      </c>
      <c r="AK18" s="9">
        <v>417985</v>
      </c>
      <c r="AL18" s="14">
        <f t="shared" si="0"/>
        <v>3.9982567740122349E-2</v>
      </c>
      <c r="AM18" s="12">
        <v>5947654</v>
      </c>
      <c r="AN18" s="9">
        <v>0</v>
      </c>
      <c r="AO18" s="9">
        <v>0</v>
      </c>
      <c r="AP18" s="10">
        <v>5947654</v>
      </c>
      <c r="AQ18" s="8">
        <v>0</v>
      </c>
      <c r="AR18" s="9">
        <v>44558</v>
      </c>
      <c r="AS18" s="9">
        <v>0</v>
      </c>
      <c r="AT18" s="9">
        <v>323293</v>
      </c>
      <c r="AU18" s="9">
        <v>91487</v>
      </c>
      <c r="AV18" s="9">
        <v>22893</v>
      </c>
      <c r="AW18" s="11">
        <v>1760</v>
      </c>
      <c r="AX18" s="12">
        <v>3120</v>
      </c>
      <c r="AY18" s="9">
        <v>4200</v>
      </c>
      <c r="AZ18" s="10">
        <v>7320</v>
      </c>
      <c r="BA18" s="8">
        <v>0</v>
      </c>
      <c r="BB18" s="9">
        <v>0</v>
      </c>
      <c r="BC18" s="9">
        <v>0</v>
      </c>
      <c r="BD18" s="9">
        <v>4730</v>
      </c>
      <c r="BE18" s="9">
        <v>1400</v>
      </c>
      <c r="BF18" s="13">
        <v>6130</v>
      </c>
      <c r="BG18" s="11">
        <v>1210</v>
      </c>
      <c r="BH18" s="12">
        <v>17490</v>
      </c>
      <c r="BI18" s="9">
        <v>13050</v>
      </c>
      <c r="BJ18" s="9">
        <v>9880</v>
      </c>
      <c r="BK18" s="9">
        <v>8550</v>
      </c>
      <c r="BL18" s="13">
        <v>48970</v>
      </c>
      <c r="BM18" s="9">
        <v>1840</v>
      </c>
      <c r="BN18" s="9">
        <v>263590</v>
      </c>
      <c r="BO18" s="10">
        <v>813051</v>
      </c>
      <c r="BP18" s="8">
        <v>5134603</v>
      </c>
      <c r="BQ18" s="11">
        <v>0</v>
      </c>
      <c r="BR18" s="12">
        <v>0</v>
      </c>
      <c r="BS18" s="10">
        <v>5134603</v>
      </c>
      <c r="BT18" s="8">
        <v>205359</v>
      </c>
      <c r="BU18" s="9">
        <v>205359</v>
      </c>
      <c r="BV18" s="14">
        <f t="shared" si="1"/>
        <v>3.999510770355566E-2</v>
      </c>
      <c r="BW18" s="12">
        <v>6355808</v>
      </c>
      <c r="BX18" s="9">
        <v>0</v>
      </c>
      <c r="BY18" s="9">
        <v>0</v>
      </c>
      <c r="BZ18" s="10">
        <v>6355808</v>
      </c>
      <c r="CA18" s="8">
        <v>0</v>
      </c>
      <c r="CB18" s="9">
        <v>46409</v>
      </c>
      <c r="CC18" s="9">
        <v>0</v>
      </c>
      <c r="CD18" s="9">
        <v>279381</v>
      </c>
      <c r="CE18" s="9">
        <v>83759</v>
      </c>
      <c r="CF18" s="9">
        <v>17908</v>
      </c>
      <c r="CG18" s="11">
        <v>1539</v>
      </c>
      <c r="CH18" s="12">
        <v>3380</v>
      </c>
      <c r="CI18" s="9">
        <v>1200</v>
      </c>
      <c r="CJ18" s="10">
        <v>4580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12870</v>
      </c>
      <c r="CS18" s="9">
        <v>7650</v>
      </c>
      <c r="CT18" s="9">
        <v>4180</v>
      </c>
      <c r="CU18" s="9">
        <v>5850</v>
      </c>
      <c r="CV18" s="13">
        <v>30550</v>
      </c>
      <c r="CW18" s="9">
        <v>690</v>
      </c>
      <c r="CX18" s="9">
        <v>195220</v>
      </c>
      <c r="CY18" s="10">
        <v>660036</v>
      </c>
      <c r="CZ18" s="8">
        <v>5695772</v>
      </c>
      <c r="DA18" s="11">
        <v>0</v>
      </c>
      <c r="DB18" s="12">
        <v>0</v>
      </c>
      <c r="DC18" s="10">
        <v>5695772</v>
      </c>
      <c r="DD18" s="8">
        <v>227813</v>
      </c>
      <c r="DE18" s="9">
        <v>227813</v>
      </c>
      <c r="DF18" s="14">
        <f t="shared" si="2"/>
        <v>3.9996860829401175E-2</v>
      </c>
      <c r="DG18" s="12">
        <v>2229694</v>
      </c>
      <c r="DH18" s="9">
        <v>0</v>
      </c>
      <c r="DI18" s="9">
        <v>0</v>
      </c>
      <c r="DJ18" s="10">
        <v>2229694</v>
      </c>
      <c r="DK18" s="8">
        <v>0</v>
      </c>
      <c r="DL18" s="9">
        <v>20049</v>
      </c>
      <c r="DM18" s="9">
        <v>0</v>
      </c>
      <c r="DN18" s="9">
        <v>68037</v>
      </c>
      <c r="DO18" s="9">
        <v>34291</v>
      </c>
      <c r="DP18" s="9">
        <v>3126</v>
      </c>
      <c r="DQ18" s="11">
        <v>422</v>
      </c>
      <c r="DR18" s="12">
        <v>260</v>
      </c>
      <c r="DS18" s="9">
        <v>300</v>
      </c>
      <c r="DT18" s="10">
        <v>560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3630</v>
      </c>
      <c r="EC18" s="9">
        <v>4050</v>
      </c>
      <c r="ED18" s="9">
        <v>1520</v>
      </c>
      <c r="EE18" s="9">
        <v>0</v>
      </c>
      <c r="EF18" s="13">
        <v>9200</v>
      </c>
      <c r="EG18" s="9">
        <v>230</v>
      </c>
      <c r="EH18" s="9">
        <v>7180</v>
      </c>
      <c r="EI18" s="10">
        <v>143095</v>
      </c>
      <c r="EJ18" s="8">
        <v>2086599</v>
      </c>
      <c r="EK18" s="11">
        <v>0</v>
      </c>
      <c r="EL18" s="12">
        <v>0</v>
      </c>
      <c r="EM18" s="10">
        <v>2086599</v>
      </c>
      <c r="EN18" s="8">
        <v>83460</v>
      </c>
      <c r="EO18" s="9">
        <v>83460</v>
      </c>
      <c r="EP18" s="14">
        <f t="shared" si="3"/>
        <v>3.9998102174878834E-2</v>
      </c>
      <c r="EQ18" s="12">
        <v>553331</v>
      </c>
      <c r="ER18" s="9">
        <v>0</v>
      </c>
      <c r="ES18" s="9">
        <v>0</v>
      </c>
      <c r="ET18" s="10">
        <v>553331</v>
      </c>
      <c r="EU18" s="8">
        <v>0</v>
      </c>
      <c r="EV18" s="9">
        <v>806</v>
      </c>
      <c r="EW18" s="9">
        <v>0</v>
      </c>
      <c r="EX18" s="9">
        <v>9496</v>
      </c>
      <c r="EY18" s="9">
        <v>3360</v>
      </c>
      <c r="EZ18" s="9">
        <v>258</v>
      </c>
      <c r="FA18" s="11">
        <v>47</v>
      </c>
      <c r="FB18" s="12">
        <v>0</v>
      </c>
      <c r="FC18" s="9">
        <v>0</v>
      </c>
      <c r="FD18" s="10">
        <v>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0</v>
      </c>
      <c r="FM18" s="9">
        <v>0</v>
      </c>
      <c r="FN18" s="9">
        <v>0</v>
      </c>
      <c r="FO18" s="9">
        <v>0</v>
      </c>
      <c r="FP18" s="13">
        <v>0</v>
      </c>
      <c r="FQ18" s="9">
        <v>0</v>
      </c>
      <c r="FR18" s="9">
        <v>0</v>
      </c>
      <c r="FS18" s="10">
        <v>13967</v>
      </c>
      <c r="FT18" s="8">
        <v>539364</v>
      </c>
      <c r="FU18" s="11">
        <v>0</v>
      </c>
      <c r="FV18" s="12">
        <v>0</v>
      </c>
      <c r="FW18" s="10">
        <v>539364</v>
      </c>
      <c r="FX18" s="8">
        <v>21574</v>
      </c>
      <c r="FY18" s="9">
        <v>21574</v>
      </c>
      <c r="FZ18" s="14">
        <f t="shared" si="4"/>
        <v>3.9998961740123552E-2</v>
      </c>
      <c r="GA18" s="12">
        <v>800731</v>
      </c>
      <c r="GB18" s="9">
        <v>0</v>
      </c>
      <c r="GC18" s="9">
        <v>0</v>
      </c>
      <c r="GD18" s="10">
        <v>800731</v>
      </c>
      <c r="GE18" s="8">
        <v>0</v>
      </c>
      <c r="GF18" s="9">
        <v>943</v>
      </c>
      <c r="GG18" s="9">
        <v>0</v>
      </c>
      <c r="GH18" s="9">
        <v>4608</v>
      </c>
      <c r="GI18" s="9">
        <v>3362</v>
      </c>
      <c r="GJ18" s="9">
        <v>245</v>
      </c>
      <c r="GK18" s="11">
        <v>73</v>
      </c>
      <c r="GL18" s="12">
        <v>0</v>
      </c>
      <c r="GM18" s="9">
        <v>0</v>
      </c>
      <c r="GN18" s="10">
        <v>0</v>
      </c>
      <c r="GO18" s="8">
        <v>0</v>
      </c>
      <c r="GP18" s="9">
        <v>0</v>
      </c>
      <c r="GQ18" s="9">
        <v>0</v>
      </c>
      <c r="GR18" s="9">
        <v>0</v>
      </c>
      <c r="GS18" s="9">
        <v>0</v>
      </c>
      <c r="GT18" s="13">
        <v>0</v>
      </c>
      <c r="GU18" s="11">
        <v>0</v>
      </c>
      <c r="GV18" s="12">
        <v>0</v>
      </c>
      <c r="GW18" s="9">
        <v>0</v>
      </c>
      <c r="GX18" s="9">
        <v>0</v>
      </c>
      <c r="GY18" s="9">
        <v>0</v>
      </c>
      <c r="GZ18" s="13">
        <v>0</v>
      </c>
      <c r="HA18" s="9">
        <v>0</v>
      </c>
      <c r="HB18" s="9">
        <v>0</v>
      </c>
      <c r="HC18" s="10">
        <v>9231</v>
      </c>
      <c r="HD18" s="8">
        <v>791500</v>
      </c>
      <c r="HE18" s="11">
        <v>0</v>
      </c>
      <c r="HF18" s="12">
        <v>0</v>
      </c>
      <c r="HG18" s="10">
        <v>791500</v>
      </c>
      <c r="HH18" s="8">
        <v>31659</v>
      </c>
      <c r="HI18" s="9">
        <v>31659</v>
      </c>
      <c r="HJ18" s="14">
        <f t="shared" si="5"/>
        <v>3.999873657612129E-2</v>
      </c>
      <c r="HK18" s="12">
        <v>31853158</v>
      </c>
      <c r="HL18" s="9">
        <v>0</v>
      </c>
      <c r="HM18" s="9">
        <v>0</v>
      </c>
      <c r="HN18" s="10">
        <v>31853158</v>
      </c>
      <c r="HO18" s="8">
        <v>605</v>
      </c>
      <c r="HP18" s="9">
        <v>332849</v>
      </c>
      <c r="HQ18" s="9">
        <v>176</v>
      </c>
      <c r="HR18" s="9">
        <v>2518049</v>
      </c>
      <c r="HS18" s="9">
        <v>590527</v>
      </c>
      <c r="HT18" s="9">
        <v>176764</v>
      </c>
      <c r="HU18" s="11">
        <v>12235</v>
      </c>
      <c r="HV18" s="12">
        <v>28080</v>
      </c>
      <c r="HW18" s="9">
        <v>20100</v>
      </c>
      <c r="HX18" s="10">
        <v>48180</v>
      </c>
      <c r="HY18" s="8">
        <v>5720</v>
      </c>
      <c r="HZ18" s="9">
        <v>13200</v>
      </c>
      <c r="IA18" s="9">
        <v>260</v>
      </c>
      <c r="IB18" s="9">
        <v>100430</v>
      </c>
      <c r="IC18" s="9">
        <v>25350</v>
      </c>
      <c r="ID18" s="13">
        <v>125780</v>
      </c>
      <c r="IE18" s="11">
        <v>31100</v>
      </c>
      <c r="IF18" s="12">
        <v>136950</v>
      </c>
      <c r="IG18" s="9">
        <v>82350</v>
      </c>
      <c r="IH18" s="9">
        <v>76760</v>
      </c>
      <c r="II18" s="9">
        <v>71100</v>
      </c>
      <c r="IJ18" s="13">
        <v>367160</v>
      </c>
      <c r="IK18" s="9">
        <v>8280</v>
      </c>
      <c r="IL18" s="9">
        <v>2920430</v>
      </c>
      <c r="IM18" s="10">
        <v>7151139</v>
      </c>
      <c r="IN18" s="8">
        <v>24702019</v>
      </c>
      <c r="IO18" s="11">
        <v>0</v>
      </c>
      <c r="IP18" s="12">
        <v>0</v>
      </c>
      <c r="IQ18" s="10">
        <v>24702019</v>
      </c>
      <c r="IR18" s="8">
        <v>987850</v>
      </c>
      <c r="IS18" s="9">
        <v>987850</v>
      </c>
      <c r="IT18" s="14">
        <f t="shared" si="6"/>
        <v>3.999065825348122E-2</v>
      </c>
    </row>
    <row r="19" spans="1:254" s="49" customFormat="1" ht="12.6" customHeight="1" x14ac:dyDescent="0.15">
      <c r="A19" s="67">
        <v>7</v>
      </c>
      <c r="B19" s="68" t="s">
        <v>86</v>
      </c>
      <c r="C19" s="19">
        <v>17422511</v>
      </c>
      <c r="D19" s="16">
        <v>0</v>
      </c>
      <c r="E19" s="16">
        <v>0</v>
      </c>
      <c r="F19" s="17">
        <v>17422511</v>
      </c>
      <c r="G19" s="15">
        <v>380</v>
      </c>
      <c r="H19" s="16">
        <v>218283</v>
      </c>
      <c r="I19" s="16">
        <v>189</v>
      </c>
      <c r="J19" s="16">
        <v>2371274</v>
      </c>
      <c r="K19" s="16">
        <v>492690</v>
      </c>
      <c r="L19" s="16">
        <v>176058</v>
      </c>
      <c r="M19" s="18">
        <v>11603</v>
      </c>
      <c r="N19" s="19">
        <v>23140</v>
      </c>
      <c r="O19" s="16">
        <v>21300</v>
      </c>
      <c r="P19" s="17">
        <v>44440</v>
      </c>
      <c r="Q19" s="15">
        <v>6760</v>
      </c>
      <c r="R19" s="16">
        <v>11400</v>
      </c>
      <c r="S19" s="16">
        <v>0</v>
      </c>
      <c r="T19" s="16">
        <v>151030</v>
      </c>
      <c r="U19" s="16">
        <v>43830</v>
      </c>
      <c r="V19" s="20">
        <v>194860</v>
      </c>
      <c r="W19" s="18">
        <v>51230</v>
      </c>
      <c r="X19" s="19">
        <v>142890</v>
      </c>
      <c r="Y19" s="16">
        <v>82800</v>
      </c>
      <c r="Z19" s="16">
        <v>57000</v>
      </c>
      <c r="AA19" s="16">
        <v>71100</v>
      </c>
      <c r="AB19" s="20">
        <v>353790</v>
      </c>
      <c r="AC19" s="16">
        <v>7360</v>
      </c>
      <c r="AD19" s="16">
        <v>2304800</v>
      </c>
      <c r="AE19" s="17">
        <v>6244928</v>
      </c>
      <c r="AF19" s="15">
        <v>11177583</v>
      </c>
      <c r="AG19" s="18">
        <v>0</v>
      </c>
      <c r="AH19" s="19">
        <v>0</v>
      </c>
      <c r="AI19" s="17">
        <v>11177583</v>
      </c>
      <c r="AJ19" s="15">
        <v>446880</v>
      </c>
      <c r="AK19" s="16">
        <v>446880</v>
      </c>
      <c r="AL19" s="21">
        <f t="shared" si="0"/>
        <v>3.9980020725410854E-2</v>
      </c>
      <c r="AM19" s="19">
        <v>4948359</v>
      </c>
      <c r="AN19" s="16">
        <v>0</v>
      </c>
      <c r="AO19" s="16">
        <v>0</v>
      </c>
      <c r="AP19" s="17">
        <v>4948359</v>
      </c>
      <c r="AQ19" s="15">
        <v>0</v>
      </c>
      <c r="AR19" s="16">
        <v>30762</v>
      </c>
      <c r="AS19" s="16">
        <v>0</v>
      </c>
      <c r="AT19" s="16">
        <v>279509</v>
      </c>
      <c r="AU19" s="16">
        <v>74931</v>
      </c>
      <c r="AV19" s="16">
        <v>20171</v>
      </c>
      <c r="AW19" s="18">
        <v>1672</v>
      </c>
      <c r="AX19" s="19">
        <v>3120</v>
      </c>
      <c r="AY19" s="16">
        <v>3000</v>
      </c>
      <c r="AZ19" s="17">
        <v>6120</v>
      </c>
      <c r="BA19" s="15">
        <v>0</v>
      </c>
      <c r="BB19" s="16">
        <v>0</v>
      </c>
      <c r="BC19" s="16">
        <v>0</v>
      </c>
      <c r="BD19" s="16">
        <v>5830</v>
      </c>
      <c r="BE19" s="16">
        <v>1920</v>
      </c>
      <c r="BF19" s="20">
        <v>7750</v>
      </c>
      <c r="BG19" s="18">
        <v>900</v>
      </c>
      <c r="BH19" s="19">
        <v>14190</v>
      </c>
      <c r="BI19" s="16">
        <v>10800</v>
      </c>
      <c r="BJ19" s="16">
        <v>4940</v>
      </c>
      <c r="BK19" s="16">
        <v>5400</v>
      </c>
      <c r="BL19" s="20">
        <v>35330</v>
      </c>
      <c r="BM19" s="16">
        <v>920</v>
      </c>
      <c r="BN19" s="16">
        <v>218870</v>
      </c>
      <c r="BO19" s="17">
        <v>676935</v>
      </c>
      <c r="BP19" s="15">
        <v>4271424</v>
      </c>
      <c r="BQ19" s="18">
        <v>0</v>
      </c>
      <c r="BR19" s="19">
        <v>0</v>
      </c>
      <c r="BS19" s="17">
        <v>4271424</v>
      </c>
      <c r="BT19" s="15">
        <v>170834</v>
      </c>
      <c r="BU19" s="16">
        <v>170834</v>
      </c>
      <c r="BV19" s="21">
        <f t="shared" si="1"/>
        <v>3.9994624743411096E-2</v>
      </c>
      <c r="BW19" s="19">
        <v>5266540</v>
      </c>
      <c r="BX19" s="16">
        <v>0</v>
      </c>
      <c r="BY19" s="16">
        <v>0</v>
      </c>
      <c r="BZ19" s="17">
        <v>5266540</v>
      </c>
      <c r="CA19" s="15">
        <v>0</v>
      </c>
      <c r="CB19" s="16">
        <v>33304</v>
      </c>
      <c r="CC19" s="16">
        <v>0</v>
      </c>
      <c r="CD19" s="16">
        <v>239173</v>
      </c>
      <c r="CE19" s="16">
        <v>90455</v>
      </c>
      <c r="CF19" s="16">
        <v>14891</v>
      </c>
      <c r="CG19" s="18">
        <v>1488</v>
      </c>
      <c r="CH19" s="19">
        <v>2860</v>
      </c>
      <c r="CI19" s="16">
        <v>2400</v>
      </c>
      <c r="CJ19" s="17">
        <v>5260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10890</v>
      </c>
      <c r="CS19" s="16">
        <v>10800</v>
      </c>
      <c r="CT19" s="16">
        <v>4560</v>
      </c>
      <c r="CU19" s="16">
        <v>3150</v>
      </c>
      <c r="CV19" s="20">
        <v>29400</v>
      </c>
      <c r="CW19" s="16">
        <v>460</v>
      </c>
      <c r="CX19" s="16">
        <v>161250</v>
      </c>
      <c r="CY19" s="17">
        <v>575681</v>
      </c>
      <c r="CZ19" s="15">
        <v>4690859</v>
      </c>
      <c r="DA19" s="18">
        <v>0</v>
      </c>
      <c r="DB19" s="19">
        <v>0</v>
      </c>
      <c r="DC19" s="17">
        <v>4690859</v>
      </c>
      <c r="DD19" s="15">
        <v>187619</v>
      </c>
      <c r="DE19" s="16">
        <v>187619</v>
      </c>
      <c r="DF19" s="21">
        <f t="shared" si="2"/>
        <v>3.9996725546429766E-2</v>
      </c>
      <c r="DG19" s="19">
        <v>1894548</v>
      </c>
      <c r="DH19" s="16">
        <v>0</v>
      </c>
      <c r="DI19" s="16">
        <v>0</v>
      </c>
      <c r="DJ19" s="17">
        <v>1894548</v>
      </c>
      <c r="DK19" s="15">
        <v>614</v>
      </c>
      <c r="DL19" s="16">
        <v>7568</v>
      </c>
      <c r="DM19" s="16">
        <v>0</v>
      </c>
      <c r="DN19" s="16">
        <v>54720</v>
      </c>
      <c r="DO19" s="16">
        <v>28289</v>
      </c>
      <c r="DP19" s="16">
        <v>2723</v>
      </c>
      <c r="DQ19" s="18">
        <v>374</v>
      </c>
      <c r="DR19" s="19">
        <v>0</v>
      </c>
      <c r="DS19" s="16">
        <v>0</v>
      </c>
      <c r="DT19" s="17">
        <v>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3960</v>
      </c>
      <c r="EC19" s="16">
        <v>900</v>
      </c>
      <c r="ED19" s="16">
        <v>1140</v>
      </c>
      <c r="EE19" s="16">
        <v>450</v>
      </c>
      <c r="EF19" s="20">
        <v>6450</v>
      </c>
      <c r="EG19" s="16">
        <v>0</v>
      </c>
      <c r="EH19" s="16">
        <v>6190</v>
      </c>
      <c r="EI19" s="17">
        <v>106928</v>
      </c>
      <c r="EJ19" s="15">
        <v>1787620</v>
      </c>
      <c r="EK19" s="18">
        <v>0</v>
      </c>
      <c r="EL19" s="19">
        <v>0</v>
      </c>
      <c r="EM19" s="17">
        <v>1787620</v>
      </c>
      <c r="EN19" s="15">
        <v>71502</v>
      </c>
      <c r="EO19" s="16">
        <v>71502</v>
      </c>
      <c r="EP19" s="21">
        <f t="shared" si="3"/>
        <v>3.9998433671585683E-2</v>
      </c>
      <c r="EQ19" s="19">
        <v>564360</v>
      </c>
      <c r="ER19" s="16">
        <v>0</v>
      </c>
      <c r="ES19" s="16">
        <v>0</v>
      </c>
      <c r="ET19" s="17">
        <v>564360</v>
      </c>
      <c r="EU19" s="15">
        <v>0</v>
      </c>
      <c r="EV19" s="16">
        <v>2356</v>
      </c>
      <c r="EW19" s="16">
        <v>0</v>
      </c>
      <c r="EX19" s="16">
        <v>11675</v>
      </c>
      <c r="EY19" s="16">
        <v>5696</v>
      </c>
      <c r="EZ19" s="16">
        <v>451</v>
      </c>
      <c r="FA19" s="18">
        <v>108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990</v>
      </c>
      <c r="FM19" s="16">
        <v>450</v>
      </c>
      <c r="FN19" s="16">
        <v>760</v>
      </c>
      <c r="FO19" s="16">
        <v>0</v>
      </c>
      <c r="FP19" s="20">
        <v>2200</v>
      </c>
      <c r="FQ19" s="16">
        <v>0</v>
      </c>
      <c r="FR19" s="16">
        <v>0</v>
      </c>
      <c r="FS19" s="17">
        <v>22486</v>
      </c>
      <c r="FT19" s="15">
        <v>541874</v>
      </c>
      <c r="FU19" s="18">
        <v>0</v>
      </c>
      <c r="FV19" s="19">
        <v>0</v>
      </c>
      <c r="FW19" s="17">
        <v>541874</v>
      </c>
      <c r="FX19" s="15">
        <v>21675</v>
      </c>
      <c r="FY19" s="16">
        <v>21675</v>
      </c>
      <c r="FZ19" s="21">
        <f t="shared" si="4"/>
        <v>4.0000073817898628E-2</v>
      </c>
      <c r="GA19" s="19">
        <v>362382</v>
      </c>
      <c r="GB19" s="16">
        <v>0</v>
      </c>
      <c r="GC19" s="16">
        <v>0</v>
      </c>
      <c r="GD19" s="17">
        <v>362382</v>
      </c>
      <c r="GE19" s="15">
        <v>0</v>
      </c>
      <c r="GF19" s="16">
        <v>975</v>
      </c>
      <c r="GG19" s="16">
        <v>0</v>
      </c>
      <c r="GH19" s="16">
        <v>4670</v>
      </c>
      <c r="GI19" s="16">
        <v>1680</v>
      </c>
      <c r="GJ19" s="16">
        <v>118</v>
      </c>
      <c r="GK19" s="18">
        <v>5</v>
      </c>
      <c r="GL19" s="19">
        <v>0</v>
      </c>
      <c r="GM19" s="16">
        <v>0</v>
      </c>
      <c r="GN19" s="17">
        <v>0</v>
      </c>
      <c r="GO19" s="15">
        <v>0</v>
      </c>
      <c r="GP19" s="16">
        <v>0</v>
      </c>
      <c r="GQ19" s="16">
        <v>0</v>
      </c>
      <c r="GR19" s="16">
        <v>0</v>
      </c>
      <c r="GS19" s="16">
        <v>0</v>
      </c>
      <c r="GT19" s="20">
        <v>0</v>
      </c>
      <c r="GU19" s="18">
        <v>0</v>
      </c>
      <c r="GV19" s="19">
        <v>0</v>
      </c>
      <c r="GW19" s="16">
        <v>0</v>
      </c>
      <c r="GX19" s="16">
        <v>0</v>
      </c>
      <c r="GY19" s="16">
        <v>0</v>
      </c>
      <c r="GZ19" s="20">
        <v>0</v>
      </c>
      <c r="HA19" s="16">
        <v>0</v>
      </c>
      <c r="HB19" s="16">
        <v>0</v>
      </c>
      <c r="HC19" s="17">
        <v>7448</v>
      </c>
      <c r="HD19" s="15">
        <v>354934</v>
      </c>
      <c r="HE19" s="18">
        <v>0</v>
      </c>
      <c r="HF19" s="19">
        <v>0</v>
      </c>
      <c r="HG19" s="17">
        <v>354934</v>
      </c>
      <c r="HH19" s="15">
        <v>14197</v>
      </c>
      <c r="HI19" s="16">
        <v>14197</v>
      </c>
      <c r="HJ19" s="21">
        <f t="shared" si="5"/>
        <v>3.9998985726923876E-2</v>
      </c>
      <c r="HK19" s="19">
        <v>30458700</v>
      </c>
      <c r="HL19" s="16">
        <v>0</v>
      </c>
      <c r="HM19" s="16">
        <v>0</v>
      </c>
      <c r="HN19" s="17">
        <v>30458700</v>
      </c>
      <c r="HO19" s="15">
        <v>994</v>
      </c>
      <c r="HP19" s="16">
        <v>293248</v>
      </c>
      <c r="HQ19" s="16">
        <v>189</v>
      </c>
      <c r="HR19" s="16">
        <v>2961021</v>
      </c>
      <c r="HS19" s="16">
        <v>693741</v>
      </c>
      <c r="HT19" s="16">
        <v>214412</v>
      </c>
      <c r="HU19" s="18">
        <v>15250</v>
      </c>
      <c r="HV19" s="19">
        <v>29120</v>
      </c>
      <c r="HW19" s="16">
        <v>26700</v>
      </c>
      <c r="HX19" s="17">
        <v>55820</v>
      </c>
      <c r="HY19" s="15">
        <v>6760</v>
      </c>
      <c r="HZ19" s="16">
        <v>11400</v>
      </c>
      <c r="IA19" s="16">
        <v>0</v>
      </c>
      <c r="IB19" s="16">
        <v>156860</v>
      </c>
      <c r="IC19" s="16">
        <v>45750</v>
      </c>
      <c r="ID19" s="20">
        <v>202610</v>
      </c>
      <c r="IE19" s="18">
        <v>52130</v>
      </c>
      <c r="IF19" s="19">
        <v>172920</v>
      </c>
      <c r="IG19" s="16">
        <v>105750</v>
      </c>
      <c r="IH19" s="16">
        <v>68400</v>
      </c>
      <c r="II19" s="16">
        <v>80100</v>
      </c>
      <c r="IJ19" s="20">
        <v>427170</v>
      </c>
      <c r="IK19" s="16">
        <v>8740</v>
      </c>
      <c r="IL19" s="16">
        <v>2691110</v>
      </c>
      <c r="IM19" s="17">
        <v>7634406</v>
      </c>
      <c r="IN19" s="15">
        <v>22824294</v>
      </c>
      <c r="IO19" s="18">
        <v>0</v>
      </c>
      <c r="IP19" s="19">
        <v>0</v>
      </c>
      <c r="IQ19" s="17">
        <v>22824294</v>
      </c>
      <c r="IR19" s="15">
        <v>912707</v>
      </c>
      <c r="IS19" s="16">
        <v>912707</v>
      </c>
      <c r="IT19" s="21">
        <f t="shared" si="6"/>
        <v>3.9988400079318989E-2</v>
      </c>
    </row>
    <row r="20" spans="1:254" s="49" customFormat="1" ht="12.6" customHeight="1" x14ac:dyDescent="0.15">
      <c r="A20" s="65">
        <v>8</v>
      </c>
      <c r="B20" s="66" t="s">
        <v>87</v>
      </c>
      <c r="C20" s="12">
        <v>28564447</v>
      </c>
      <c r="D20" s="9">
        <v>0</v>
      </c>
      <c r="E20" s="9">
        <v>0</v>
      </c>
      <c r="F20" s="10">
        <v>28564447</v>
      </c>
      <c r="G20" s="8">
        <v>183</v>
      </c>
      <c r="H20" s="9">
        <v>426954</v>
      </c>
      <c r="I20" s="9">
        <v>354</v>
      </c>
      <c r="J20" s="9">
        <v>3827158</v>
      </c>
      <c r="K20" s="9">
        <v>797399</v>
      </c>
      <c r="L20" s="9">
        <v>281086</v>
      </c>
      <c r="M20" s="11">
        <v>17192</v>
      </c>
      <c r="N20" s="12">
        <v>40040</v>
      </c>
      <c r="O20" s="9">
        <v>32700</v>
      </c>
      <c r="P20" s="10">
        <v>72740</v>
      </c>
      <c r="Q20" s="8">
        <v>9100</v>
      </c>
      <c r="R20" s="9">
        <v>24900</v>
      </c>
      <c r="S20" s="9">
        <v>0</v>
      </c>
      <c r="T20" s="9">
        <v>249810</v>
      </c>
      <c r="U20" s="9">
        <v>65360</v>
      </c>
      <c r="V20" s="13">
        <v>315170</v>
      </c>
      <c r="W20" s="11">
        <v>81400</v>
      </c>
      <c r="X20" s="12">
        <v>357060</v>
      </c>
      <c r="Y20" s="9">
        <v>129150</v>
      </c>
      <c r="Z20" s="9">
        <v>130340</v>
      </c>
      <c r="AA20" s="9">
        <v>103500</v>
      </c>
      <c r="AB20" s="13">
        <v>720050</v>
      </c>
      <c r="AC20" s="9">
        <v>11040</v>
      </c>
      <c r="AD20" s="9">
        <v>3626190</v>
      </c>
      <c r="AE20" s="10">
        <v>10210562</v>
      </c>
      <c r="AF20" s="8">
        <v>18353885</v>
      </c>
      <c r="AG20" s="11">
        <v>0</v>
      </c>
      <c r="AH20" s="12">
        <v>0</v>
      </c>
      <c r="AI20" s="10">
        <v>18353885</v>
      </c>
      <c r="AJ20" s="8">
        <v>733805</v>
      </c>
      <c r="AK20" s="9">
        <v>733805</v>
      </c>
      <c r="AL20" s="14">
        <f t="shared" si="0"/>
        <v>3.9980908674103602E-2</v>
      </c>
      <c r="AM20" s="12">
        <v>8716614</v>
      </c>
      <c r="AN20" s="9">
        <v>0</v>
      </c>
      <c r="AO20" s="9">
        <v>0</v>
      </c>
      <c r="AP20" s="10">
        <v>8716614</v>
      </c>
      <c r="AQ20" s="8">
        <v>0</v>
      </c>
      <c r="AR20" s="9">
        <v>70157</v>
      </c>
      <c r="AS20" s="9">
        <v>94</v>
      </c>
      <c r="AT20" s="9">
        <v>496693</v>
      </c>
      <c r="AU20" s="9">
        <v>162779</v>
      </c>
      <c r="AV20" s="9">
        <v>35423</v>
      </c>
      <c r="AW20" s="11">
        <v>2451</v>
      </c>
      <c r="AX20" s="12">
        <v>4420</v>
      </c>
      <c r="AY20" s="9">
        <v>5100</v>
      </c>
      <c r="AZ20" s="10">
        <v>9520</v>
      </c>
      <c r="BA20" s="8">
        <v>0</v>
      </c>
      <c r="BB20" s="9">
        <v>0</v>
      </c>
      <c r="BC20" s="9">
        <v>0</v>
      </c>
      <c r="BD20" s="9">
        <v>6050</v>
      </c>
      <c r="BE20" s="9">
        <v>2050</v>
      </c>
      <c r="BF20" s="13">
        <v>8100</v>
      </c>
      <c r="BG20" s="11">
        <v>1430</v>
      </c>
      <c r="BH20" s="12">
        <v>33660</v>
      </c>
      <c r="BI20" s="9">
        <v>22950</v>
      </c>
      <c r="BJ20" s="9">
        <v>10260</v>
      </c>
      <c r="BK20" s="9">
        <v>13500</v>
      </c>
      <c r="BL20" s="13">
        <v>80370</v>
      </c>
      <c r="BM20" s="9">
        <v>1150</v>
      </c>
      <c r="BN20" s="9">
        <v>382270</v>
      </c>
      <c r="BO20" s="10">
        <v>1250343</v>
      </c>
      <c r="BP20" s="8">
        <v>7466271</v>
      </c>
      <c r="BQ20" s="11">
        <v>0</v>
      </c>
      <c r="BR20" s="12">
        <v>0</v>
      </c>
      <c r="BS20" s="10">
        <v>7466271</v>
      </c>
      <c r="BT20" s="8">
        <v>298614</v>
      </c>
      <c r="BU20" s="9">
        <v>298614</v>
      </c>
      <c r="BV20" s="14">
        <f t="shared" si="1"/>
        <v>3.9995065809960553E-2</v>
      </c>
      <c r="BW20" s="12">
        <v>10470864</v>
      </c>
      <c r="BX20" s="9">
        <v>0</v>
      </c>
      <c r="BY20" s="9">
        <v>0</v>
      </c>
      <c r="BZ20" s="10">
        <v>10470864</v>
      </c>
      <c r="CA20" s="8">
        <v>0</v>
      </c>
      <c r="CB20" s="9">
        <v>90010</v>
      </c>
      <c r="CC20" s="9">
        <v>10</v>
      </c>
      <c r="CD20" s="9">
        <v>520407</v>
      </c>
      <c r="CE20" s="9">
        <v>201772</v>
      </c>
      <c r="CF20" s="9">
        <v>30455</v>
      </c>
      <c r="CG20" s="11">
        <v>2548</v>
      </c>
      <c r="CH20" s="12">
        <v>3120</v>
      </c>
      <c r="CI20" s="9">
        <v>7200</v>
      </c>
      <c r="CJ20" s="10">
        <v>10320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27390</v>
      </c>
      <c r="CS20" s="9">
        <v>13050</v>
      </c>
      <c r="CT20" s="9">
        <v>14820</v>
      </c>
      <c r="CU20" s="9">
        <v>9450</v>
      </c>
      <c r="CV20" s="13">
        <v>64710</v>
      </c>
      <c r="CW20" s="9">
        <v>3220</v>
      </c>
      <c r="CX20" s="9">
        <v>304300</v>
      </c>
      <c r="CY20" s="10">
        <v>1227742</v>
      </c>
      <c r="CZ20" s="8">
        <v>9243122</v>
      </c>
      <c r="DA20" s="11">
        <v>0</v>
      </c>
      <c r="DB20" s="12">
        <v>0</v>
      </c>
      <c r="DC20" s="10">
        <v>9243122</v>
      </c>
      <c r="DD20" s="8">
        <v>369694</v>
      </c>
      <c r="DE20" s="9">
        <v>369694</v>
      </c>
      <c r="DF20" s="14">
        <f t="shared" si="2"/>
        <v>3.9996659137464592E-2</v>
      </c>
      <c r="DG20" s="12">
        <v>6454828</v>
      </c>
      <c r="DH20" s="9">
        <v>0</v>
      </c>
      <c r="DI20" s="9">
        <v>0</v>
      </c>
      <c r="DJ20" s="10">
        <v>6454828</v>
      </c>
      <c r="DK20" s="8">
        <v>0</v>
      </c>
      <c r="DL20" s="9">
        <v>27960</v>
      </c>
      <c r="DM20" s="9">
        <v>99</v>
      </c>
      <c r="DN20" s="9">
        <v>226095</v>
      </c>
      <c r="DO20" s="9">
        <v>89484</v>
      </c>
      <c r="DP20" s="9">
        <v>9857</v>
      </c>
      <c r="DQ20" s="11">
        <v>1244</v>
      </c>
      <c r="DR20" s="12">
        <v>260</v>
      </c>
      <c r="DS20" s="9">
        <v>1200</v>
      </c>
      <c r="DT20" s="10">
        <v>1460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9900</v>
      </c>
      <c r="EC20" s="9">
        <v>6300</v>
      </c>
      <c r="ED20" s="9">
        <v>2660</v>
      </c>
      <c r="EE20" s="9">
        <v>900</v>
      </c>
      <c r="EF20" s="13">
        <v>19760</v>
      </c>
      <c r="EG20" s="9">
        <v>690</v>
      </c>
      <c r="EH20" s="9">
        <v>19710</v>
      </c>
      <c r="EI20" s="10">
        <v>396260</v>
      </c>
      <c r="EJ20" s="8">
        <v>6058568</v>
      </c>
      <c r="EK20" s="11">
        <v>0</v>
      </c>
      <c r="EL20" s="12">
        <v>0</v>
      </c>
      <c r="EM20" s="10">
        <v>6058568</v>
      </c>
      <c r="EN20" s="8">
        <v>242333</v>
      </c>
      <c r="EO20" s="9">
        <v>242333</v>
      </c>
      <c r="EP20" s="14">
        <f t="shared" si="3"/>
        <v>3.9998395660492708E-2</v>
      </c>
      <c r="EQ20" s="12">
        <v>2220952</v>
      </c>
      <c r="ER20" s="9">
        <v>0</v>
      </c>
      <c r="ES20" s="9">
        <v>0</v>
      </c>
      <c r="ET20" s="10">
        <v>2220952</v>
      </c>
      <c r="EU20" s="8">
        <v>0</v>
      </c>
      <c r="EV20" s="9">
        <v>5016</v>
      </c>
      <c r="EW20" s="9">
        <v>0</v>
      </c>
      <c r="EX20" s="9">
        <v>37343</v>
      </c>
      <c r="EY20" s="9">
        <v>15176</v>
      </c>
      <c r="EZ20" s="9">
        <v>1396</v>
      </c>
      <c r="FA20" s="11">
        <v>193</v>
      </c>
      <c r="FB20" s="12">
        <v>0</v>
      </c>
      <c r="FC20" s="9">
        <v>0</v>
      </c>
      <c r="FD20" s="10">
        <v>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1650</v>
      </c>
      <c r="FM20" s="9">
        <v>2700</v>
      </c>
      <c r="FN20" s="9">
        <v>380</v>
      </c>
      <c r="FO20" s="9">
        <v>0</v>
      </c>
      <c r="FP20" s="13">
        <v>4730</v>
      </c>
      <c r="FQ20" s="9">
        <v>0</v>
      </c>
      <c r="FR20" s="9">
        <v>0</v>
      </c>
      <c r="FS20" s="10">
        <v>63854</v>
      </c>
      <c r="FT20" s="8">
        <v>2157098</v>
      </c>
      <c r="FU20" s="11">
        <v>0</v>
      </c>
      <c r="FV20" s="12">
        <v>0</v>
      </c>
      <c r="FW20" s="10">
        <v>2157098</v>
      </c>
      <c r="FX20" s="8">
        <v>86283</v>
      </c>
      <c r="FY20" s="9">
        <v>86283</v>
      </c>
      <c r="FZ20" s="14">
        <f t="shared" si="4"/>
        <v>3.999957350106486E-2</v>
      </c>
      <c r="GA20" s="12">
        <v>2163347</v>
      </c>
      <c r="GB20" s="9">
        <v>0</v>
      </c>
      <c r="GC20" s="9">
        <v>0</v>
      </c>
      <c r="GD20" s="10">
        <v>2163347</v>
      </c>
      <c r="GE20" s="8">
        <v>0</v>
      </c>
      <c r="GF20" s="9">
        <v>6195</v>
      </c>
      <c r="GG20" s="9">
        <v>7</v>
      </c>
      <c r="GH20" s="9">
        <v>19631</v>
      </c>
      <c r="GI20" s="9">
        <v>4192</v>
      </c>
      <c r="GJ20" s="9">
        <v>557</v>
      </c>
      <c r="GK20" s="11">
        <v>113</v>
      </c>
      <c r="GL20" s="12">
        <v>0</v>
      </c>
      <c r="GM20" s="9">
        <v>0</v>
      </c>
      <c r="GN20" s="10">
        <v>0</v>
      </c>
      <c r="GO20" s="8">
        <v>0</v>
      </c>
      <c r="GP20" s="9">
        <v>0</v>
      </c>
      <c r="GQ20" s="9">
        <v>0</v>
      </c>
      <c r="GR20" s="9">
        <v>0</v>
      </c>
      <c r="GS20" s="9">
        <v>0</v>
      </c>
      <c r="GT20" s="13">
        <v>0</v>
      </c>
      <c r="GU20" s="11">
        <v>0</v>
      </c>
      <c r="GV20" s="12">
        <v>1650</v>
      </c>
      <c r="GW20" s="9">
        <v>1350</v>
      </c>
      <c r="GX20" s="9">
        <v>380</v>
      </c>
      <c r="GY20" s="9">
        <v>0</v>
      </c>
      <c r="GZ20" s="13">
        <v>3380</v>
      </c>
      <c r="HA20" s="9">
        <v>0</v>
      </c>
      <c r="HB20" s="9">
        <v>0</v>
      </c>
      <c r="HC20" s="10">
        <v>34068</v>
      </c>
      <c r="HD20" s="8">
        <v>2129279</v>
      </c>
      <c r="HE20" s="11">
        <v>0</v>
      </c>
      <c r="HF20" s="12">
        <v>0</v>
      </c>
      <c r="HG20" s="10">
        <v>2129279</v>
      </c>
      <c r="HH20" s="8">
        <v>85171</v>
      </c>
      <c r="HI20" s="9">
        <v>85171</v>
      </c>
      <c r="HJ20" s="14">
        <f t="shared" si="5"/>
        <v>3.9999924857193447E-2</v>
      </c>
      <c r="HK20" s="12">
        <v>58591052</v>
      </c>
      <c r="HL20" s="9">
        <v>0</v>
      </c>
      <c r="HM20" s="9">
        <v>0</v>
      </c>
      <c r="HN20" s="10">
        <v>58591052</v>
      </c>
      <c r="HO20" s="8">
        <v>183</v>
      </c>
      <c r="HP20" s="9">
        <v>626292</v>
      </c>
      <c r="HQ20" s="9">
        <v>564</v>
      </c>
      <c r="HR20" s="9">
        <v>5127327</v>
      </c>
      <c r="HS20" s="9">
        <v>1270802</v>
      </c>
      <c r="HT20" s="9">
        <v>358774</v>
      </c>
      <c r="HU20" s="11">
        <v>23741</v>
      </c>
      <c r="HV20" s="12">
        <v>47840</v>
      </c>
      <c r="HW20" s="9">
        <v>46200</v>
      </c>
      <c r="HX20" s="10">
        <v>94040</v>
      </c>
      <c r="HY20" s="8">
        <v>9100</v>
      </c>
      <c r="HZ20" s="9">
        <v>24900</v>
      </c>
      <c r="IA20" s="9">
        <v>0</v>
      </c>
      <c r="IB20" s="9">
        <v>255860</v>
      </c>
      <c r="IC20" s="9">
        <v>67410</v>
      </c>
      <c r="ID20" s="13">
        <v>323270</v>
      </c>
      <c r="IE20" s="11">
        <v>82830</v>
      </c>
      <c r="IF20" s="12">
        <v>431310</v>
      </c>
      <c r="IG20" s="9">
        <v>175500</v>
      </c>
      <c r="IH20" s="9">
        <v>158840</v>
      </c>
      <c r="II20" s="9">
        <v>127350</v>
      </c>
      <c r="IJ20" s="13">
        <v>893000</v>
      </c>
      <c r="IK20" s="9">
        <v>16100</v>
      </c>
      <c r="IL20" s="9">
        <v>4332470</v>
      </c>
      <c r="IM20" s="10">
        <v>13182829</v>
      </c>
      <c r="IN20" s="8">
        <v>45408223</v>
      </c>
      <c r="IO20" s="11">
        <v>0</v>
      </c>
      <c r="IP20" s="12">
        <v>0</v>
      </c>
      <c r="IQ20" s="10">
        <v>45408223</v>
      </c>
      <c r="IR20" s="8">
        <v>1815900</v>
      </c>
      <c r="IS20" s="9">
        <v>1815900</v>
      </c>
      <c r="IT20" s="14">
        <f t="shared" si="6"/>
        <v>3.9990554133774406E-2</v>
      </c>
    </row>
    <row r="21" spans="1:254" s="49" customFormat="1" ht="12.6" customHeight="1" x14ac:dyDescent="0.15">
      <c r="A21" s="67">
        <v>9</v>
      </c>
      <c r="B21" s="68" t="s">
        <v>88</v>
      </c>
      <c r="C21" s="19">
        <v>25539818</v>
      </c>
      <c r="D21" s="16">
        <v>0</v>
      </c>
      <c r="E21" s="16">
        <v>0</v>
      </c>
      <c r="F21" s="17">
        <v>25539818</v>
      </c>
      <c r="G21" s="15">
        <v>140</v>
      </c>
      <c r="H21" s="16">
        <v>405721</v>
      </c>
      <c r="I21" s="16">
        <v>314</v>
      </c>
      <c r="J21" s="16">
        <v>3426958</v>
      </c>
      <c r="K21" s="16">
        <v>840473</v>
      </c>
      <c r="L21" s="16">
        <v>241677</v>
      </c>
      <c r="M21" s="18">
        <v>12707</v>
      </c>
      <c r="N21" s="19">
        <v>27040</v>
      </c>
      <c r="O21" s="16">
        <v>18900</v>
      </c>
      <c r="P21" s="17">
        <v>45940</v>
      </c>
      <c r="Q21" s="15">
        <v>10400</v>
      </c>
      <c r="R21" s="16">
        <v>17100</v>
      </c>
      <c r="S21" s="16">
        <v>0</v>
      </c>
      <c r="T21" s="16">
        <v>172260</v>
      </c>
      <c r="U21" s="16">
        <v>45220</v>
      </c>
      <c r="V21" s="20">
        <v>217480</v>
      </c>
      <c r="W21" s="18">
        <v>52240</v>
      </c>
      <c r="X21" s="19">
        <v>128700</v>
      </c>
      <c r="Y21" s="16">
        <v>103050</v>
      </c>
      <c r="Z21" s="16">
        <v>70680</v>
      </c>
      <c r="AA21" s="16">
        <v>59850</v>
      </c>
      <c r="AB21" s="20">
        <v>362280</v>
      </c>
      <c r="AC21" s="16">
        <v>5750</v>
      </c>
      <c r="AD21" s="16">
        <v>3236180</v>
      </c>
      <c r="AE21" s="17">
        <v>8875046</v>
      </c>
      <c r="AF21" s="15">
        <v>16664772</v>
      </c>
      <c r="AG21" s="18">
        <v>0</v>
      </c>
      <c r="AH21" s="19">
        <v>0</v>
      </c>
      <c r="AI21" s="17">
        <v>16664772</v>
      </c>
      <c r="AJ21" s="15">
        <v>666275</v>
      </c>
      <c r="AK21" s="16">
        <v>666275</v>
      </c>
      <c r="AL21" s="21">
        <f t="shared" si="0"/>
        <v>3.9981045045200739E-2</v>
      </c>
      <c r="AM21" s="19">
        <v>8178125</v>
      </c>
      <c r="AN21" s="16">
        <v>0</v>
      </c>
      <c r="AO21" s="16">
        <v>0</v>
      </c>
      <c r="AP21" s="17">
        <v>8178125</v>
      </c>
      <c r="AQ21" s="15">
        <v>200</v>
      </c>
      <c r="AR21" s="16">
        <v>62630</v>
      </c>
      <c r="AS21" s="16">
        <v>8</v>
      </c>
      <c r="AT21" s="16">
        <v>481390</v>
      </c>
      <c r="AU21" s="16">
        <v>169652</v>
      </c>
      <c r="AV21" s="16">
        <v>32390</v>
      </c>
      <c r="AW21" s="18">
        <v>2486</v>
      </c>
      <c r="AX21" s="19">
        <v>3640</v>
      </c>
      <c r="AY21" s="16">
        <v>5100</v>
      </c>
      <c r="AZ21" s="17">
        <v>8740</v>
      </c>
      <c r="BA21" s="15">
        <v>0</v>
      </c>
      <c r="BB21" s="16">
        <v>0</v>
      </c>
      <c r="BC21" s="16">
        <v>0</v>
      </c>
      <c r="BD21" s="16">
        <v>3630</v>
      </c>
      <c r="BE21" s="16">
        <v>2800</v>
      </c>
      <c r="BF21" s="20">
        <v>6430</v>
      </c>
      <c r="BG21" s="18">
        <v>2210</v>
      </c>
      <c r="BH21" s="19">
        <v>23760</v>
      </c>
      <c r="BI21" s="16">
        <v>14850</v>
      </c>
      <c r="BJ21" s="16">
        <v>7220</v>
      </c>
      <c r="BK21" s="16">
        <v>9900</v>
      </c>
      <c r="BL21" s="20">
        <v>55730</v>
      </c>
      <c r="BM21" s="16">
        <v>1610</v>
      </c>
      <c r="BN21" s="16">
        <v>354320</v>
      </c>
      <c r="BO21" s="17">
        <v>1177788</v>
      </c>
      <c r="BP21" s="15">
        <v>7000337</v>
      </c>
      <c r="BQ21" s="18">
        <v>0</v>
      </c>
      <c r="BR21" s="19">
        <v>0</v>
      </c>
      <c r="BS21" s="17">
        <v>7000337</v>
      </c>
      <c r="BT21" s="15">
        <v>279979</v>
      </c>
      <c r="BU21" s="16">
        <v>279979</v>
      </c>
      <c r="BV21" s="21">
        <f t="shared" si="1"/>
        <v>3.9995074522840832E-2</v>
      </c>
      <c r="BW21" s="19">
        <v>10632128</v>
      </c>
      <c r="BX21" s="16">
        <v>0</v>
      </c>
      <c r="BY21" s="16">
        <v>0</v>
      </c>
      <c r="BZ21" s="17">
        <v>10632128</v>
      </c>
      <c r="CA21" s="15">
        <v>0</v>
      </c>
      <c r="CB21" s="16">
        <v>77376</v>
      </c>
      <c r="CC21" s="16">
        <v>0</v>
      </c>
      <c r="CD21" s="16">
        <v>543907</v>
      </c>
      <c r="CE21" s="16">
        <v>179724</v>
      </c>
      <c r="CF21" s="16">
        <v>29288</v>
      </c>
      <c r="CG21" s="18">
        <v>2733</v>
      </c>
      <c r="CH21" s="19">
        <v>3380</v>
      </c>
      <c r="CI21" s="16">
        <v>3300</v>
      </c>
      <c r="CJ21" s="17">
        <v>6680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17490</v>
      </c>
      <c r="CS21" s="16">
        <v>14400</v>
      </c>
      <c r="CT21" s="16">
        <v>9500</v>
      </c>
      <c r="CU21" s="16">
        <v>8550</v>
      </c>
      <c r="CV21" s="20">
        <v>49940</v>
      </c>
      <c r="CW21" s="16">
        <v>1380</v>
      </c>
      <c r="CX21" s="16">
        <v>311900</v>
      </c>
      <c r="CY21" s="17">
        <v>1202928</v>
      </c>
      <c r="CZ21" s="15">
        <v>9429200</v>
      </c>
      <c r="DA21" s="18">
        <v>0</v>
      </c>
      <c r="DB21" s="19">
        <v>0</v>
      </c>
      <c r="DC21" s="17">
        <v>9429200</v>
      </c>
      <c r="DD21" s="15">
        <v>377136</v>
      </c>
      <c r="DE21" s="16">
        <v>377136</v>
      </c>
      <c r="DF21" s="21">
        <f t="shared" si="2"/>
        <v>3.99966062868536E-2</v>
      </c>
      <c r="DG21" s="19">
        <v>7280805</v>
      </c>
      <c r="DH21" s="16">
        <v>0</v>
      </c>
      <c r="DI21" s="16">
        <v>0</v>
      </c>
      <c r="DJ21" s="17">
        <v>7280805</v>
      </c>
      <c r="DK21" s="15">
        <v>0</v>
      </c>
      <c r="DL21" s="16">
        <v>41022</v>
      </c>
      <c r="DM21" s="16">
        <v>0</v>
      </c>
      <c r="DN21" s="16">
        <v>224307</v>
      </c>
      <c r="DO21" s="16">
        <v>107809</v>
      </c>
      <c r="DP21" s="16">
        <v>9861</v>
      </c>
      <c r="DQ21" s="18">
        <v>1232</v>
      </c>
      <c r="DR21" s="19">
        <v>2080</v>
      </c>
      <c r="DS21" s="16">
        <v>300</v>
      </c>
      <c r="DT21" s="17">
        <v>2380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11550</v>
      </c>
      <c r="EC21" s="16">
        <v>9450</v>
      </c>
      <c r="ED21" s="16">
        <v>6840</v>
      </c>
      <c r="EE21" s="16">
        <v>450</v>
      </c>
      <c r="EF21" s="20">
        <v>28290</v>
      </c>
      <c r="EG21" s="16">
        <v>230</v>
      </c>
      <c r="EH21" s="16">
        <v>16990</v>
      </c>
      <c r="EI21" s="17">
        <v>432121</v>
      </c>
      <c r="EJ21" s="15">
        <v>6848684</v>
      </c>
      <c r="EK21" s="18">
        <v>0</v>
      </c>
      <c r="EL21" s="19">
        <v>0</v>
      </c>
      <c r="EM21" s="17">
        <v>6848684</v>
      </c>
      <c r="EN21" s="15">
        <v>273937</v>
      </c>
      <c r="EO21" s="16">
        <v>273937</v>
      </c>
      <c r="EP21" s="21">
        <f t="shared" si="3"/>
        <v>3.9998487300625933E-2</v>
      </c>
      <c r="EQ21" s="19">
        <v>5318375</v>
      </c>
      <c r="ER21" s="16">
        <v>0</v>
      </c>
      <c r="ES21" s="16">
        <v>0</v>
      </c>
      <c r="ET21" s="17">
        <v>5318375</v>
      </c>
      <c r="EU21" s="15">
        <v>0</v>
      </c>
      <c r="EV21" s="16">
        <v>22553</v>
      </c>
      <c r="EW21" s="16">
        <v>0</v>
      </c>
      <c r="EX21" s="16">
        <v>81311</v>
      </c>
      <c r="EY21" s="16">
        <v>32732</v>
      </c>
      <c r="EZ21" s="16">
        <v>2660</v>
      </c>
      <c r="FA21" s="18">
        <v>377</v>
      </c>
      <c r="FB21" s="19">
        <v>260</v>
      </c>
      <c r="FC21" s="16">
        <v>0</v>
      </c>
      <c r="FD21" s="17">
        <v>260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4290</v>
      </c>
      <c r="FM21" s="16">
        <v>2250</v>
      </c>
      <c r="FN21" s="16">
        <v>1140</v>
      </c>
      <c r="FO21" s="16">
        <v>0</v>
      </c>
      <c r="FP21" s="20">
        <v>7680</v>
      </c>
      <c r="FQ21" s="16">
        <v>0</v>
      </c>
      <c r="FR21" s="16">
        <v>0</v>
      </c>
      <c r="FS21" s="17">
        <v>147573</v>
      </c>
      <c r="FT21" s="15">
        <v>5170802</v>
      </c>
      <c r="FU21" s="18">
        <v>0</v>
      </c>
      <c r="FV21" s="19">
        <v>0</v>
      </c>
      <c r="FW21" s="17">
        <v>5170802</v>
      </c>
      <c r="FX21" s="15">
        <v>206828</v>
      </c>
      <c r="FY21" s="16">
        <v>206828</v>
      </c>
      <c r="FZ21" s="21">
        <f t="shared" si="4"/>
        <v>3.9999210954122781E-2</v>
      </c>
      <c r="GA21" s="19">
        <v>6423022</v>
      </c>
      <c r="GB21" s="16">
        <v>0</v>
      </c>
      <c r="GC21" s="16">
        <v>0</v>
      </c>
      <c r="GD21" s="17">
        <v>6423022</v>
      </c>
      <c r="GE21" s="15">
        <v>0</v>
      </c>
      <c r="GF21" s="16">
        <v>7144</v>
      </c>
      <c r="GG21" s="16">
        <v>0</v>
      </c>
      <c r="GH21" s="16">
        <v>40952</v>
      </c>
      <c r="GI21" s="16">
        <v>10288</v>
      </c>
      <c r="GJ21" s="16">
        <v>1321</v>
      </c>
      <c r="GK21" s="18">
        <v>234</v>
      </c>
      <c r="GL21" s="19">
        <v>260</v>
      </c>
      <c r="GM21" s="16">
        <v>0</v>
      </c>
      <c r="GN21" s="17">
        <v>260</v>
      </c>
      <c r="GO21" s="15">
        <v>0</v>
      </c>
      <c r="GP21" s="16">
        <v>0</v>
      </c>
      <c r="GQ21" s="16">
        <v>0</v>
      </c>
      <c r="GR21" s="16">
        <v>0</v>
      </c>
      <c r="GS21" s="16">
        <v>0</v>
      </c>
      <c r="GT21" s="20">
        <v>0</v>
      </c>
      <c r="GU21" s="18">
        <v>0</v>
      </c>
      <c r="GV21" s="19">
        <v>990</v>
      </c>
      <c r="GW21" s="16">
        <v>2700</v>
      </c>
      <c r="GX21" s="16">
        <v>0</v>
      </c>
      <c r="GY21" s="16">
        <v>0</v>
      </c>
      <c r="GZ21" s="20">
        <v>3690</v>
      </c>
      <c r="HA21" s="16">
        <v>0</v>
      </c>
      <c r="HB21" s="16">
        <v>0</v>
      </c>
      <c r="HC21" s="17">
        <v>63889</v>
      </c>
      <c r="HD21" s="15">
        <v>6359133</v>
      </c>
      <c r="HE21" s="18">
        <v>0</v>
      </c>
      <c r="HF21" s="19">
        <v>0</v>
      </c>
      <c r="HG21" s="17">
        <v>6359133</v>
      </c>
      <c r="HH21" s="15">
        <v>254363</v>
      </c>
      <c r="HI21" s="16">
        <v>254363</v>
      </c>
      <c r="HJ21" s="21">
        <f t="shared" si="5"/>
        <v>3.9999635170391935E-2</v>
      </c>
      <c r="HK21" s="19">
        <v>63372273</v>
      </c>
      <c r="HL21" s="16">
        <v>0</v>
      </c>
      <c r="HM21" s="16">
        <v>0</v>
      </c>
      <c r="HN21" s="17">
        <v>63372273</v>
      </c>
      <c r="HO21" s="15">
        <v>340</v>
      </c>
      <c r="HP21" s="16">
        <v>616446</v>
      </c>
      <c r="HQ21" s="16">
        <v>322</v>
      </c>
      <c r="HR21" s="16">
        <v>4798825</v>
      </c>
      <c r="HS21" s="16">
        <v>1340678</v>
      </c>
      <c r="HT21" s="16">
        <v>317197</v>
      </c>
      <c r="HU21" s="18">
        <v>19769</v>
      </c>
      <c r="HV21" s="19">
        <v>36660</v>
      </c>
      <c r="HW21" s="16">
        <v>27600</v>
      </c>
      <c r="HX21" s="17">
        <v>64260</v>
      </c>
      <c r="HY21" s="15">
        <v>10400</v>
      </c>
      <c r="HZ21" s="16">
        <v>17100</v>
      </c>
      <c r="IA21" s="16">
        <v>0</v>
      </c>
      <c r="IB21" s="16">
        <v>175890</v>
      </c>
      <c r="IC21" s="16">
        <v>48020</v>
      </c>
      <c r="ID21" s="20">
        <v>223910</v>
      </c>
      <c r="IE21" s="18">
        <v>54450</v>
      </c>
      <c r="IF21" s="19">
        <v>186780</v>
      </c>
      <c r="IG21" s="16">
        <v>146700</v>
      </c>
      <c r="IH21" s="16">
        <v>95380</v>
      </c>
      <c r="II21" s="16">
        <v>78750</v>
      </c>
      <c r="IJ21" s="20">
        <v>507610</v>
      </c>
      <c r="IK21" s="16">
        <v>8970</v>
      </c>
      <c r="IL21" s="16">
        <v>3919390</v>
      </c>
      <c r="IM21" s="17">
        <v>11899345</v>
      </c>
      <c r="IN21" s="15">
        <v>51472928</v>
      </c>
      <c r="IO21" s="18">
        <v>0</v>
      </c>
      <c r="IP21" s="19">
        <v>0</v>
      </c>
      <c r="IQ21" s="17">
        <v>51472928</v>
      </c>
      <c r="IR21" s="15">
        <v>2058518</v>
      </c>
      <c r="IS21" s="16">
        <v>2058518</v>
      </c>
      <c r="IT21" s="21">
        <f t="shared" si="6"/>
        <v>3.9992246021054022E-2</v>
      </c>
    </row>
    <row r="22" spans="1:254" s="49" customFormat="1" ht="12.6" customHeight="1" x14ac:dyDescent="0.15">
      <c r="A22" s="65">
        <v>10</v>
      </c>
      <c r="B22" s="66" t="s">
        <v>89</v>
      </c>
      <c r="C22" s="12">
        <v>23790108</v>
      </c>
      <c r="D22" s="9">
        <v>0</v>
      </c>
      <c r="E22" s="9">
        <v>0</v>
      </c>
      <c r="F22" s="10">
        <v>23790108</v>
      </c>
      <c r="G22" s="8">
        <v>433</v>
      </c>
      <c r="H22" s="9">
        <v>423230</v>
      </c>
      <c r="I22" s="9">
        <v>393</v>
      </c>
      <c r="J22" s="9">
        <v>3150338</v>
      </c>
      <c r="K22" s="9">
        <v>747910</v>
      </c>
      <c r="L22" s="9">
        <v>211690</v>
      </c>
      <c r="M22" s="11">
        <v>10838</v>
      </c>
      <c r="N22" s="12">
        <v>18720</v>
      </c>
      <c r="O22" s="9">
        <v>15900</v>
      </c>
      <c r="P22" s="10">
        <v>34620</v>
      </c>
      <c r="Q22" s="8">
        <v>8580</v>
      </c>
      <c r="R22" s="9">
        <v>15600</v>
      </c>
      <c r="S22" s="9">
        <v>0</v>
      </c>
      <c r="T22" s="9">
        <v>124630</v>
      </c>
      <c r="U22" s="9">
        <v>22800</v>
      </c>
      <c r="V22" s="13">
        <v>147430</v>
      </c>
      <c r="W22" s="11">
        <v>34180</v>
      </c>
      <c r="X22" s="12">
        <v>98340</v>
      </c>
      <c r="Y22" s="9">
        <v>68400</v>
      </c>
      <c r="Z22" s="9">
        <v>40280</v>
      </c>
      <c r="AA22" s="9">
        <v>41400</v>
      </c>
      <c r="AB22" s="13">
        <v>248420</v>
      </c>
      <c r="AC22" s="9">
        <v>5520</v>
      </c>
      <c r="AD22" s="9">
        <v>3110620</v>
      </c>
      <c r="AE22" s="10">
        <v>8149409</v>
      </c>
      <c r="AF22" s="8">
        <v>15640699</v>
      </c>
      <c r="AG22" s="11">
        <v>0</v>
      </c>
      <c r="AH22" s="12">
        <v>0</v>
      </c>
      <c r="AI22" s="10">
        <v>15640699</v>
      </c>
      <c r="AJ22" s="8">
        <v>625324</v>
      </c>
      <c r="AK22" s="9">
        <v>625324</v>
      </c>
      <c r="AL22" s="14">
        <f t="shared" si="0"/>
        <v>3.9980566085953066E-2</v>
      </c>
      <c r="AM22" s="12">
        <v>6400606</v>
      </c>
      <c r="AN22" s="9">
        <v>0</v>
      </c>
      <c r="AO22" s="9">
        <v>0</v>
      </c>
      <c r="AP22" s="10">
        <v>6400606</v>
      </c>
      <c r="AQ22" s="8">
        <v>11</v>
      </c>
      <c r="AR22" s="9">
        <v>83173</v>
      </c>
      <c r="AS22" s="9">
        <v>30</v>
      </c>
      <c r="AT22" s="9">
        <v>408161</v>
      </c>
      <c r="AU22" s="9">
        <v>140594</v>
      </c>
      <c r="AV22" s="9">
        <v>23164</v>
      </c>
      <c r="AW22" s="11">
        <v>1800</v>
      </c>
      <c r="AX22" s="12">
        <v>4420</v>
      </c>
      <c r="AY22" s="9">
        <v>3300</v>
      </c>
      <c r="AZ22" s="10">
        <v>7720</v>
      </c>
      <c r="BA22" s="8">
        <v>0</v>
      </c>
      <c r="BB22" s="9">
        <v>0</v>
      </c>
      <c r="BC22" s="9">
        <v>0</v>
      </c>
      <c r="BD22" s="9">
        <v>4620</v>
      </c>
      <c r="BE22" s="9">
        <v>1020</v>
      </c>
      <c r="BF22" s="13">
        <v>5640</v>
      </c>
      <c r="BG22" s="11">
        <v>1470</v>
      </c>
      <c r="BH22" s="12">
        <v>18480</v>
      </c>
      <c r="BI22" s="9">
        <v>12150</v>
      </c>
      <c r="BJ22" s="9">
        <v>5700</v>
      </c>
      <c r="BK22" s="9">
        <v>6750</v>
      </c>
      <c r="BL22" s="13">
        <v>43080</v>
      </c>
      <c r="BM22" s="9">
        <v>1150</v>
      </c>
      <c r="BN22" s="9">
        <v>278640</v>
      </c>
      <c r="BO22" s="10">
        <v>994603</v>
      </c>
      <c r="BP22" s="8">
        <v>5406003</v>
      </c>
      <c r="BQ22" s="11">
        <v>0</v>
      </c>
      <c r="BR22" s="12">
        <v>0</v>
      </c>
      <c r="BS22" s="10">
        <v>5406003</v>
      </c>
      <c r="BT22" s="8">
        <v>216212</v>
      </c>
      <c r="BU22" s="9">
        <v>216212</v>
      </c>
      <c r="BV22" s="14">
        <f t="shared" si="1"/>
        <v>3.9994798375065643E-2</v>
      </c>
      <c r="BW22" s="12">
        <v>10398694</v>
      </c>
      <c r="BX22" s="9">
        <v>0</v>
      </c>
      <c r="BY22" s="9">
        <v>0</v>
      </c>
      <c r="BZ22" s="10">
        <v>10398694</v>
      </c>
      <c r="CA22" s="8">
        <v>0</v>
      </c>
      <c r="CB22" s="9">
        <v>82508</v>
      </c>
      <c r="CC22" s="9">
        <v>0</v>
      </c>
      <c r="CD22" s="9">
        <v>568854</v>
      </c>
      <c r="CE22" s="9">
        <v>190626</v>
      </c>
      <c r="CF22" s="9">
        <v>27380</v>
      </c>
      <c r="CG22" s="11">
        <v>3156</v>
      </c>
      <c r="CH22" s="12">
        <v>1040</v>
      </c>
      <c r="CI22" s="9">
        <v>2100</v>
      </c>
      <c r="CJ22" s="10">
        <v>3140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17160</v>
      </c>
      <c r="CS22" s="9">
        <v>15750</v>
      </c>
      <c r="CT22" s="9">
        <v>6840</v>
      </c>
      <c r="CU22" s="9">
        <v>2700</v>
      </c>
      <c r="CV22" s="13">
        <v>42450</v>
      </c>
      <c r="CW22" s="9">
        <v>920</v>
      </c>
      <c r="CX22" s="9">
        <v>293700</v>
      </c>
      <c r="CY22" s="10">
        <v>1212734</v>
      </c>
      <c r="CZ22" s="8">
        <v>9185960</v>
      </c>
      <c r="DA22" s="11">
        <v>0</v>
      </c>
      <c r="DB22" s="12">
        <v>0</v>
      </c>
      <c r="DC22" s="10">
        <v>9185960</v>
      </c>
      <c r="DD22" s="8">
        <v>367409</v>
      </c>
      <c r="DE22" s="9">
        <v>367409</v>
      </c>
      <c r="DF22" s="14">
        <f t="shared" si="2"/>
        <v>3.9996799463529124E-2</v>
      </c>
      <c r="DG22" s="12">
        <v>9653501</v>
      </c>
      <c r="DH22" s="9">
        <v>0</v>
      </c>
      <c r="DI22" s="9">
        <v>0</v>
      </c>
      <c r="DJ22" s="10">
        <v>9653501</v>
      </c>
      <c r="DK22" s="8">
        <v>0</v>
      </c>
      <c r="DL22" s="9">
        <v>60461</v>
      </c>
      <c r="DM22" s="9">
        <v>7</v>
      </c>
      <c r="DN22" s="9">
        <v>319736</v>
      </c>
      <c r="DO22" s="9">
        <v>129276</v>
      </c>
      <c r="DP22" s="9">
        <v>13719</v>
      </c>
      <c r="DQ22" s="11">
        <v>2087</v>
      </c>
      <c r="DR22" s="12">
        <v>2080</v>
      </c>
      <c r="DS22" s="9">
        <v>1800</v>
      </c>
      <c r="DT22" s="10">
        <v>3880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19470</v>
      </c>
      <c r="EC22" s="9">
        <v>15300</v>
      </c>
      <c r="ED22" s="9">
        <v>6840</v>
      </c>
      <c r="EE22" s="9">
        <v>2250</v>
      </c>
      <c r="EF22" s="13">
        <v>43860</v>
      </c>
      <c r="EG22" s="9">
        <v>690</v>
      </c>
      <c r="EH22" s="9">
        <v>21430</v>
      </c>
      <c r="EI22" s="10">
        <v>595139</v>
      </c>
      <c r="EJ22" s="8">
        <v>9058362</v>
      </c>
      <c r="EK22" s="11">
        <v>0</v>
      </c>
      <c r="EL22" s="12">
        <v>0</v>
      </c>
      <c r="EM22" s="10">
        <v>9058362</v>
      </c>
      <c r="EN22" s="8">
        <v>362320</v>
      </c>
      <c r="EO22" s="9">
        <v>362320</v>
      </c>
      <c r="EP22" s="14">
        <f t="shared" si="3"/>
        <v>3.9998401476999929E-2</v>
      </c>
      <c r="EQ22" s="12">
        <v>7441941</v>
      </c>
      <c r="ER22" s="9">
        <v>0</v>
      </c>
      <c r="ES22" s="9">
        <v>0</v>
      </c>
      <c r="ET22" s="10">
        <v>7441941</v>
      </c>
      <c r="EU22" s="8">
        <v>0</v>
      </c>
      <c r="EV22" s="9">
        <v>21149</v>
      </c>
      <c r="EW22" s="9">
        <v>7</v>
      </c>
      <c r="EX22" s="9">
        <v>127240</v>
      </c>
      <c r="EY22" s="9">
        <v>52333</v>
      </c>
      <c r="EZ22" s="9">
        <v>4812</v>
      </c>
      <c r="FA22" s="11">
        <v>914</v>
      </c>
      <c r="FB22" s="12">
        <v>520</v>
      </c>
      <c r="FC22" s="9">
        <v>600</v>
      </c>
      <c r="FD22" s="10">
        <v>1120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10560</v>
      </c>
      <c r="FM22" s="9">
        <v>4950</v>
      </c>
      <c r="FN22" s="9">
        <v>1520</v>
      </c>
      <c r="FO22" s="9">
        <v>1350</v>
      </c>
      <c r="FP22" s="13">
        <v>18380</v>
      </c>
      <c r="FQ22" s="9">
        <v>0</v>
      </c>
      <c r="FR22" s="9">
        <v>0</v>
      </c>
      <c r="FS22" s="10">
        <v>225948</v>
      </c>
      <c r="FT22" s="8">
        <v>7215993</v>
      </c>
      <c r="FU22" s="11">
        <v>0</v>
      </c>
      <c r="FV22" s="12">
        <v>0</v>
      </c>
      <c r="FW22" s="10">
        <v>7215993</v>
      </c>
      <c r="FX22" s="8">
        <v>288636</v>
      </c>
      <c r="FY22" s="9">
        <v>288636</v>
      </c>
      <c r="FZ22" s="14">
        <f t="shared" si="4"/>
        <v>3.9999484478435605E-2</v>
      </c>
      <c r="GA22" s="12">
        <v>6239609</v>
      </c>
      <c r="GB22" s="9">
        <v>0</v>
      </c>
      <c r="GC22" s="9">
        <v>0</v>
      </c>
      <c r="GD22" s="10">
        <v>6239609</v>
      </c>
      <c r="GE22" s="8">
        <v>0</v>
      </c>
      <c r="GF22" s="9">
        <v>8346</v>
      </c>
      <c r="GG22" s="9">
        <v>0</v>
      </c>
      <c r="GH22" s="9">
        <v>41956</v>
      </c>
      <c r="GI22" s="9">
        <v>11914</v>
      </c>
      <c r="GJ22" s="9">
        <v>1461</v>
      </c>
      <c r="GK22" s="11">
        <v>386</v>
      </c>
      <c r="GL22" s="12">
        <v>520</v>
      </c>
      <c r="GM22" s="9">
        <v>300</v>
      </c>
      <c r="GN22" s="10">
        <v>820</v>
      </c>
      <c r="GO22" s="8">
        <v>0</v>
      </c>
      <c r="GP22" s="9">
        <v>0</v>
      </c>
      <c r="GQ22" s="9">
        <v>0</v>
      </c>
      <c r="GR22" s="9">
        <v>0</v>
      </c>
      <c r="GS22" s="9">
        <v>0</v>
      </c>
      <c r="GT22" s="13">
        <v>0</v>
      </c>
      <c r="GU22" s="11">
        <v>0</v>
      </c>
      <c r="GV22" s="12">
        <v>1980</v>
      </c>
      <c r="GW22" s="9">
        <v>1800</v>
      </c>
      <c r="GX22" s="9">
        <v>380</v>
      </c>
      <c r="GY22" s="9">
        <v>0</v>
      </c>
      <c r="GZ22" s="13">
        <v>4160</v>
      </c>
      <c r="HA22" s="9">
        <v>230</v>
      </c>
      <c r="HB22" s="9">
        <v>0</v>
      </c>
      <c r="HC22" s="10">
        <v>69273</v>
      </c>
      <c r="HD22" s="8">
        <v>6170336</v>
      </c>
      <c r="HE22" s="11">
        <v>0</v>
      </c>
      <c r="HF22" s="12">
        <v>0</v>
      </c>
      <c r="HG22" s="10">
        <v>6170336</v>
      </c>
      <c r="HH22" s="8">
        <v>246812</v>
      </c>
      <c r="HI22" s="9">
        <v>246812</v>
      </c>
      <c r="HJ22" s="14">
        <f t="shared" si="5"/>
        <v>3.9999766625350708E-2</v>
      </c>
      <c r="HK22" s="12">
        <v>63924459</v>
      </c>
      <c r="HL22" s="9">
        <v>0</v>
      </c>
      <c r="HM22" s="9">
        <v>0</v>
      </c>
      <c r="HN22" s="10">
        <v>63924459</v>
      </c>
      <c r="HO22" s="8">
        <v>444</v>
      </c>
      <c r="HP22" s="9">
        <v>678867</v>
      </c>
      <c r="HQ22" s="9">
        <v>437</v>
      </c>
      <c r="HR22" s="9">
        <v>4616285</v>
      </c>
      <c r="HS22" s="9">
        <v>1272653</v>
      </c>
      <c r="HT22" s="9">
        <v>282226</v>
      </c>
      <c r="HU22" s="11">
        <v>19181</v>
      </c>
      <c r="HV22" s="12">
        <v>27300</v>
      </c>
      <c r="HW22" s="9">
        <v>24000</v>
      </c>
      <c r="HX22" s="10">
        <v>51300</v>
      </c>
      <c r="HY22" s="8">
        <v>8580</v>
      </c>
      <c r="HZ22" s="9">
        <v>15600</v>
      </c>
      <c r="IA22" s="9">
        <v>0</v>
      </c>
      <c r="IB22" s="9">
        <v>129250</v>
      </c>
      <c r="IC22" s="9">
        <v>23820</v>
      </c>
      <c r="ID22" s="13">
        <v>153070</v>
      </c>
      <c r="IE22" s="11">
        <v>35650</v>
      </c>
      <c r="IF22" s="12">
        <v>165990</v>
      </c>
      <c r="IG22" s="9">
        <v>118350</v>
      </c>
      <c r="IH22" s="9">
        <v>61560</v>
      </c>
      <c r="II22" s="9">
        <v>54450</v>
      </c>
      <c r="IJ22" s="13">
        <v>400350</v>
      </c>
      <c r="IK22" s="9">
        <v>8510</v>
      </c>
      <c r="IL22" s="9">
        <v>3704390</v>
      </c>
      <c r="IM22" s="10">
        <v>11247106</v>
      </c>
      <c r="IN22" s="8">
        <v>52677353</v>
      </c>
      <c r="IO22" s="11">
        <v>0</v>
      </c>
      <c r="IP22" s="12">
        <v>0</v>
      </c>
      <c r="IQ22" s="10">
        <v>52677353</v>
      </c>
      <c r="IR22" s="8">
        <v>2106713</v>
      </c>
      <c r="IS22" s="9">
        <v>2106713</v>
      </c>
      <c r="IT22" s="14">
        <f t="shared" si="6"/>
        <v>3.999276501231943E-2</v>
      </c>
    </row>
    <row r="23" spans="1:254" s="49" customFormat="1" ht="12.6" customHeight="1" x14ac:dyDescent="0.15">
      <c r="A23" s="67">
        <v>11</v>
      </c>
      <c r="B23" s="68" t="s">
        <v>90</v>
      </c>
      <c r="C23" s="19">
        <v>40347268</v>
      </c>
      <c r="D23" s="16">
        <v>0</v>
      </c>
      <c r="E23" s="16">
        <v>0</v>
      </c>
      <c r="F23" s="17">
        <v>40347268</v>
      </c>
      <c r="G23" s="15">
        <v>1573</v>
      </c>
      <c r="H23" s="16">
        <v>603462</v>
      </c>
      <c r="I23" s="16">
        <v>901</v>
      </c>
      <c r="J23" s="16">
        <v>5886587</v>
      </c>
      <c r="K23" s="16">
        <v>1067688</v>
      </c>
      <c r="L23" s="16">
        <v>433579</v>
      </c>
      <c r="M23" s="18">
        <v>29065</v>
      </c>
      <c r="N23" s="19">
        <v>52780</v>
      </c>
      <c r="O23" s="16">
        <v>48600</v>
      </c>
      <c r="P23" s="17">
        <v>101380</v>
      </c>
      <c r="Q23" s="15">
        <v>17680</v>
      </c>
      <c r="R23" s="16">
        <v>35400</v>
      </c>
      <c r="S23" s="16">
        <v>0</v>
      </c>
      <c r="T23" s="16">
        <v>434280</v>
      </c>
      <c r="U23" s="16">
        <v>115520</v>
      </c>
      <c r="V23" s="20">
        <v>549800</v>
      </c>
      <c r="W23" s="18">
        <v>89420</v>
      </c>
      <c r="X23" s="19">
        <v>331320</v>
      </c>
      <c r="Y23" s="16">
        <v>224550</v>
      </c>
      <c r="Z23" s="16">
        <v>96520</v>
      </c>
      <c r="AA23" s="16">
        <v>162000</v>
      </c>
      <c r="AB23" s="20">
        <v>814390</v>
      </c>
      <c r="AC23" s="16">
        <v>21620</v>
      </c>
      <c r="AD23" s="16">
        <v>5359520</v>
      </c>
      <c r="AE23" s="17">
        <v>15011164</v>
      </c>
      <c r="AF23" s="15">
        <v>25336104</v>
      </c>
      <c r="AG23" s="18">
        <v>0</v>
      </c>
      <c r="AH23" s="19">
        <v>0</v>
      </c>
      <c r="AI23" s="17">
        <v>25336104</v>
      </c>
      <c r="AJ23" s="15">
        <v>1012927</v>
      </c>
      <c r="AK23" s="16">
        <v>1012927</v>
      </c>
      <c r="AL23" s="21">
        <f t="shared" si="0"/>
        <v>3.99795880218995E-2</v>
      </c>
      <c r="AM23" s="19">
        <v>10894315</v>
      </c>
      <c r="AN23" s="16">
        <v>0</v>
      </c>
      <c r="AO23" s="16">
        <v>0</v>
      </c>
      <c r="AP23" s="17">
        <v>10894315</v>
      </c>
      <c r="AQ23" s="15">
        <v>0</v>
      </c>
      <c r="AR23" s="16">
        <v>89624</v>
      </c>
      <c r="AS23" s="16">
        <v>9</v>
      </c>
      <c r="AT23" s="16">
        <v>640928</v>
      </c>
      <c r="AU23" s="16">
        <v>172213</v>
      </c>
      <c r="AV23" s="16">
        <v>44519</v>
      </c>
      <c r="AW23" s="18">
        <v>4167</v>
      </c>
      <c r="AX23" s="19">
        <v>5200</v>
      </c>
      <c r="AY23" s="16">
        <v>4800</v>
      </c>
      <c r="AZ23" s="17">
        <v>10000</v>
      </c>
      <c r="BA23" s="15">
        <v>0</v>
      </c>
      <c r="BB23" s="16">
        <v>0</v>
      </c>
      <c r="BC23" s="16">
        <v>0</v>
      </c>
      <c r="BD23" s="16">
        <v>8250</v>
      </c>
      <c r="BE23" s="16">
        <v>3610</v>
      </c>
      <c r="BF23" s="20">
        <v>11860</v>
      </c>
      <c r="BG23" s="18">
        <v>1590</v>
      </c>
      <c r="BH23" s="19">
        <v>32010</v>
      </c>
      <c r="BI23" s="16">
        <v>27900</v>
      </c>
      <c r="BJ23" s="16">
        <v>11020</v>
      </c>
      <c r="BK23" s="16">
        <v>15750</v>
      </c>
      <c r="BL23" s="20">
        <v>86680</v>
      </c>
      <c r="BM23" s="16">
        <v>1610</v>
      </c>
      <c r="BN23" s="16">
        <v>479020</v>
      </c>
      <c r="BO23" s="17">
        <v>1542211</v>
      </c>
      <c r="BP23" s="15">
        <v>9352104</v>
      </c>
      <c r="BQ23" s="18">
        <v>0</v>
      </c>
      <c r="BR23" s="19">
        <v>0</v>
      </c>
      <c r="BS23" s="17">
        <v>9352104</v>
      </c>
      <c r="BT23" s="15">
        <v>374039</v>
      </c>
      <c r="BU23" s="16">
        <v>374039</v>
      </c>
      <c r="BV23" s="21">
        <f t="shared" si="1"/>
        <v>3.9995171140098526E-2</v>
      </c>
      <c r="BW23" s="19">
        <v>13763048</v>
      </c>
      <c r="BX23" s="16">
        <v>0</v>
      </c>
      <c r="BY23" s="16">
        <v>0</v>
      </c>
      <c r="BZ23" s="17">
        <v>13763048</v>
      </c>
      <c r="CA23" s="15">
        <v>0</v>
      </c>
      <c r="CB23" s="16">
        <v>104421</v>
      </c>
      <c r="CC23" s="16">
        <v>0</v>
      </c>
      <c r="CD23" s="16">
        <v>669299</v>
      </c>
      <c r="CE23" s="16">
        <v>218209</v>
      </c>
      <c r="CF23" s="16">
        <v>40468</v>
      </c>
      <c r="CG23" s="18">
        <v>4772</v>
      </c>
      <c r="CH23" s="19">
        <v>6760</v>
      </c>
      <c r="CI23" s="16">
        <v>4500</v>
      </c>
      <c r="CJ23" s="17">
        <v>11260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36630</v>
      </c>
      <c r="CS23" s="16">
        <v>34200</v>
      </c>
      <c r="CT23" s="16">
        <v>14060</v>
      </c>
      <c r="CU23" s="16">
        <v>12600</v>
      </c>
      <c r="CV23" s="20">
        <v>97490</v>
      </c>
      <c r="CW23" s="16">
        <v>1380</v>
      </c>
      <c r="CX23" s="16">
        <v>408930</v>
      </c>
      <c r="CY23" s="17">
        <v>1556229</v>
      </c>
      <c r="CZ23" s="15">
        <v>12206819</v>
      </c>
      <c r="DA23" s="18">
        <v>0</v>
      </c>
      <c r="DB23" s="19">
        <v>0</v>
      </c>
      <c r="DC23" s="17">
        <v>12206819</v>
      </c>
      <c r="DD23" s="15">
        <v>488231</v>
      </c>
      <c r="DE23" s="16">
        <v>488231</v>
      </c>
      <c r="DF23" s="21">
        <f t="shared" si="2"/>
        <v>3.9996578961316621E-2</v>
      </c>
      <c r="DG23" s="19">
        <v>7606823</v>
      </c>
      <c r="DH23" s="16">
        <v>0</v>
      </c>
      <c r="DI23" s="16">
        <v>0</v>
      </c>
      <c r="DJ23" s="17">
        <v>7606823</v>
      </c>
      <c r="DK23" s="15">
        <v>0</v>
      </c>
      <c r="DL23" s="16">
        <v>41683</v>
      </c>
      <c r="DM23" s="16">
        <v>0</v>
      </c>
      <c r="DN23" s="16">
        <v>252936</v>
      </c>
      <c r="DO23" s="16">
        <v>119516</v>
      </c>
      <c r="DP23" s="16">
        <v>12006</v>
      </c>
      <c r="DQ23" s="18">
        <v>2067</v>
      </c>
      <c r="DR23" s="19">
        <v>1300</v>
      </c>
      <c r="DS23" s="16">
        <v>2100</v>
      </c>
      <c r="DT23" s="17">
        <v>3400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19140</v>
      </c>
      <c r="EC23" s="16">
        <v>20250</v>
      </c>
      <c r="ED23" s="16">
        <v>6460</v>
      </c>
      <c r="EE23" s="16">
        <v>1800</v>
      </c>
      <c r="EF23" s="20">
        <v>47650</v>
      </c>
      <c r="EG23" s="16">
        <v>230</v>
      </c>
      <c r="EH23" s="16">
        <v>17850</v>
      </c>
      <c r="EI23" s="17">
        <v>497338</v>
      </c>
      <c r="EJ23" s="15">
        <v>7109485</v>
      </c>
      <c r="EK23" s="18">
        <v>0</v>
      </c>
      <c r="EL23" s="19">
        <v>0</v>
      </c>
      <c r="EM23" s="17">
        <v>7109485</v>
      </c>
      <c r="EN23" s="15">
        <v>284368</v>
      </c>
      <c r="EO23" s="16">
        <v>284368</v>
      </c>
      <c r="EP23" s="21">
        <f t="shared" si="3"/>
        <v>3.9998396508326553E-2</v>
      </c>
      <c r="EQ23" s="19">
        <v>3192812</v>
      </c>
      <c r="ER23" s="16">
        <v>0</v>
      </c>
      <c r="ES23" s="16">
        <v>0</v>
      </c>
      <c r="ET23" s="17">
        <v>3192812</v>
      </c>
      <c r="EU23" s="15">
        <v>0</v>
      </c>
      <c r="EV23" s="16">
        <v>16084</v>
      </c>
      <c r="EW23" s="16">
        <v>51</v>
      </c>
      <c r="EX23" s="16">
        <v>55282</v>
      </c>
      <c r="EY23" s="16">
        <v>29999</v>
      </c>
      <c r="EZ23" s="16">
        <v>2105</v>
      </c>
      <c r="FA23" s="18">
        <v>392</v>
      </c>
      <c r="FB23" s="19">
        <v>0</v>
      </c>
      <c r="FC23" s="16">
        <v>300</v>
      </c>
      <c r="FD23" s="17">
        <v>300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5610</v>
      </c>
      <c r="FM23" s="16">
        <v>3150</v>
      </c>
      <c r="FN23" s="16">
        <v>3040</v>
      </c>
      <c r="FO23" s="16">
        <v>450</v>
      </c>
      <c r="FP23" s="20">
        <v>12250</v>
      </c>
      <c r="FQ23" s="16">
        <v>230</v>
      </c>
      <c r="FR23" s="16">
        <v>0</v>
      </c>
      <c r="FS23" s="17">
        <v>116642</v>
      </c>
      <c r="FT23" s="15">
        <v>3076170</v>
      </c>
      <c r="FU23" s="18">
        <v>0</v>
      </c>
      <c r="FV23" s="19">
        <v>0</v>
      </c>
      <c r="FW23" s="17">
        <v>3076170</v>
      </c>
      <c r="FX23" s="15">
        <v>123044</v>
      </c>
      <c r="FY23" s="16">
        <v>123044</v>
      </c>
      <c r="FZ23" s="21">
        <f t="shared" si="4"/>
        <v>3.9999089777222975E-2</v>
      </c>
      <c r="GA23" s="19">
        <v>2287462</v>
      </c>
      <c r="GB23" s="16">
        <v>0</v>
      </c>
      <c r="GC23" s="16">
        <v>0</v>
      </c>
      <c r="GD23" s="17">
        <v>2287462</v>
      </c>
      <c r="GE23" s="15">
        <v>0</v>
      </c>
      <c r="GF23" s="16">
        <v>5865</v>
      </c>
      <c r="GG23" s="16">
        <v>0</v>
      </c>
      <c r="GH23" s="16">
        <v>21578</v>
      </c>
      <c r="GI23" s="16">
        <v>3595</v>
      </c>
      <c r="GJ23" s="16">
        <v>723</v>
      </c>
      <c r="GK23" s="18">
        <v>178</v>
      </c>
      <c r="GL23" s="19">
        <v>0</v>
      </c>
      <c r="GM23" s="16">
        <v>0</v>
      </c>
      <c r="GN23" s="17">
        <v>0</v>
      </c>
      <c r="GO23" s="15">
        <v>0</v>
      </c>
      <c r="GP23" s="16">
        <v>0</v>
      </c>
      <c r="GQ23" s="16">
        <v>0</v>
      </c>
      <c r="GR23" s="16">
        <v>0</v>
      </c>
      <c r="GS23" s="16">
        <v>0</v>
      </c>
      <c r="GT23" s="20">
        <v>0</v>
      </c>
      <c r="GU23" s="18">
        <v>0</v>
      </c>
      <c r="GV23" s="19">
        <v>2640</v>
      </c>
      <c r="GW23" s="16">
        <v>900</v>
      </c>
      <c r="GX23" s="16">
        <v>0</v>
      </c>
      <c r="GY23" s="16">
        <v>0</v>
      </c>
      <c r="GZ23" s="20">
        <v>3540</v>
      </c>
      <c r="HA23" s="16">
        <v>0</v>
      </c>
      <c r="HB23" s="16">
        <v>0</v>
      </c>
      <c r="HC23" s="17">
        <v>35479</v>
      </c>
      <c r="HD23" s="15">
        <v>2251983</v>
      </c>
      <c r="HE23" s="18">
        <v>0</v>
      </c>
      <c r="HF23" s="19">
        <v>0</v>
      </c>
      <c r="HG23" s="17">
        <v>2251983</v>
      </c>
      <c r="HH23" s="15">
        <v>90079</v>
      </c>
      <c r="HI23" s="16">
        <v>90079</v>
      </c>
      <c r="HJ23" s="21">
        <f t="shared" si="5"/>
        <v>3.9999857903012588E-2</v>
      </c>
      <c r="HK23" s="19">
        <v>78091728</v>
      </c>
      <c r="HL23" s="16">
        <v>0</v>
      </c>
      <c r="HM23" s="16">
        <v>0</v>
      </c>
      <c r="HN23" s="17">
        <v>78091728</v>
      </c>
      <c r="HO23" s="15">
        <v>1573</v>
      </c>
      <c r="HP23" s="16">
        <v>861139</v>
      </c>
      <c r="HQ23" s="16">
        <v>961</v>
      </c>
      <c r="HR23" s="16">
        <v>7526610</v>
      </c>
      <c r="HS23" s="16">
        <v>1611220</v>
      </c>
      <c r="HT23" s="16">
        <v>533400</v>
      </c>
      <c r="HU23" s="18">
        <v>40641</v>
      </c>
      <c r="HV23" s="19">
        <v>66040</v>
      </c>
      <c r="HW23" s="16">
        <v>60300</v>
      </c>
      <c r="HX23" s="17">
        <v>126340</v>
      </c>
      <c r="HY23" s="15">
        <v>17680</v>
      </c>
      <c r="HZ23" s="16">
        <v>35400</v>
      </c>
      <c r="IA23" s="16">
        <v>0</v>
      </c>
      <c r="IB23" s="16">
        <v>442530</v>
      </c>
      <c r="IC23" s="16">
        <v>119130</v>
      </c>
      <c r="ID23" s="20">
        <v>561660</v>
      </c>
      <c r="IE23" s="18">
        <v>91010</v>
      </c>
      <c r="IF23" s="19">
        <v>427350</v>
      </c>
      <c r="IG23" s="16">
        <v>310950</v>
      </c>
      <c r="IH23" s="16">
        <v>131100</v>
      </c>
      <c r="II23" s="16">
        <v>192600</v>
      </c>
      <c r="IJ23" s="20">
        <v>1062000</v>
      </c>
      <c r="IK23" s="16">
        <v>25070</v>
      </c>
      <c r="IL23" s="16">
        <v>6265320</v>
      </c>
      <c r="IM23" s="17">
        <v>18759063</v>
      </c>
      <c r="IN23" s="15">
        <v>59332665</v>
      </c>
      <c r="IO23" s="18">
        <v>0</v>
      </c>
      <c r="IP23" s="19">
        <v>0</v>
      </c>
      <c r="IQ23" s="17">
        <v>59332665</v>
      </c>
      <c r="IR23" s="15">
        <v>2372688</v>
      </c>
      <c r="IS23" s="16">
        <v>2372688</v>
      </c>
      <c r="IT23" s="21">
        <f t="shared" si="6"/>
        <v>3.9989574039864889E-2</v>
      </c>
    </row>
    <row r="24" spans="1:254" s="49" customFormat="1" ht="12.6" customHeight="1" x14ac:dyDescent="0.15">
      <c r="A24" s="65">
        <v>12</v>
      </c>
      <c r="B24" s="66" t="s">
        <v>91</v>
      </c>
      <c r="C24" s="12">
        <v>69386620</v>
      </c>
      <c r="D24" s="9">
        <v>0</v>
      </c>
      <c r="E24" s="9">
        <v>0</v>
      </c>
      <c r="F24" s="10">
        <v>69386620</v>
      </c>
      <c r="G24" s="8">
        <v>4511</v>
      </c>
      <c r="H24" s="9">
        <v>1180241</v>
      </c>
      <c r="I24" s="9">
        <v>717</v>
      </c>
      <c r="J24" s="9">
        <v>9297306</v>
      </c>
      <c r="K24" s="9">
        <v>1994545</v>
      </c>
      <c r="L24" s="9">
        <v>654320</v>
      </c>
      <c r="M24" s="11">
        <v>37966</v>
      </c>
      <c r="N24" s="12">
        <v>56680</v>
      </c>
      <c r="O24" s="9">
        <v>52200</v>
      </c>
      <c r="P24" s="10">
        <v>108880</v>
      </c>
      <c r="Q24" s="8">
        <v>22100</v>
      </c>
      <c r="R24" s="9">
        <v>39300</v>
      </c>
      <c r="S24" s="9">
        <v>0</v>
      </c>
      <c r="T24" s="9">
        <v>531080</v>
      </c>
      <c r="U24" s="9">
        <v>89060</v>
      </c>
      <c r="V24" s="13">
        <v>620140</v>
      </c>
      <c r="W24" s="11">
        <v>153300</v>
      </c>
      <c r="X24" s="12">
        <v>306240</v>
      </c>
      <c r="Y24" s="9">
        <v>268200</v>
      </c>
      <c r="Z24" s="9">
        <v>126160</v>
      </c>
      <c r="AA24" s="9">
        <v>142650</v>
      </c>
      <c r="AB24" s="13">
        <v>843250</v>
      </c>
      <c r="AC24" s="9">
        <v>20240</v>
      </c>
      <c r="AD24" s="9">
        <v>9393780</v>
      </c>
      <c r="AE24" s="10">
        <v>24369879</v>
      </c>
      <c r="AF24" s="8">
        <v>45016741</v>
      </c>
      <c r="AG24" s="11">
        <v>0</v>
      </c>
      <c r="AH24" s="12">
        <v>0</v>
      </c>
      <c r="AI24" s="10">
        <v>45016741</v>
      </c>
      <c r="AJ24" s="8">
        <v>1799766</v>
      </c>
      <c r="AK24" s="9">
        <v>1799766</v>
      </c>
      <c r="AL24" s="14">
        <f t="shared" si="0"/>
        <v>3.9979926578869847E-2</v>
      </c>
      <c r="AM24" s="12">
        <v>18362239</v>
      </c>
      <c r="AN24" s="9">
        <v>0</v>
      </c>
      <c r="AO24" s="9">
        <v>0</v>
      </c>
      <c r="AP24" s="10">
        <v>18362239</v>
      </c>
      <c r="AQ24" s="8">
        <v>0</v>
      </c>
      <c r="AR24" s="9">
        <v>181708</v>
      </c>
      <c r="AS24" s="9">
        <v>198</v>
      </c>
      <c r="AT24" s="9">
        <v>1257068</v>
      </c>
      <c r="AU24" s="9">
        <v>423283</v>
      </c>
      <c r="AV24" s="9">
        <v>73165</v>
      </c>
      <c r="AW24" s="11">
        <v>7160</v>
      </c>
      <c r="AX24" s="12">
        <v>8580</v>
      </c>
      <c r="AY24" s="9">
        <v>7200</v>
      </c>
      <c r="AZ24" s="10">
        <v>15780</v>
      </c>
      <c r="BA24" s="8">
        <v>0</v>
      </c>
      <c r="BB24" s="9">
        <v>0</v>
      </c>
      <c r="BC24" s="9">
        <v>0</v>
      </c>
      <c r="BD24" s="9">
        <v>16170</v>
      </c>
      <c r="BE24" s="9">
        <v>2440</v>
      </c>
      <c r="BF24" s="13">
        <v>18610</v>
      </c>
      <c r="BG24" s="11">
        <v>5700</v>
      </c>
      <c r="BH24" s="12">
        <v>49170</v>
      </c>
      <c r="BI24" s="9">
        <v>35100</v>
      </c>
      <c r="BJ24" s="9">
        <v>16340</v>
      </c>
      <c r="BK24" s="9">
        <v>13050</v>
      </c>
      <c r="BL24" s="13">
        <v>113660</v>
      </c>
      <c r="BM24" s="9">
        <v>2530</v>
      </c>
      <c r="BN24" s="9">
        <v>793350</v>
      </c>
      <c r="BO24" s="10">
        <v>2892014</v>
      </c>
      <c r="BP24" s="8">
        <v>15470225</v>
      </c>
      <c r="BQ24" s="11">
        <v>0</v>
      </c>
      <c r="BR24" s="12">
        <v>0</v>
      </c>
      <c r="BS24" s="10">
        <v>15470225</v>
      </c>
      <c r="BT24" s="8">
        <v>618728</v>
      </c>
      <c r="BU24" s="9">
        <v>618728</v>
      </c>
      <c r="BV24" s="14">
        <f t="shared" si="1"/>
        <v>3.9994764135621814E-2</v>
      </c>
      <c r="BW24" s="12">
        <v>25735996</v>
      </c>
      <c r="BX24" s="9">
        <v>0</v>
      </c>
      <c r="BY24" s="9">
        <v>0</v>
      </c>
      <c r="BZ24" s="10">
        <v>25735996</v>
      </c>
      <c r="CA24" s="8">
        <v>0</v>
      </c>
      <c r="CB24" s="9">
        <v>237612</v>
      </c>
      <c r="CC24" s="9">
        <v>60</v>
      </c>
      <c r="CD24" s="9">
        <v>1431368</v>
      </c>
      <c r="CE24" s="9">
        <v>509297</v>
      </c>
      <c r="CF24" s="9">
        <v>70090</v>
      </c>
      <c r="CG24" s="11">
        <v>9222</v>
      </c>
      <c r="CH24" s="12">
        <v>7800</v>
      </c>
      <c r="CI24" s="9">
        <v>7200</v>
      </c>
      <c r="CJ24" s="10">
        <v>15000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71610</v>
      </c>
      <c r="CS24" s="9">
        <v>51300</v>
      </c>
      <c r="CT24" s="9">
        <v>31920</v>
      </c>
      <c r="CU24" s="9">
        <v>16650</v>
      </c>
      <c r="CV24" s="13">
        <v>171480</v>
      </c>
      <c r="CW24" s="9">
        <v>1840</v>
      </c>
      <c r="CX24" s="9">
        <v>722120</v>
      </c>
      <c r="CY24" s="10">
        <v>3168029</v>
      </c>
      <c r="CZ24" s="8">
        <v>22567967</v>
      </c>
      <c r="DA24" s="11">
        <v>0</v>
      </c>
      <c r="DB24" s="12">
        <v>0</v>
      </c>
      <c r="DC24" s="10">
        <v>22567967</v>
      </c>
      <c r="DD24" s="8">
        <v>902647</v>
      </c>
      <c r="DE24" s="9">
        <v>902647</v>
      </c>
      <c r="DF24" s="14">
        <f t="shared" si="2"/>
        <v>3.9996823816695587E-2</v>
      </c>
      <c r="DG24" s="12">
        <v>25507449</v>
      </c>
      <c r="DH24" s="9">
        <v>0</v>
      </c>
      <c r="DI24" s="9">
        <v>0</v>
      </c>
      <c r="DJ24" s="10">
        <v>25507449</v>
      </c>
      <c r="DK24" s="8">
        <v>0</v>
      </c>
      <c r="DL24" s="9">
        <v>163541</v>
      </c>
      <c r="DM24" s="9">
        <v>0</v>
      </c>
      <c r="DN24" s="9">
        <v>862748</v>
      </c>
      <c r="DO24" s="9">
        <v>371486</v>
      </c>
      <c r="DP24" s="9">
        <v>36306</v>
      </c>
      <c r="DQ24" s="11">
        <v>6831</v>
      </c>
      <c r="DR24" s="12">
        <v>4420</v>
      </c>
      <c r="DS24" s="9">
        <v>2100</v>
      </c>
      <c r="DT24" s="10">
        <v>6520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53130</v>
      </c>
      <c r="EC24" s="9">
        <v>49050</v>
      </c>
      <c r="ED24" s="9">
        <v>15960</v>
      </c>
      <c r="EE24" s="9">
        <v>7650</v>
      </c>
      <c r="EF24" s="13">
        <v>125790</v>
      </c>
      <c r="EG24" s="9">
        <v>690</v>
      </c>
      <c r="EH24" s="9">
        <v>61320</v>
      </c>
      <c r="EI24" s="10">
        <v>1635232</v>
      </c>
      <c r="EJ24" s="8">
        <v>23872217</v>
      </c>
      <c r="EK24" s="11">
        <v>0</v>
      </c>
      <c r="EL24" s="12">
        <v>0</v>
      </c>
      <c r="EM24" s="10">
        <v>23872217</v>
      </c>
      <c r="EN24" s="8">
        <v>954853</v>
      </c>
      <c r="EO24" s="9">
        <v>954853</v>
      </c>
      <c r="EP24" s="14">
        <f t="shared" si="3"/>
        <v>3.9998505375516649E-2</v>
      </c>
      <c r="EQ24" s="12">
        <v>12574994</v>
      </c>
      <c r="ER24" s="9">
        <v>0</v>
      </c>
      <c r="ES24" s="9">
        <v>0</v>
      </c>
      <c r="ET24" s="10">
        <v>12574994</v>
      </c>
      <c r="EU24" s="8">
        <v>0</v>
      </c>
      <c r="EV24" s="9">
        <v>40754</v>
      </c>
      <c r="EW24" s="9">
        <v>27</v>
      </c>
      <c r="EX24" s="9">
        <v>223717</v>
      </c>
      <c r="EY24" s="9">
        <v>86323</v>
      </c>
      <c r="EZ24" s="9">
        <v>8685</v>
      </c>
      <c r="FA24" s="11">
        <v>1971</v>
      </c>
      <c r="FB24" s="12">
        <v>260</v>
      </c>
      <c r="FC24" s="9">
        <v>900</v>
      </c>
      <c r="FD24" s="10">
        <v>1160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13860</v>
      </c>
      <c r="FM24" s="9">
        <v>12600</v>
      </c>
      <c r="FN24" s="9">
        <v>3800</v>
      </c>
      <c r="FO24" s="9">
        <v>450</v>
      </c>
      <c r="FP24" s="13">
        <v>30710</v>
      </c>
      <c r="FQ24" s="9">
        <v>230</v>
      </c>
      <c r="FR24" s="9">
        <v>0</v>
      </c>
      <c r="FS24" s="10">
        <v>393550</v>
      </c>
      <c r="FT24" s="8">
        <v>12181444</v>
      </c>
      <c r="FU24" s="11">
        <v>0</v>
      </c>
      <c r="FV24" s="12">
        <v>0</v>
      </c>
      <c r="FW24" s="10">
        <v>12181444</v>
      </c>
      <c r="FX24" s="8">
        <v>487249</v>
      </c>
      <c r="FY24" s="9">
        <v>487249</v>
      </c>
      <c r="FZ24" s="14">
        <f t="shared" si="4"/>
        <v>3.9999280873433393E-2</v>
      </c>
      <c r="GA24" s="12">
        <v>18767478</v>
      </c>
      <c r="GB24" s="9">
        <v>0</v>
      </c>
      <c r="GC24" s="9">
        <v>0</v>
      </c>
      <c r="GD24" s="10">
        <v>18767478</v>
      </c>
      <c r="GE24" s="8">
        <v>0</v>
      </c>
      <c r="GF24" s="9">
        <v>25153</v>
      </c>
      <c r="GG24" s="9">
        <v>0</v>
      </c>
      <c r="GH24" s="9">
        <v>101814</v>
      </c>
      <c r="GI24" s="9">
        <v>23748</v>
      </c>
      <c r="GJ24" s="9">
        <v>3666</v>
      </c>
      <c r="GK24" s="11">
        <v>791</v>
      </c>
      <c r="GL24" s="12">
        <v>780</v>
      </c>
      <c r="GM24" s="9">
        <v>0</v>
      </c>
      <c r="GN24" s="10">
        <v>780</v>
      </c>
      <c r="GO24" s="8">
        <v>0</v>
      </c>
      <c r="GP24" s="9">
        <v>0</v>
      </c>
      <c r="GQ24" s="9">
        <v>0</v>
      </c>
      <c r="GR24" s="9">
        <v>0</v>
      </c>
      <c r="GS24" s="9">
        <v>0</v>
      </c>
      <c r="GT24" s="13">
        <v>0</v>
      </c>
      <c r="GU24" s="11">
        <v>0</v>
      </c>
      <c r="GV24" s="12">
        <v>3630</v>
      </c>
      <c r="GW24" s="9">
        <v>7650</v>
      </c>
      <c r="GX24" s="9">
        <v>380</v>
      </c>
      <c r="GY24" s="9">
        <v>0</v>
      </c>
      <c r="GZ24" s="13">
        <v>11660</v>
      </c>
      <c r="HA24" s="9">
        <v>0</v>
      </c>
      <c r="HB24" s="9">
        <v>0</v>
      </c>
      <c r="HC24" s="10">
        <v>167612</v>
      </c>
      <c r="HD24" s="8">
        <v>18599866</v>
      </c>
      <c r="HE24" s="11">
        <v>0</v>
      </c>
      <c r="HF24" s="12">
        <v>0</v>
      </c>
      <c r="HG24" s="10">
        <v>18599866</v>
      </c>
      <c r="HH24" s="8">
        <v>743990</v>
      </c>
      <c r="HI24" s="9">
        <v>743990</v>
      </c>
      <c r="HJ24" s="14">
        <f t="shared" si="5"/>
        <v>3.9999750535837195E-2</v>
      </c>
      <c r="HK24" s="12">
        <v>170334776</v>
      </c>
      <c r="HL24" s="9">
        <v>0</v>
      </c>
      <c r="HM24" s="9">
        <v>0</v>
      </c>
      <c r="HN24" s="10">
        <v>170334776</v>
      </c>
      <c r="HO24" s="8">
        <v>4511</v>
      </c>
      <c r="HP24" s="9">
        <v>1829009</v>
      </c>
      <c r="HQ24" s="9">
        <v>1002</v>
      </c>
      <c r="HR24" s="9">
        <v>13174021</v>
      </c>
      <c r="HS24" s="9">
        <v>3408682</v>
      </c>
      <c r="HT24" s="9">
        <v>846232</v>
      </c>
      <c r="HU24" s="11">
        <v>63941</v>
      </c>
      <c r="HV24" s="12">
        <v>78520</v>
      </c>
      <c r="HW24" s="9">
        <v>69600</v>
      </c>
      <c r="HX24" s="10">
        <v>148120</v>
      </c>
      <c r="HY24" s="8">
        <v>22100</v>
      </c>
      <c r="HZ24" s="9">
        <v>39300</v>
      </c>
      <c r="IA24" s="9">
        <v>0</v>
      </c>
      <c r="IB24" s="9">
        <v>547250</v>
      </c>
      <c r="IC24" s="9">
        <v>91500</v>
      </c>
      <c r="ID24" s="13">
        <v>638750</v>
      </c>
      <c r="IE24" s="11">
        <v>159000</v>
      </c>
      <c r="IF24" s="12">
        <v>497640</v>
      </c>
      <c r="IG24" s="9">
        <v>423900</v>
      </c>
      <c r="IH24" s="9">
        <v>194560</v>
      </c>
      <c r="II24" s="9">
        <v>180450</v>
      </c>
      <c r="IJ24" s="13">
        <v>1296550</v>
      </c>
      <c r="IK24" s="9">
        <v>25530</v>
      </c>
      <c r="IL24" s="9">
        <v>10970570</v>
      </c>
      <c r="IM24" s="10">
        <v>32626316</v>
      </c>
      <c r="IN24" s="8">
        <v>137708460</v>
      </c>
      <c r="IO24" s="11">
        <v>0</v>
      </c>
      <c r="IP24" s="12">
        <v>0</v>
      </c>
      <c r="IQ24" s="10">
        <v>137708460</v>
      </c>
      <c r="IR24" s="8">
        <v>5507233</v>
      </c>
      <c r="IS24" s="9">
        <v>5507233</v>
      </c>
      <c r="IT24" s="14">
        <f t="shared" si="6"/>
        <v>3.9991972896944748E-2</v>
      </c>
    </row>
    <row r="25" spans="1:254" s="49" customFormat="1" ht="12.6" customHeight="1" x14ac:dyDescent="0.15">
      <c r="A25" s="67">
        <v>13</v>
      </c>
      <c r="B25" s="68" t="s">
        <v>92</v>
      </c>
      <c r="C25" s="19">
        <v>21789118</v>
      </c>
      <c r="D25" s="16">
        <v>0</v>
      </c>
      <c r="E25" s="16">
        <v>0</v>
      </c>
      <c r="F25" s="17">
        <v>21789118</v>
      </c>
      <c r="G25" s="15">
        <v>1671</v>
      </c>
      <c r="H25" s="16">
        <v>404201</v>
      </c>
      <c r="I25" s="16">
        <v>280</v>
      </c>
      <c r="J25" s="16">
        <v>2690339</v>
      </c>
      <c r="K25" s="16">
        <v>614785</v>
      </c>
      <c r="L25" s="16">
        <v>180239</v>
      </c>
      <c r="M25" s="18">
        <v>7874</v>
      </c>
      <c r="N25" s="19">
        <v>17680</v>
      </c>
      <c r="O25" s="16">
        <v>10200</v>
      </c>
      <c r="P25" s="17">
        <v>27880</v>
      </c>
      <c r="Q25" s="15">
        <v>6500</v>
      </c>
      <c r="R25" s="16">
        <v>12300</v>
      </c>
      <c r="S25" s="16">
        <v>0</v>
      </c>
      <c r="T25" s="16">
        <v>103290</v>
      </c>
      <c r="U25" s="16">
        <v>12160</v>
      </c>
      <c r="V25" s="20">
        <v>115450</v>
      </c>
      <c r="W25" s="18">
        <v>30430</v>
      </c>
      <c r="X25" s="19">
        <v>65340</v>
      </c>
      <c r="Y25" s="16">
        <v>50850</v>
      </c>
      <c r="Z25" s="16">
        <v>41420</v>
      </c>
      <c r="AA25" s="16">
        <v>24300</v>
      </c>
      <c r="AB25" s="20">
        <v>181910</v>
      </c>
      <c r="AC25" s="16">
        <v>2300</v>
      </c>
      <c r="AD25" s="16">
        <v>2838430</v>
      </c>
      <c r="AE25" s="17">
        <v>7114309</v>
      </c>
      <c r="AF25" s="15">
        <v>14674809</v>
      </c>
      <c r="AG25" s="18">
        <v>0</v>
      </c>
      <c r="AH25" s="19">
        <v>0</v>
      </c>
      <c r="AI25" s="17">
        <v>14674809</v>
      </c>
      <c r="AJ25" s="15">
        <v>586716</v>
      </c>
      <c r="AK25" s="16">
        <v>586716</v>
      </c>
      <c r="AL25" s="21">
        <f t="shared" si="0"/>
        <v>3.9981167727634478E-2</v>
      </c>
      <c r="AM25" s="19">
        <v>6543905</v>
      </c>
      <c r="AN25" s="16">
        <v>0</v>
      </c>
      <c r="AO25" s="16">
        <v>0</v>
      </c>
      <c r="AP25" s="17">
        <v>6543905</v>
      </c>
      <c r="AQ25" s="15">
        <v>4586</v>
      </c>
      <c r="AR25" s="16">
        <v>76396</v>
      </c>
      <c r="AS25" s="16">
        <v>0</v>
      </c>
      <c r="AT25" s="16">
        <v>405356</v>
      </c>
      <c r="AU25" s="16">
        <v>143585</v>
      </c>
      <c r="AV25" s="16">
        <v>23213</v>
      </c>
      <c r="AW25" s="18">
        <v>1341</v>
      </c>
      <c r="AX25" s="19">
        <v>2080</v>
      </c>
      <c r="AY25" s="16">
        <v>2100</v>
      </c>
      <c r="AZ25" s="17">
        <v>4180</v>
      </c>
      <c r="BA25" s="15">
        <v>0</v>
      </c>
      <c r="BB25" s="16">
        <v>0</v>
      </c>
      <c r="BC25" s="16">
        <v>0</v>
      </c>
      <c r="BD25" s="16">
        <v>2090</v>
      </c>
      <c r="BE25" s="16">
        <v>760</v>
      </c>
      <c r="BF25" s="20">
        <v>2850</v>
      </c>
      <c r="BG25" s="18">
        <v>400</v>
      </c>
      <c r="BH25" s="19">
        <v>9900</v>
      </c>
      <c r="BI25" s="16">
        <v>4050</v>
      </c>
      <c r="BJ25" s="16">
        <v>7980</v>
      </c>
      <c r="BK25" s="16">
        <v>4050</v>
      </c>
      <c r="BL25" s="20">
        <v>25980</v>
      </c>
      <c r="BM25" s="16">
        <v>920</v>
      </c>
      <c r="BN25" s="16">
        <v>285950</v>
      </c>
      <c r="BO25" s="17">
        <v>974757</v>
      </c>
      <c r="BP25" s="15">
        <v>5569148</v>
      </c>
      <c r="BQ25" s="18">
        <v>0</v>
      </c>
      <c r="BR25" s="19">
        <v>0</v>
      </c>
      <c r="BS25" s="17">
        <v>5569148</v>
      </c>
      <c r="BT25" s="15">
        <v>222738</v>
      </c>
      <c r="BU25" s="16">
        <v>222738</v>
      </c>
      <c r="BV25" s="21">
        <f t="shared" si="1"/>
        <v>3.9994986665823927E-2</v>
      </c>
      <c r="BW25" s="19">
        <v>10368536</v>
      </c>
      <c r="BX25" s="16">
        <v>0</v>
      </c>
      <c r="BY25" s="16">
        <v>0</v>
      </c>
      <c r="BZ25" s="17">
        <v>10368536</v>
      </c>
      <c r="CA25" s="15">
        <v>0</v>
      </c>
      <c r="CB25" s="16">
        <v>94212</v>
      </c>
      <c r="CC25" s="16">
        <v>0</v>
      </c>
      <c r="CD25" s="16">
        <v>558487</v>
      </c>
      <c r="CE25" s="16">
        <v>203821</v>
      </c>
      <c r="CF25" s="16">
        <v>24253</v>
      </c>
      <c r="CG25" s="18">
        <v>2303</v>
      </c>
      <c r="CH25" s="19">
        <v>1820</v>
      </c>
      <c r="CI25" s="16">
        <v>1500</v>
      </c>
      <c r="CJ25" s="17">
        <v>3320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19800</v>
      </c>
      <c r="CS25" s="16">
        <v>12600</v>
      </c>
      <c r="CT25" s="16">
        <v>9880</v>
      </c>
      <c r="CU25" s="16">
        <v>2700</v>
      </c>
      <c r="CV25" s="20">
        <v>44980</v>
      </c>
      <c r="CW25" s="16">
        <v>460</v>
      </c>
      <c r="CX25" s="16">
        <v>294550</v>
      </c>
      <c r="CY25" s="17">
        <v>1226386</v>
      </c>
      <c r="CZ25" s="15">
        <v>9142150</v>
      </c>
      <c r="DA25" s="18">
        <v>0</v>
      </c>
      <c r="DB25" s="19">
        <v>0</v>
      </c>
      <c r="DC25" s="17">
        <v>9142150</v>
      </c>
      <c r="DD25" s="15">
        <v>365655</v>
      </c>
      <c r="DE25" s="16">
        <v>365655</v>
      </c>
      <c r="DF25" s="21">
        <f t="shared" si="2"/>
        <v>3.9996609112736066E-2</v>
      </c>
      <c r="DG25" s="19">
        <v>12359429</v>
      </c>
      <c r="DH25" s="16">
        <v>0</v>
      </c>
      <c r="DI25" s="16">
        <v>0</v>
      </c>
      <c r="DJ25" s="17">
        <v>12359429</v>
      </c>
      <c r="DK25" s="15">
        <v>0</v>
      </c>
      <c r="DL25" s="16">
        <v>77696</v>
      </c>
      <c r="DM25" s="16">
        <v>56</v>
      </c>
      <c r="DN25" s="16">
        <v>383998</v>
      </c>
      <c r="DO25" s="16">
        <v>142124</v>
      </c>
      <c r="DP25" s="16">
        <v>15833</v>
      </c>
      <c r="DQ25" s="18">
        <v>1936</v>
      </c>
      <c r="DR25" s="19">
        <v>1300</v>
      </c>
      <c r="DS25" s="16">
        <v>1800</v>
      </c>
      <c r="DT25" s="17">
        <v>3100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14850</v>
      </c>
      <c r="EC25" s="16">
        <v>11700</v>
      </c>
      <c r="ED25" s="16">
        <v>8740</v>
      </c>
      <c r="EE25" s="16">
        <v>2700</v>
      </c>
      <c r="EF25" s="20">
        <v>37990</v>
      </c>
      <c r="EG25" s="16">
        <v>460</v>
      </c>
      <c r="EH25" s="16">
        <v>32110</v>
      </c>
      <c r="EI25" s="17">
        <v>695247</v>
      </c>
      <c r="EJ25" s="15">
        <v>11664182</v>
      </c>
      <c r="EK25" s="18">
        <v>0</v>
      </c>
      <c r="EL25" s="19">
        <v>0</v>
      </c>
      <c r="EM25" s="17">
        <v>11664182</v>
      </c>
      <c r="EN25" s="15">
        <v>466550</v>
      </c>
      <c r="EO25" s="16">
        <v>466550</v>
      </c>
      <c r="EP25" s="21">
        <f t="shared" si="3"/>
        <v>3.9998518541634553E-2</v>
      </c>
      <c r="EQ25" s="19">
        <v>7350496</v>
      </c>
      <c r="ER25" s="16">
        <v>0</v>
      </c>
      <c r="ES25" s="16">
        <v>0</v>
      </c>
      <c r="ET25" s="17">
        <v>7350496</v>
      </c>
      <c r="EU25" s="15">
        <v>0</v>
      </c>
      <c r="EV25" s="16">
        <v>22968</v>
      </c>
      <c r="EW25" s="16">
        <v>0</v>
      </c>
      <c r="EX25" s="16">
        <v>110712</v>
      </c>
      <c r="EY25" s="16">
        <v>37995</v>
      </c>
      <c r="EZ25" s="16">
        <v>3855</v>
      </c>
      <c r="FA25" s="18">
        <v>649</v>
      </c>
      <c r="FB25" s="19">
        <v>0</v>
      </c>
      <c r="FC25" s="16">
        <v>300</v>
      </c>
      <c r="FD25" s="17">
        <v>300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4290</v>
      </c>
      <c r="FM25" s="16">
        <v>3150</v>
      </c>
      <c r="FN25" s="16">
        <v>2660</v>
      </c>
      <c r="FO25" s="16">
        <v>450</v>
      </c>
      <c r="FP25" s="20">
        <v>10550</v>
      </c>
      <c r="FQ25" s="16">
        <v>0</v>
      </c>
      <c r="FR25" s="16">
        <v>0</v>
      </c>
      <c r="FS25" s="17">
        <v>187029</v>
      </c>
      <c r="FT25" s="15">
        <v>7163467</v>
      </c>
      <c r="FU25" s="18">
        <v>0</v>
      </c>
      <c r="FV25" s="19">
        <v>0</v>
      </c>
      <c r="FW25" s="17">
        <v>7163467</v>
      </c>
      <c r="FX25" s="15">
        <v>286534</v>
      </c>
      <c r="FY25" s="16">
        <v>286534</v>
      </c>
      <c r="FZ25" s="21">
        <f t="shared" si="4"/>
        <v>3.999934668506186E-2</v>
      </c>
      <c r="GA25" s="19">
        <v>14658701</v>
      </c>
      <c r="GB25" s="16">
        <v>0</v>
      </c>
      <c r="GC25" s="16">
        <v>0</v>
      </c>
      <c r="GD25" s="17">
        <v>14658701</v>
      </c>
      <c r="GE25" s="15">
        <v>0</v>
      </c>
      <c r="GF25" s="16">
        <v>20811</v>
      </c>
      <c r="GG25" s="16">
        <v>0</v>
      </c>
      <c r="GH25" s="16">
        <v>89071</v>
      </c>
      <c r="GI25" s="16">
        <v>24116</v>
      </c>
      <c r="GJ25" s="16">
        <v>2753</v>
      </c>
      <c r="GK25" s="18">
        <v>464</v>
      </c>
      <c r="GL25" s="19">
        <v>0</v>
      </c>
      <c r="GM25" s="16">
        <v>300</v>
      </c>
      <c r="GN25" s="17">
        <v>300</v>
      </c>
      <c r="GO25" s="15">
        <v>0</v>
      </c>
      <c r="GP25" s="16">
        <v>0</v>
      </c>
      <c r="GQ25" s="16">
        <v>0</v>
      </c>
      <c r="GR25" s="16">
        <v>0</v>
      </c>
      <c r="GS25" s="16">
        <v>0</v>
      </c>
      <c r="GT25" s="20">
        <v>0</v>
      </c>
      <c r="GU25" s="18">
        <v>0</v>
      </c>
      <c r="GV25" s="19">
        <v>4950</v>
      </c>
      <c r="GW25" s="16">
        <v>2700</v>
      </c>
      <c r="GX25" s="16">
        <v>760</v>
      </c>
      <c r="GY25" s="16">
        <v>450</v>
      </c>
      <c r="GZ25" s="20">
        <v>8860</v>
      </c>
      <c r="HA25" s="16">
        <v>0</v>
      </c>
      <c r="HB25" s="16">
        <v>0</v>
      </c>
      <c r="HC25" s="17">
        <v>146375</v>
      </c>
      <c r="HD25" s="15">
        <v>14512326</v>
      </c>
      <c r="HE25" s="18">
        <v>0</v>
      </c>
      <c r="HF25" s="19">
        <v>0</v>
      </c>
      <c r="HG25" s="17">
        <v>14512326</v>
      </c>
      <c r="HH25" s="15">
        <v>580490</v>
      </c>
      <c r="HI25" s="16">
        <v>580490</v>
      </c>
      <c r="HJ25" s="21">
        <f t="shared" si="5"/>
        <v>3.9999790522897573E-2</v>
      </c>
      <c r="HK25" s="19">
        <v>73070185</v>
      </c>
      <c r="HL25" s="16">
        <v>0</v>
      </c>
      <c r="HM25" s="16">
        <v>0</v>
      </c>
      <c r="HN25" s="17">
        <v>73070185</v>
      </c>
      <c r="HO25" s="15">
        <v>6257</v>
      </c>
      <c r="HP25" s="16">
        <v>696284</v>
      </c>
      <c r="HQ25" s="16">
        <v>336</v>
      </c>
      <c r="HR25" s="16">
        <v>4237963</v>
      </c>
      <c r="HS25" s="16">
        <v>1166426</v>
      </c>
      <c r="HT25" s="16">
        <v>250146</v>
      </c>
      <c r="HU25" s="18">
        <v>14567</v>
      </c>
      <c r="HV25" s="19">
        <v>22880</v>
      </c>
      <c r="HW25" s="16">
        <v>16200</v>
      </c>
      <c r="HX25" s="17">
        <v>39080</v>
      </c>
      <c r="HY25" s="15">
        <v>6500</v>
      </c>
      <c r="HZ25" s="16">
        <v>12300</v>
      </c>
      <c r="IA25" s="16">
        <v>0</v>
      </c>
      <c r="IB25" s="16">
        <v>105380</v>
      </c>
      <c r="IC25" s="16">
        <v>12920</v>
      </c>
      <c r="ID25" s="20">
        <v>118300</v>
      </c>
      <c r="IE25" s="18">
        <v>30830</v>
      </c>
      <c r="IF25" s="19">
        <v>119130</v>
      </c>
      <c r="IG25" s="16">
        <v>85050</v>
      </c>
      <c r="IH25" s="16">
        <v>71440</v>
      </c>
      <c r="II25" s="16">
        <v>34650</v>
      </c>
      <c r="IJ25" s="20">
        <v>310270</v>
      </c>
      <c r="IK25" s="16">
        <v>4140</v>
      </c>
      <c r="IL25" s="16">
        <v>3451040</v>
      </c>
      <c r="IM25" s="17">
        <v>10344103</v>
      </c>
      <c r="IN25" s="15">
        <v>62726082</v>
      </c>
      <c r="IO25" s="18">
        <v>0</v>
      </c>
      <c r="IP25" s="19">
        <v>0</v>
      </c>
      <c r="IQ25" s="17">
        <v>62726082</v>
      </c>
      <c r="IR25" s="15">
        <v>2508683</v>
      </c>
      <c r="IS25" s="16">
        <v>2508683</v>
      </c>
      <c r="IT25" s="21">
        <f t="shared" si="6"/>
        <v>3.9994256296766631E-2</v>
      </c>
    </row>
    <row r="26" spans="1:254" s="49" customFormat="1" ht="12.6" customHeight="1" x14ac:dyDescent="0.15">
      <c r="A26" s="65">
        <v>14</v>
      </c>
      <c r="B26" s="66" t="s">
        <v>93</v>
      </c>
      <c r="C26" s="12">
        <v>25300636</v>
      </c>
      <c r="D26" s="9">
        <v>0</v>
      </c>
      <c r="E26" s="9">
        <v>0</v>
      </c>
      <c r="F26" s="10">
        <v>25300636</v>
      </c>
      <c r="G26" s="8">
        <v>610</v>
      </c>
      <c r="H26" s="9">
        <v>297439</v>
      </c>
      <c r="I26" s="9">
        <v>73</v>
      </c>
      <c r="J26" s="9">
        <v>3265475</v>
      </c>
      <c r="K26" s="9">
        <v>671296</v>
      </c>
      <c r="L26" s="9">
        <v>226265</v>
      </c>
      <c r="M26" s="11">
        <v>12810</v>
      </c>
      <c r="N26" s="12">
        <v>25480</v>
      </c>
      <c r="O26" s="9">
        <v>22200</v>
      </c>
      <c r="P26" s="10">
        <v>47680</v>
      </c>
      <c r="Q26" s="8">
        <v>9620</v>
      </c>
      <c r="R26" s="9">
        <v>12300</v>
      </c>
      <c r="S26" s="9">
        <v>0</v>
      </c>
      <c r="T26" s="9">
        <v>171930</v>
      </c>
      <c r="U26" s="9">
        <v>31540</v>
      </c>
      <c r="V26" s="13">
        <v>203470</v>
      </c>
      <c r="W26" s="11">
        <v>55960</v>
      </c>
      <c r="X26" s="12">
        <v>133980</v>
      </c>
      <c r="Y26" s="9">
        <v>88650</v>
      </c>
      <c r="Z26" s="9">
        <v>55860</v>
      </c>
      <c r="AA26" s="9">
        <v>65700</v>
      </c>
      <c r="AB26" s="13">
        <v>344190</v>
      </c>
      <c r="AC26" s="9">
        <v>8050</v>
      </c>
      <c r="AD26" s="9">
        <v>3513530</v>
      </c>
      <c r="AE26" s="10">
        <v>8668695</v>
      </c>
      <c r="AF26" s="8">
        <v>16631941</v>
      </c>
      <c r="AG26" s="11">
        <v>0</v>
      </c>
      <c r="AH26" s="12">
        <v>0</v>
      </c>
      <c r="AI26" s="10">
        <v>16631941</v>
      </c>
      <c r="AJ26" s="8">
        <v>664947</v>
      </c>
      <c r="AK26" s="9">
        <v>664947</v>
      </c>
      <c r="AL26" s="14">
        <f t="shared" si="0"/>
        <v>3.9980120179599003E-2</v>
      </c>
      <c r="AM26" s="12">
        <v>7157798</v>
      </c>
      <c r="AN26" s="9">
        <v>0</v>
      </c>
      <c r="AO26" s="9">
        <v>0</v>
      </c>
      <c r="AP26" s="10">
        <v>7157798</v>
      </c>
      <c r="AQ26" s="8">
        <v>0</v>
      </c>
      <c r="AR26" s="9">
        <v>53052</v>
      </c>
      <c r="AS26" s="9">
        <v>0</v>
      </c>
      <c r="AT26" s="9">
        <v>409201</v>
      </c>
      <c r="AU26" s="9">
        <v>147564</v>
      </c>
      <c r="AV26" s="9">
        <v>27124</v>
      </c>
      <c r="AW26" s="11">
        <v>1981</v>
      </c>
      <c r="AX26" s="12">
        <v>2860</v>
      </c>
      <c r="AY26" s="9">
        <v>5400</v>
      </c>
      <c r="AZ26" s="10">
        <v>8260</v>
      </c>
      <c r="BA26" s="8">
        <v>0</v>
      </c>
      <c r="BB26" s="9">
        <v>0</v>
      </c>
      <c r="BC26" s="9">
        <v>0</v>
      </c>
      <c r="BD26" s="9">
        <v>8580</v>
      </c>
      <c r="BE26" s="9">
        <v>1160</v>
      </c>
      <c r="BF26" s="13">
        <v>9740</v>
      </c>
      <c r="BG26" s="11">
        <v>1820</v>
      </c>
      <c r="BH26" s="12">
        <v>14190</v>
      </c>
      <c r="BI26" s="9">
        <v>9900</v>
      </c>
      <c r="BJ26" s="9">
        <v>8740</v>
      </c>
      <c r="BK26" s="9">
        <v>4950</v>
      </c>
      <c r="BL26" s="13">
        <v>37780</v>
      </c>
      <c r="BM26" s="9">
        <v>1150</v>
      </c>
      <c r="BN26" s="9">
        <v>314330</v>
      </c>
      <c r="BO26" s="10">
        <v>1012002</v>
      </c>
      <c r="BP26" s="8">
        <v>6145796</v>
      </c>
      <c r="BQ26" s="11">
        <v>0</v>
      </c>
      <c r="BR26" s="12">
        <v>0</v>
      </c>
      <c r="BS26" s="10">
        <v>6145796</v>
      </c>
      <c r="BT26" s="8">
        <v>245798</v>
      </c>
      <c r="BU26" s="9">
        <v>245798</v>
      </c>
      <c r="BV26" s="14">
        <f t="shared" si="1"/>
        <v>3.9994493797060625E-2</v>
      </c>
      <c r="BW26" s="12">
        <v>8819764</v>
      </c>
      <c r="BX26" s="9">
        <v>0</v>
      </c>
      <c r="BY26" s="9">
        <v>0</v>
      </c>
      <c r="BZ26" s="10">
        <v>8819764</v>
      </c>
      <c r="CA26" s="8">
        <v>0</v>
      </c>
      <c r="CB26" s="9">
        <v>60774</v>
      </c>
      <c r="CC26" s="9">
        <v>0</v>
      </c>
      <c r="CD26" s="9">
        <v>427538</v>
      </c>
      <c r="CE26" s="9">
        <v>147602</v>
      </c>
      <c r="CF26" s="9">
        <v>22795</v>
      </c>
      <c r="CG26" s="11">
        <v>2247</v>
      </c>
      <c r="CH26" s="12">
        <v>2600</v>
      </c>
      <c r="CI26" s="9">
        <v>1500</v>
      </c>
      <c r="CJ26" s="10">
        <v>4100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18810</v>
      </c>
      <c r="CS26" s="9">
        <v>18450</v>
      </c>
      <c r="CT26" s="9">
        <v>4940</v>
      </c>
      <c r="CU26" s="9">
        <v>8550</v>
      </c>
      <c r="CV26" s="13">
        <v>50750</v>
      </c>
      <c r="CW26" s="9">
        <v>230</v>
      </c>
      <c r="CX26" s="9">
        <v>258860</v>
      </c>
      <c r="CY26" s="10">
        <v>974896</v>
      </c>
      <c r="CZ26" s="8">
        <v>7844868</v>
      </c>
      <c r="DA26" s="11">
        <v>0</v>
      </c>
      <c r="DB26" s="12">
        <v>0</v>
      </c>
      <c r="DC26" s="10">
        <v>7844868</v>
      </c>
      <c r="DD26" s="8">
        <v>313767</v>
      </c>
      <c r="DE26" s="9">
        <v>313767</v>
      </c>
      <c r="DF26" s="14">
        <f t="shared" si="2"/>
        <v>3.9996466479741914E-2</v>
      </c>
      <c r="DG26" s="12">
        <v>4928324</v>
      </c>
      <c r="DH26" s="9">
        <v>0</v>
      </c>
      <c r="DI26" s="9">
        <v>0</v>
      </c>
      <c r="DJ26" s="10">
        <v>4928324</v>
      </c>
      <c r="DK26" s="8">
        <v>0</v>
      </c>
      <c r="DL26" s="9">
        <v>26662</v>
      </c>
      <c r="DM26" s="9">
        <v>0</v>
      </c>
      <c r="DN26" s="9">
        <v>153829</v>
      </c>
      <c r="DO26" s="9">
        <v>73846</v>
      </c>
      <c r="DP26" s="9">
        <v>7266</v>
      </c>
      <c r="DQ26" s="11">
        <v>1096</v>
      </c>
      <c r="DR26" s="12">
        <v>520</v>
      </c>
      <c r="DS26" s="9">
        <v>1200</v>
      </c>
      <c r="DT26" s="10">
        <v>1720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5610</v>
      </c>
      <c r="EC26" s="9">
        <v>6300</v>
      </c>
      <c r="ED26" s="9">
        <v>3420</v>
      </c>
      <c r="EE26" s="9">
        <v>900</v>
      </c>
      <c r="EF26" s="13">
        <v>16230</v>
      </c>
      <c r="EG26" s="9">
        <v>230</v>
      </c>
      <c r="EH26" s="9">
        <v>14100</v>
      </c>
      <c r="EI26" s="10">
        <v>294979</v>
      </c>
      <c r="EJ26" s="8">
        <v>4633345</v>
      </c>
      <c r="EK26" s="11">
        <v>0</v>
      </c>
      <c r="EL26" s="12">
        <v>0</v>
      </c>
      <c r="EM26" s="10">
        <v>4633345</v>
      </c>
      <c r="EN26" s="8">
        <v>185326</v>
      </c>
      <c r="EO26" s="9">
        <v>185326</v>
      </c>
      <c r="EP26" s="14">
        <f t="shared" si="3"/>
        <v>3.9998316551001493E-2</v>
      </c>
      <c r="EQ26" s="12">
        <v>1964177</v>
      </c>
      <c r="ER26" s="9">
        <v>0</v>
      </c>
      <c r="ES26" s="9">
        <v>0</v>
      </c>
      <c r="ET26" s="10">
        <v>1964177</v>
      </c>
      <c r="EU26" s="8">
        <v>0</v>
      </c>
      <c r="EV26" s="9">
        <v>3673</v>
      </c>
      <c r="EW26" s="9">
        <v>0</v>
      </c>
      <c r="EX26" s="9">
        <v>28580</v>
      </c>
      <c r="EY26" s="9">
        <v>11061</v>
      </c>
      <c r="EZ26" s="9">
        <v>992</v>
      </c>
      <c r="FA26" s="11">
        <v>155</v>
      </c>
      <c r="FB26" s="12">
        <v>0</v>
      </c>
      <c r="FC26" s="9">
        <v>0</v>
      </c>
      <c r="FD26" s="10">
        <v>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330</v>
      </c>
      <c r="FM26" s="9">
        <v>450</v>
      </c>
      <c r="FN26" s="9">
        <v>0</v>
      </c>
      <c r="FO26" s="9">
        <v>0</v>
      </c>
      <c r="FP26" s="13">
        <v>780</v>
      </c>
      <c r="FQ26" s="9">
        <v>0</v>
      </c>
      <c r="FR26" s="9">
        <v>0</v>
      </c>
      <c r="FS26" s="10">
        <v>45241</v>
      </c>
      <c r="FT26" s="8">
        <v>1918936</v>
      </c>
      <c r="FU26" s="11">
        <v>0</v>
      </c>
      <c r="FV26" s="12">
        <v>0</v>
      </c>
      <c r="FW26" s="10">
        <v>1918936</v>
      </c>
      <c r="FX26" s="8">
        <v>76755</v>
      </c>
      <c r="FY26" s="9">
        <v>76755</v>
      </c>
      <c r="FZ26" s="14">
        <f t="shared" si="4"/>
        <v>3.9998728462022702E-2</v>
      </c>
      <c r="GA26" s="12">
        <v>2293217</v>
      </c>
      <c r="GB26" s="9">
        <v>0</v>
      </c>
      <c r="GC26" s="9">
        <v>0</v>
      </c>
      <c r="GD26" s="10">
        <v>2293217</v>
      </c>
      <c r="GE26" s="8">
        <v>0</v>
      </c>
      <c r="GF26" s="9">
        <v>3926</v>
      </c>
      <c r="GG26" s="9">
        <v>0</v>
      </c>
      <c r="GH26" s="9">
        <v>14890</v>
      </c>
      <c r="GI26" s="9">
        <v>9008</v>
      </c>
      <c r="GJ26" s="9">
        <v>576</v>
      </c>
      <c r="GK26" s="11">
        <v>90</v>
      </c>
      <c r="GL26" s="12">
        <v>0</v>
      </c>
      <c r="GM26" s="9">
        <v>0</v>
      </c>
      <c r="GN26" s="10">
        <v>0</v>
      </c>
      <c r="GO26" s="8">
        <v>0</v>
      </c>
      <c r="GP26" s="9">
        <v>0</v>
      </c>
      <c r="GQ26" s="9">
        <v>0</v>
      </c>
      <c r="GR26" s="9">
        <v>0</v>
      </c>
      <c r="GS26" s="9">
        <v>0</v>
      </c>
      <c r="GT26" s="13">
        <v>0</v>
      </c>
      <c r="GU26" s="11">
        <v>0</v>
      </c>
      <c r="GV26" s="12">
        <v>1320</v>
      </c>
      <c r="GW26" s="9">
        <v>2250</v>
      </c>
      <c r="GX26" s="9">
        <v>380</v>
      </c>
      <c r="GY26" s="9">
        <v>0</v>
      </c>
      <c r="GZ26" s="13">
        <v>3950</v>
      </c>
      <c r="HA26" s="9">
        <v>0</v>
      </c>
      <c r="HB26" s="9">
        <v>0</v>
      </c>
      <c r="HC26" s="10">
        <v>32440</v>
      </c>
      <c r="HD26" s="8">
        <v>2260777</v>
      </c>
      <c r="HE26" s="11">
        <v>0</v>
      </c>
      <c r="HF26" s="12">
        <v>0</v>
      </c>
      <c r="HG26" s="10">
        <v>2260777</v>
      </c>
      <c r="HH26" s="8">
        <v>90430</v>
      </c>
      <c r="HI26" s="9">
        <v>90430</v>
      </c>
      <c r="HJ26" s="14">
        <f t="shared" si="5"/>
        <v>3.9999522288133679E-2</v>
      </c>
      <c r="HK26" s="12">
        <v>50463916</v>
      </c>
      <c r="HL26" s="9">
        <v>0</v>
      </c>
      <c r="HM26" s="9">
        <v>0</v>
      </c>
      <c r="HN26" s="10">
        <v>50463916</v>
      </c>
      <c r="HO26" s="8">
        <v>610</v>
      </c>
      <c r="HP26" s="9">
        <v>445526</v>
      </c>
      <c r="HQ26" s="9">
        <v>73</v>
      </c>
      <c r="HR26" s="9">
        <v>4299513</v>
      </c>
      <c r="HS26" s="9">
        <v>1060377</v>
      </c>
      <c r="HT26" s="9">
        <v>285018</v>
      </c>
      <c r="HU26" s="11">
        <v>18379</v>
      </c>
      <c r="HV26" s="12">
        <v>31460</v>
      </c>
      <c r="HW26" s="9">
        <v>30300</v>
      </c>
      <c r="HX26" s="10">
        <v>61760</v>
      </c>
      <c r="HY26" s="8">
        <v>9620</v>
      </c>
      <c r="HZ26" s="9">
        <v>12300</v>
      </c>
      <c r="IA26" s="9">
        <v>0</v>
      </c>
      <c r="IB26" s="9">
        <v>180510</v>
      </c>
      <c r="IC26" s="9">
        <v>32700</v>
      </c>
      <c r="ID26" s="13">
        <v>213210</v>
      </c>
      <c r="IE26" s="11">
        <v>57780</v>
      </c>
      <c r="IF26" s="12">
        <v>174240</v>
      </c>
      <c r="IG26" s="9">
        <v>126000</v>
      </c>
      <c r="IH26" s="9">
        <v>73340</v>
      </c>
      <c r="II26" s="9">
        <v>80100</v>
      </c>
      <c r="IJ26" s="13">
        <v>453680</v>
      </c>
      <c r="IK26" s="9">
        <v>9660</v>
      </c>
      <c r="IL26" s="9">
        <v>4100820</v>
      </c>
      <c r="IM26" s="10">
        <v>11028253</v>
      </c>
      <c r="IN26" s="8">
        <v>39435663</v>
      </c>
      <c r="IO26" s="11">
        <v>0</v>
      </c>
      <c r="IP26" s="12">
        <v>0</v>
      </c>
      <c r="IQ26" s="10">
        <v>39435663</v>
      </c>
      <c r="IR26" s="8">
        <v>1577023</v>
      </c>
      <c r="IS26" s="9">
        <v>1577023</v>
      </c>
      <c r="IT26" s="14">
        <f t="shared" si="6"/>
        <v>3.9989767637480828E-2</v>
      </c>
    </row>
    <row r="27" spans="1:254" s="49" customFormat="1" ht="12.6" customHeight="1" x14ac:dyDescent="0.15">
      <c r="A27" s="67">
        <v>15</v>
      </c>
      <c r="B27" s="68" t="s">
        <v>94</v>
      </c>
      <c r="C27" s="19">
        <v>41524030</v>
      </c>
      <c r="D27" s="16">
        <v>0</v>
      </c>
      <c r="E27" s="16">
        <v>0</v>
      </c>
      <c r="F27" s="17">
        <v>41524030</v>
      </c>
      <c r="G27" s="15">
        <v>4019</v>
      </c>
      <c r="H27" s="16">
        <v>598443</v>
      </c>
      <c r="I27" s="16">
        <v>379</v>
      </c>
      <c r="J27" s="16">
        <v>5823025</v>
      </c>
      <c r="K27" s="16">
        <v>1214954</v>
      </c>
      <c r="L27" s="16">
        <v>378671</v>
      </c>
      <c r="M27" s="18">
        <v>23136</v>
      </c>
      <c r="N27" s="19">
        <v>44720</v>
      </c>
      <c r="O27" s="16">
        <v>34800</v>
      </c>
      <c r="P27" s="17">
        <v>79520</v>
      </c>
      <c r="Q27" s="15">
        <v>13520</v>
      </c>
      <c r="R27" s="16">
        <v>21600</v>
      </c>
      <c r="S27" s="16">
        <v>260</v>
      </c>
      <c r="T27" s="16">
        <v>289740</v>
      </c>
      <c r="U27" s="16">
        <v>54480</v>
      </c>
      <c r="V27" s="20">
        <v>344220</v>
      </c>
      <c r="W27" s="18">
        <v>96810</v>
      </c>
      <c r="X27" s="19">
        <v>204930</v>
      </c>
      <c r="Y27" s="16">
        <v>150750</v>
      </c>
      <c r="Z27" s="16">
        <v>76000</v>
      </c>
      <c r="AA27" s="16">
        <v>101700</v>
      </c>
      <c r="AB27" s="20">
        <v>533380</v>
      </c>
      <c r="AC27" s="16">
        <v>10580</v>
      </c>
      <c r="AD27" s="16">
        <v>5639020</v>
      </c>
      <c r="AE27" s="17">
        <v>14781158</v>
      </c>
      <c r="AF27" s="15">
        <v>26742872</v>
      </c>
      <c r="AG27" s="18">
        <v>0</v>
      </c>
      <c r="AH27" s="19">
        <v>0</v>
      </c>
      <c r="AI27" s="17">
        <v>26742872</v>
      </c>
      <c r="AJ27" s="15">
        <v>1069169</v>
      </c>
      <c r="AK27" s="16">
        <v>1069169</v>
      </c>
      <c r="AL27" s="21">
        <f t="shared" si="0"/>
        <v>3.9979587831852917E-2</v>
      </c>
      <c r="AM27" s="19">
        <v>11197856</v>
      </c>
      <c r="AN27" s="16">
        <v>0</v>
      </c>
      <c r="AO27" s="16">
        <v>0</v>
      </c>
      <c r="AP27" s="17">
        <v>11197856</v>
      </c>
      <c r="AQ27" s="15">
        <v>0</v>
      </c>
      <c r="AR27" s="16">
        <v>105296</v>
      </c>
      <c r="AS27" s="16">
        <v>15</v>
      </c>
      <c r="AT27" s="16">
        <v>728515</v>
      </c>
      <c r="AU27" s="16">
        <v>251588</v>
      </c>
      <c r="AV27" s="16">
        <v>43081</v>
      </c>
      <c r="AW27" s="18">
        <v>3678</v>
      </c>
      <c r="AX27" s="19">
        <v>5200</v>
      </c>
      <c r="AY27" s="16">
        <v>4500</v>
      </c>
      <c r="AZ27" s="17">
        <v>9700</v>
      </c>
      <c r="BA27" s="15">
        <v>0</v>
      </c>
      <c r="BB27" s="16">
        <v>0</v>
      </c>
      <c r="BC27" s="16">
        <v>0</v>
      </c>
      <c r="BD27" s="16">
        <v>7590</v>
      </c>
      <c r="BE27" s="16">
        <v>1920</v>
      </c>
      <c r="BF27" s="20">
        <v>9510</v>
      </c>
      <c r="BG27" s="18">
        <v>2200</v>
      </c>
      <c r="BH27" s="19">
        <v>28050</v>
      </c>
      <c r="BI27" s="16">
        <v>15750</v>
      </c>
      <c r="BJ27" s="16">
        <v>12540</v>
      </c>
      <c r="BK27" s="16">
        <v>12150</v>
      </c>
      <c r="BL27" s="20">
        <v>68490</v>
      </c>
      <c r="BM27" s="16">
        <v>1380</v>
      </c>
      <c r="BN27" s="16">
        <v>484180</v>
      </c>
      <c r="BO27" s="17">
        <v>1707618</v>
      </c>
      <c r="BP27" s="15">
        <v>9490238</v>
      </c>
      <c r="BQ27" s="18">
        <v>0</v>
      </c>
      <c r="BR27" s="19">
        <v>0</v>
      </c>
      <c r="BS27" s="17">
        <v>9490238</v>
      </c>
      <c r="BT27" s="15">
        <v>379560</v>
      </c>
      <c r="BU27" s="16">
        <v>379560</v>
      </c>
      <c r="BV27" s="21">
        <f t="shared" si="1"/>
        <v>3.9994782006520804E-2</v>
      </c>
      <c r="BW27" s="19">
        <v>14286366</v>
      </c>
      <c r="BX27" s="16">
        <v>0</v>
      </c>
      <c r="BY27" s="16">
        <v>0</v>
      </c>
      <c r="BZ27" s="17">
        <v>14286366</v>
      </c>
      <c r="CA27" s="15">
        <v>0</v>
      </c>
      <c r="CB27" s="16">
        <v>112143</v>
      </c>
      <c r="CC27" s="16">
        <v>66</v>
      </c>
      <c r="CD27" s="16">
        <v>765290</v>
      </c>
      <c r="CE27" s="16">
        <v>300272</v>
      </c>
      <c r="CF27" s="16">
        <v>40063</v>
      </c>
      <c r="CG27" s="18">
        <v>4794</v>
      </c>
      <c r="CH27" s="19">
        <v>4160</v>
      </c>
      <c r="CI27" s="16">
        <v>2700</v>
      </c>
      <c r="CJ27" s="17">
        <v>6860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46530</v>
      </c>
      <c r="CS27" s="16">
        <v>28800</v>
      </c>
      <c r="CT27" s="16">
        <v>14060</v>
      </c>
      <c r="CU27" s="16">
        <v>4500</v>
      </c>
      <c r="CV27" s="20">
        <v>93890</v>
      </c>
      <c r="CW27" s="16">
        <v>920</v>
      </c>
      <c r="CX27" s="16">
        <v>411510</v>
      </c>
      <c r="CY27" s="17">
        <v>1735742</v>
      </c>
      <c r="CZ27" s="15">
        <v>12550624</v>
      </c>
      <c r="DA27" s="18">
        <v>0</v>
      </c>
      <c r="DB27" s="19">
        <v>0</v>
      </c>
      <c r="DC27" s="17">
        <v>12550624</v>
      </c>
      <c r="DD27" s="15">
        <v>501983</v>
      </c>
      <c r="DE27" s="16">
        <v>501983</v>
      </c>
      <c r="DF27" s="21">
        <f t="shared" si="2"/>
        <v>3.9996656739935799E-2</v>
      </c>
      <c r="DG27" s="19">
        <v>10476629</v>
      </c>
      <c r="DH27" s="16">
        <v>0</v>
      </c>
      <c r="DI27" s="16">
        <v>0</v>
      </c>
      <c r="DJ27" s="17">
        <v>10476629</v>
      </c>
      <c r="DK27" s="15">
        <v>0</v>
      </c>
      <c r="DL27" s="16">
        <v>75601</v>
      </c>
      <c r="DM27" s="16">
        <v>0</v>
      </c>
      <c r="DN27" s="16">
        <v>358575</v>
      </c>
      <c r="DO27" s="16">
        <v>158474</v>
      </c>
      <c r="DP27" s="16">
        <v>16160</v>
      </c>
      <c r="DQ27" s="18">
        <v>2819</v>
      </c>
      <c r="DR27" s="19">
        <v>2340</v>
      </c>
      <c r="DS27" s="16">
        <v>600</v>
      </c>
      <c r="DT27" s="17">
        <v>2940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32010</v>
      </c>
      <c r="EC27" s="16">
        <v>20250</v>
      </c>
      <c r="ED27" s="16">
        <v>5320</v>
      </c>
      <c r="EE27" s="16">
        <v>2250</v>
      </c>
      <c r="EF27" s="20">
        <v>59830</v>
      </c>
      <c r="EG27" s="16">
        <v>0</v>
      </c>
      <c r="EH27" s="16">
        <v>25210</v>
      </c>
      <c r="EI27" s="17">
        <v>699609</v>
      </c>
      <c r="EJ27" s="15">
        <v>9777020</v>
      </c>
      <c r="EK27" s="18">
        <v>0</v>
      </c>
      <c r="EL27" s="19">
        <v>0</v>
      </c>
      <c r="EM27" s="17">
        <v>9777020</v>
      </c>
      <c r="EN27" s="15">
        <v>391067</v>
      </c>
      <c r="EO27" s="16">
        <v>391067</v>
      </c>
      <c r="EP27" s="21">
        <f t="shared" si="3"/>
        <v>3.999858852697448E-2</v>
      </c>
      <c r="EQ27" s="19">
        <v>4071814</v>
      </c>
      <c r="ER27" s="16">
        <v>0</v>
      </c>
      <c r="ES27" s="16">
        <v>0</v>
      </c>
      <c r="ET27" s="17">
        <v>4071814</v>
      </c>
      <c r="EU27" s="15">
        <v>0</v>
      </c>
      <c r="EV27" s="16">
        <v>8608</v>
      </c>
      <c r="EW27" s="16">
        <v>0</v>
      </c>
      <c r="EX27" s="16">
        <v>83590</v>
      </c>
      <c r="EY27" s="16">
        <v>25429</v>
      </c>
      <c r="EZ27" s="16">
        <v>2958</v>
      </c>
      <c r="FA27" s="18">
        <v>621</v>
      </c>
      <c r="FB27" s="19">
        <v>0</v>
      </c>
      <c r="FC27" s="16">
        <v>600</v>
      </c>
      <c r="FD27" s="17">
        <v>600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5280</v>
      </c>
      <c r="FM27" s="16">
        <v>5400</v>
      </c>
      <c r="FN27" s="16">
        <v>1520</v>
      </c>
      <c r="FO27" s="16">
        <v>0</v>
      </c>
      <c r="FP27" s="20">
        <v>12200</v>
      </c>
      <c r="FQ27" s="16">
        <v>230</v>
      </c>
      <c r="FR27" s="16">
        <v>0</v>
      </c>
      <c r="FS27" s="17">
        <v>134236</v>
      </c>
      <c r="FT27" s="15">
        <v>3937578</v>
      </c>
      <c r="FU27" s="18">
        <v>0</v>
      </c>
      <c r="FV27" s="19">
        <v>0</v>
      </c>
      <c r="FW27" s="17">
        <v>3937578</v>
      </c>
      <c r="FX27" s="15">
        <v>157500</v>
      </c>
      <c r="FY27" s="16">
        <v>157500</v>
      </c>
      <c r="FZ27" s="21">
        <f t="shared" si="4"/>
        <v>3.9999207634743995E-2</v>
      </c>
      <c r="GA27" s="19">
        <v>3249665</v>
      </c>
      <c r="GB27" s="16">
        <v>0</v>
      </c>
      <c r="GC27" s="16">
        <v>0</v>
      </c>
      <c r="GD27" s="17">
        <v>3249665</v>
      </c>
      <c r="GE27" s="15">
        <v>0</v>
      </c>
      <c r="GF27" s="16">
        <v>6540</v>
      </c>
      <c r="GG27" s="16">
        <v>0</v>
      </c>
      <c r="GH27" s="16">
        <v>18930</v>
      </c>
      <c r="GI27" s="16">
        <v>6273</v>
      </c>
      <c r="GJ27" s="16">
        <v>722</v>
      </c>
      <c r="GK27" s="18">
        <v>234</v>
      </c>
      <c r="GL27" s="19">
        <v>260</v>
      </c>
      <c r="GM27" s="16">
        <v>0</v>
      </c>
      <c r="GN27" s="17">
        <v>260</v>
      </c>
      <c r="GO27" s="15">
        <v>0</v>
      </c>
      <c r="GP27" s="16">
        <v>0</v>
      </c>
      <c r="GQ27" s="16">
        <v>0</v>
      </c>
      <c r="GR27" s="16">
        <v>0</v>
      </c>
      <c r="GS27" s="16">
        <v>0</v>
      </c>
      <c r="GT27" s="20">
        <v>0</v>
      </c>
      <c r="GU27" s="18">
        <v>0</v>
      </c>
      <c r="GV27" s="19">
        <v>1650</v>
      </c>
      <c r="GW27" s="16">
        <v>450</v>
      </c>
      <c r="GX27" s="16">
        <v>0</v>
      </c>
      <c r="GY27" s="16">
        <v>0</v>
      </c>
      <c r="GZ27" s="20">
        <v>2100</v>
      </c>
      <c r="HA27" s="16">
        <v>0</v>
      </c>
      <c r="HB27" s="16">
        <v>0</v>
      </c>
      <c r="HC27" s="17">
        <v>35059</v>
      </c>
      <c r="HD27" s="15">
        <v>3214606</v>
      </c>
      <c r="HE27" s="18">
        <v>0</v>
      </c>
      <c r="HF27" s="19">
        <v>0</v>
      </c>
      <c r="HG27" s="17">
        <v>3214606</v>
      </c>
      <c r="HH27" s="15">
        <v>128584</v>
      </c>
      <c r="HI27" s="16">
        <v>128584</v>
      </c>
      <c r="HJ27" s="21">
        <f t="shared" si="5"/>
        <v>3.9999925340772707E-2</v>
      </c>
      <c r="HK27" s="19">
        <v>84806360</v>
      </c>
      <c r="HL27" s="16">
        <v>0</v>
      </c>
      <c r="HM27" s="16">
        <v>0</v>
      </c>
      <c r="HN27" s="17">
        <v>84806360</v>
      </c>
      <c r="HO27" s="15">
        <v>4019</v>
      </c>
      <c r="HP27" s="16">
        <v>906631</v>
      </c>
      <c r="HQ27" s="16">
        <v>460</v>
      </c>
      <c r="HR27" s="16">
        <v>7777925</v>
      </c>
      <c r="HS27" s="16">
        <v>1956990</v>
      </c>
      <c r="HT27" s="16">
        <v>481655</v>
      </c>
      <c r="HU27" s="18">
        <v>35282</v>
      </c>
      <c r="HV27" s="19">
        <v>56680</v>
      </c>
      <c r="HW27" s="16">
        <v>43200</v>
      </c>
      <c r="HX27" s="17">
        <v>99880</v>
      </c>
      <c r="HY27" s="15">
        <v>13520</v>
      </c>
      <c r="HZ27" s="16">
        <v>21600</v>
      </c>
      <c r="IA27" s="16">
        <v>260</v>
      </c>
      <c r="IB27" s="16">
        <v>297330</v>
      </c>
      <c r="IC27" s="16">
        <v>56400</v>
      </c>
      <c r="ID27" s="20">
        <v>353730</v>
      </c>
      <c r="IE27" s="18">
        <v>99010</v>
      </c>
      <c r="IF27" s="19">
        <v>318450</v>
      </c>
      <c r="IG27" s="16">
        <v>221400</v>
      </c>
      <c r="IH27" s="16">
        <v>109440</v>
      </c>
      <c r="II27" s="16">
        <v>120600</v>
      </c>
      <c r="IJ27" s="20">
        <v>769890</v>
      </c>
      <c r="IK27" s="16">
        <v>13110</v>
      </c>
      <c r="IL27" s="16">
        <v>6559920</v>
      </c>
      <c r="IM27" s="17">
        <v>19093422</v>
      </c>
      <c r="IN27" s="15">
        <v>65712938</v>
      </c>
      <c r="IO27" s="18">
        <v>0</v>
      </c>
      <c r="IP27" s="19">
        <v>0</v>
      </c>
      <c r="IQ27" s="17">
        <v>65712938</v>
      </c>
      <c r="IR27" s="15">
        <v>2627863</v>
      </c>
      <c r="IS27" s="16">
        <v>2627863</v>
      </c>
      <c r="IT27" s="21">
        <f t="shared" si="6"/>
        <v>3.9990039708770894E-2</v>
      </c>
    </row>
    <row r="28" spans="1:254" s="49" customFormat="1" ht="12.6" customHeight="1" x14ac:dyDescent="0.15">
      <c r="A28" s="65">
        <v>16</v>
      </c>
      <c r="B28" s="66" t="s">
        <v>95</v>
      </c>
      <c r="C28" s="12">
        <v>20081237</v>
      </c>
      <c r="D28" s="9">
        <v>0</v>
      </c>
      <c r="E28" s="9">
        <v>0</v>
      </c>
      <c r="F28" s="10">
        <v>20081237</v>
      </c>
      <c r="G28" s="8">
        <v>1476</v>
      </c>
      <c r="H28" s="9">
        <v>284825</v>
      </c>
      <c r="I28" s="9">
        <v>29</v>
      </c>
      <c r="J28" s="9">
        <v>2601802</v>
      </c>
      <c r="K28" s="9">
        <v>575314</v>
      </c>
      <c r="L28" s="9">
        <v>175514</v>
      </c>
      <c r="M28" s="11">
        <v>10096</v>
      </c>
      <c r="N28" s="12">
        <v>17160</v>
      </c>
      <c r="O28" s="9">
        <v>17100</v>
      </c>
      <c r="P28" s="10">
        <v>34260</v>
      </c>
      <c r="Q28" s="8">
        <v>8580</v>
      </c>
      <c r="R28" s="9">
        <v>11100</v>
      </c>
      <c r="S28" s="9">
        <v>520</v>
      </c>
      <c r="T28" s="9">
        <v>133760</v>
      </c>
      <c r="U28" s="9">
        <v>32680</v>
      </c>
      <c r="V28" s="13">
        <v>166440</v>
      </c>
      <c r="W28" s="11">
        <v>43310</v>
      </c>
      <c r="X28" s="12">
        <v>113190</v>
      </c>
      <c r="Y28" s="9">
        <v>67500</v>
      </c>
      <c r="Z28" s="9">
        <v>44080</v>
      </c>
      <c r="AA28" s="9">
        <v>49500</v>
      </c>
      <c r="AB28" s="13">
        <v>274270</v>
      </c>
      <c r="AC28" s="9">
        <v>7130</v>
      </c>
      <c r="AD28" s="9">
        <v>2678900</v>
      </c>
      <c r="AE28" s="10">
        <v>6873537</v>
      </c>
      <c r="AF28" s="8">
        <v>13207700</v>
      </c>
      <c r="AG28" s="11">
        <v>0</v>
      </c>
      <c r="AH28" s="12">
        <v>0</v>
      </c>
      <c r="AI28" s="10">
        <v>13207700</v>
      </c>
      <c r="AJ28" s="8">
        <v>528052</v>
      </c>
      <c r="AK28" s="9">
        <v>528052</v>
      </c>
      <c r="AL28" s="14">
        <f t="shared" si="0"/>
        <v>3.9980617367141896E-2</v>
      </c>
      <c r="AM28" s="12">
        <v>5798174</v>
      </c>
      <c r="AN28" s="9">
        <v>0</v>
      </c>
      <c r="AO28" s="9">
        <v>0</v>
      </c>
      <c r="AP28" s="10">
        <v>5798174</v>
      </c>
      <c r="AQ28" s="8">
        <v>0</v>
      </c>
      <c r="AR28" s="9">
        <v>52629</v>
      </c>
      <c r="AS28" s="9">
        <v>0</v>
      </c>
      <c r="AT28" s="9">
        <v>348234</v>
      </c>
      <c r="AU28" s="9">
        <v>107140</v>
      </c>
      <c r="AV28" s="9">
        <v>21122</v>
      </c>
      <c r="AW28" s="11">
        <v>1570</v>
      </c>
      <c r="AX28" s="12">
        <v>1820</v>
      </c>
      <c r="AY28" s="9">
        <v>2700</v>
      </c>
      <c r="AZ28" s="10">
        <v>4520</v>
      </c>
      <c r="BA28" s="8">
        <v>0</v>
      </c>
      <c r="BB28" s="9">
        <v>0</v>
      </c>
      <c r="BC28" s="9">
        <v>0</v>
      </c>
      <c r="BD28" s="9">
        <v>3630</v>
      </c>
      <c r="BE28" s="9">
        <v>900</v>
      </c>
      <c r="BF28" s="13">
        <v>4530</v>
      </c>
      <c r="BG28" s="11">
        <v>440</v>
      </c>
      <c r="BH28" s="12">
        <v>15180</v>
      </c>
      <c r="BI28" s="9">
        <v>13500</v>
      </c>
      <c r="BJ28" s="9">
        <v>8360</v>
      </c>
      <c r="BK28" s="9">
        <v>5400</v>
      </c>
      <c r="BL28" s="13">
        <v>42440</v>
      </c>
      <c r="BM28" s="9">
        <v>1380</v>
      </c>
      <c r="BN28" s="9">
        <v>252410</v>
      </c>
      <c r="BO28" s="10">
        <v>836415</v>
      </c>
      <c r="BP28" s="8">
        <v>4961759</v>
      </c>
      <c r="BQ28" s="11">
        <v>0</v>
      </c>
      <c r="BR28" s="12">
        <v>0</v>
      </c>
      <c r="BS28" s="10">
        <v>4961759</v>
      </c>
      <c r="BT28" s="8">
        <v>198447</v>
      </c>
      <c r="BU28" s="9">
        <v>198447</v>
      </c>
      <c r="BV28" s="14">
        <f t="shared" si="1"/>
        <v>3.9995291992214861E-2</v>
      </c>
      <c r="BW28" s="12">
        <v>8083187</v>
      </c>
      <c r="BX28" s="9">
        <v>0</v>
      </c>
      <c r="BY28" s="9">
        <v>0</v>
      </c>
      <c r="BZ28" s="10">
        <v>8083187</v>
      </c>
      <c r="CA28" s="8">
        <v>0</v>
      </c>
      <c r="CB28" s="9">
        <v>57782</v>
      </c>
      <c r="CC28" s="9">
        <v>102</v>
      </c>
      <c r="CD28" s="9">
        <v>392134</v>
      </c>
      <c r="CE28" s="9">
        <v>152364</v>
      </c>
      <c r="CF28" s="9">
        <v>22827</v>
      </c>
      <c r="CG28" s="11">
        <v>2457</v>
      </c>
      <c r="CH28" s="12">
        <v>2080</v>
      </c>
      <c r="CI28" s="9">
        <v>3300</v>
      </c>
      <c r="CJ28" s="10">
        <v>5380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21120</v>
      </c>
      <c r="CS28" s="9">
        <v>14850</v>
      </c>
      <c r="CT28" s="9">
        <v>7980</v>
      </c>
      <c r="CU28" s="9">
        <v>9000</v>
      </c>
      <c r="CV28" s="13">
        <v>52950</v>
      </c>
      <c r="CW28" s="9">
        <v>1150</v>
      </c>
      <c r="CX28" s="9">
        <v>235930</v>
      </c>
      <c r="CY28" s="10">
        <v>922974</v>
      </c>
      <c r="CZ28" s="8">
        <v>7160213</v>
      </c>
      <c r="DA28" s="11">
        <v>0</v>
      </c>
      <c r="DB28" s="12">
        <v>0</v>
      </c>
      <c r="DC28" s="10">
        <v>7160213</v>
      </c>
      <c r="DD28" s="8">
        <v>286385</v>
      </c>
      <c r="DE28" s="9">
        <v>286385</v>
      </c>
      <c r="DF28" s="14">
        <f t="shared" si="2"/>
        <v>3.9996715181517643E-2</v>
      </c>
      <c r="DG28" s="12">
        <v>5954033</v>
      </c>
      <c r="DH28" s="9">
        <v>0</v>
      </c>
      <c r="DI28" s="9">
        <v>0</v>
      </c>
      <c r="DJ28" s="10">
        <v>5954033</v>
      </c>
      <c r="DK28" s="8">
        <v>0</v>
      </c>
      <c r="DL28" s="9">
        <v>40280</v>
      </c>
      <c r="DM28" s="9">
        <v>0</v>
      </c>
      <c r="DN28" s="9">
        <v>195718</v>
      </c>
      <c r="DO28" s="9">
        <v>83708</v>
      </c>
      <c r="DP28" s="9">
        <v>7920</v>
      </c>
      <c r="DQ28" s="11">
        <v>1121</v>
      </c>
      <c r="DR28" s="12">
        <v>260</v>
      </c>
      <c r="DS28" s="9">
        <v>600</v>
      </c>
      <c r="DT28" s="10">
        <v>860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11550</v>
      </c>
      <c r="EC28" s="9">
        <v>11250</v>
      </c>
      <c r="ED28" s="9">
        <v>3040</v>
      </c>
      <c r="EE28" s="9">
        <v>1350</v>
      </c>
      <c r="EF28" s="13">
        <v>27190</v>
      </c>
      <c r="EG28" s="9">
        <v>0</v>
      </c>
      <c r="EH28" s="9">
        <v>11360</v>
      </c>
      <c r="EI28" s="10">
        <v>368157</v>
      </c>
      <c r="EJ28" s="8">
        <v>5585876</v>
      </c>
      <c r="EK28" s="11">
        <v>0</v>
      </c>
      <c r="EL28" s="12">
        <v>0</v>
      </c>
      <c r="EM28" s="10">
        <v>5585876</v>
      </c>
      <c r="EN28" s="8">
        <v>223426</v>
      </c>
      <c r="EO28" s="9">
        <v>223426</v>
      </c>
      <c r="EP28" s="14">
        <f t="shared" si="3"/>
        <v>3.9998381632531763E-2</v>
      </c>
      <c r="EQ28" s="12">
        <v>2677981</v>
      </c>
      <c r="ER28" s="9">
        <v>0</v>
      </c>
      <c r="ES28" s="9">
        <v>0</v>
      </c>
      <c r="ET28" s="10">
        <v>2677981</v>
      </c>
      <c r="EU28" s="8">
        <v>0</v>
      </c>
      <c r="EV28" s="9">
        <v>8072</v>
      </c>
      <c r="EW28" s="9">
        <v>0</v>
      </c>
      <c r="EX28" s="9">
        <v>37289</v>
      </c>
      <c r="EY28" s="9">
        <v>19259</v>
      </c>
      <c r="EZ28" s="9">
        <v>1690</v>
      </c>
      <c r="FA28" s="11">
        <v>304</v>
      </c>
      <c r="FB28" s="12">
        <v>260</v>
      </c>
      <c r="FC28" s="9">
        <v>600</v>
      </c>
      <c r="FD28" s="10">
        <v>860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1980</v>
      </c>
      <c r="FM28" s="9">
        <v>3600</v>
      </c>
      <c r="FN28" s="9">
        <v>380</v>
      </c>
      <c r="FO28" s="9">
        <v>450</v>
      </c>
      <c r="FP28" s="13">
        <v>6410</v>
      </c>
      <c r="FQ28" s="9">
        <v>0</v>
      </c>
      <c r="FR28" s="9">
        <v>0</v>
      </c>
      <c r="FS28" s="10">
        <v>73884</v>
      </c>
      <c r="FT28" s="8">
        <v>2604097</v>
      </c>
      <c r="FU28" s="11">
        <v>0</v>
      </c>
      <c r="FV28" s="12">
        <v>0</v>
      </c>
      <c r="FW28" s="10">
        <v>2604097</v>
      </c>
      <c r="FX28" s="8">
        <v>104161</v>
      </c>
      <c r="FY28" s="9">
        <v>104161</v>
      </c>
      <c r="FZ28" s="14">
        <f t="shared" si="4"/>
        <v>3.9998894050413639E-2</v>
      </c>
      <c r="GA28" s="12">
        <v>1441827</v>
      </c>
      <c r="GB28" s="9">
        <v>0</v>
      </c>
      <c r="GC28" s="9">
        <v>0</v>
      </c>
      <c r="GD28" s="10">
        <v>1441827</v>
      </c>
      <c r="GE28" s="8">
        <v>0</v>
      </c>
      <c r="GF28" s="9">
        <v>2163</v>
      </c>
      <c r="GG28" s="9">
        <v>0</v>
      </c>
      <c r="GH28" s="9">
        <v>12317</v>
      </c>
      <c r="GI28" s="9">
        <v>5149</v>
      </c>
      <c r="GJ28" s="9">
        <v>403</v>
      </c>
      <c r="GK28" s="11">
        <v>74</v>
      </c>
      <c r="GL28" s="12">
        <v>0</v>
      </c>
      <c r="GM28" s="9">
        <v>0</v>
      </c>
      <c r="GN28" s="10">
        <v>0</v>
      </c>
      <c r="GO28" s="8">
        <v>0</v>
      </c>
      <c r="GP28" s="9">
        <v>0</v>
      </c>
      <c r="GQ28" s="9">
        <v>0</v>
      </c>
      <c r="GR28" s="9">
        <v>0</v>
      </c>
      <c r="GS28" s="9">
        <v>0</v>
      </c>
      <c r="GT28" s="13">
        <v>0</v>
      </c>
      <c r="GU28" s="11">
        <v>0</v>
      </c>
      <c r="GV28" s="12">
        <v>660</v>
      </c>
      <c r="GW28" s="9">
        <v>450</v>
      </c>
      <c r="GX28" s="9">
        <v>380</v>
      </c>
      <c r="GY28" s="9">
        <v>0</v>
      </c>
      <c r="GZ28" s="13">
        <v>1490</v>
      </c>
      <c r="HA28" s="9">
        <v>0</v>
      </c>
      <c r="HB28" s="9">
        <v>0</v>
      </c>
      <c r="HC28" s="10">
        <v>21596</v>
      </c>
      <c r="HD28" s="8">
        <v>1420231</v>
      </c>
      <c r="HE28" s="11">
        <v>0</v>
      </c>
      <c r="HF28" s="12">
        <v>0</v>
      </c>
      <c r="HG28" s="10">
        <v>1420231</v>
      </c>
      <c r="HH28" s="8">
        <v>56809</v>
      </c>
      <c r="HI28" s="9">
        <v>56809</v>
      </c>
      <c r="HJ28" s="14">
        <f t="shared" si="5"/>
        <v>3.9999831013405568E-2</v>
      </c>
      <c r="HK28" s="12">
        <v>44036439</v>
      </c>
      <c r="HL28" s="9">
        <v>0</v>
      </c>
      <c r="HM28" s="9">
        <v>0</v>
      </c>
      <c r="HN28" s="10">
        <v>44036439</v>
      </c>
      <c r="HO28" s="8">
        <v>1476</v>
      </c>
      <c r="HP28" s="9">
        <v>445751</v>
      </c>
      <c r="HQ28" s="9">
        <v>131</v>
      </c>
      <c r="HR28" s="9">
        <v>3587494</v>
      </c>
      <c r="HS28" s="9">
        <v>942934</v>
      </c>
      <c r="HT28" s="9">
        <v>229476</v>
      </c>
      <c r="HU28" s="11">
        <v>15622</v>
      </c>
      <c r="HV28" s="12">
        <v>21580</v>
      </c>
      <c r="HW28" s="9">
        <v>24300</v>
      </c>
      <c r="HX28" s="10">
        <v>45880</v>
      </c>
      <c r="HY28" s="8">
        <v>8580</v>
      </c>
      <c r="HZ28" s="9">
        <v>11100</v>
      </c>
      <c r="IA28" s="9">
        <v>520</v>
      </c>
      <c r="IB28" s="9">
        <v>137390</v>
      </c>
      <c r="IC28" s="9">
        <v>33580</v>
      </c>
      <c r="ID28" s="13">
        <v>170970</v>
      </c>
      <c r="IE28" s="11">
        <v>43750</v>
      </c>
      <c r="IF28" s="12">
        <v>163680</v>
      </c>
      <c r="IG28" s="9">
        <v>111150</v>
      </c>
      <c r="IH28" s="9">
        <v>64220</v>
      </c>
      <c r="II28" s="9">
        <v>65700</v>
      </c>
      <c r="IJ28" s="13">
        <v>404750</v>
      </c>
      <c r="IK28" s="9">
        <v>9660</v>
      </c>
      <c r="IL28" s="9">
        <v>3178600</v>
      </c>
      <c r="IM28" s="10">
        <v>9096563</v>
      </c>
      <c r="IN28" s="8">
        <v>34939876</v>
      </c>
      <c r="IO28" s="11">
        <v>0</v>
      </c>
      <c r="IP28" s="12">
        <v>0</v>
      </c>
      <c r="IQ28" s="10">
        <v>34939876</v>
      </c>
      <c r="IR28" s="8">
        <v>1397280</v>
      </c>
      <c r="IS28" s="9">
        <v>1397280</v>
      </c>
      <c r="IT28" s="14">
        <f t="shared" si="6"/>
        <v>3.9990983368114984E-2</v>
      </c>
    </row>
    <row r="29" spans="1:254" s="49" customFormat="1" ht="12.6" customHeight="1" x14ac:dyDescent="0.15">
      <c r="A29" s="67">
        <v>17</v>
      </c>
      <c r="B29" s="68" t="s">
        <v>96</v>
      </c>
      <c r="C29" s="19">
        <v>19700951</v>
      </c>
      <c r="D29" s="16">
        <v>0</v>
      </c>
      <c r="E29" s="16">
        <v>0</v>
      </c>
      <c r="F29" s="17">
        <v>19700951</v>
      </c>
      <c r="G29" s="15">
        <v>149</v>
      </c>
      <c r="H29" s="16">
        <v>259144</v>
      </c>
      <c r="I29" s="16">
        <v>150</v>
      </c>
      <c r="J29" s="16">
        <v>2665203</v>
      </c>
      <c r="K29" s="16">
        <v>580073</v>
      </c>
      <c r="L29" s="16">
        <v>197100</v>
      </c>
      <c r="M29" s="18">
        <v>12421</v>
      </c>
      <c r="N29" s="19">
        <v>27560</v>
      </c>
      <c r="O29" s="16">
        <v>20400</v>
      </c>
      <c r="P29" s="17">
        <v>47960</v>
      </c>
      <c r="Q29" s="15">
        <v>8060</v>
      </c>
      <c r="R29" s="16">
        <v>15900</v>
      </c>
      <c r="S29" s="16">
        <v>0</v>
      </c>
      <c r="T29" s="16">
        <v>176990</v>
      </c>
      <c r="U29" s="16">
        <v>48640</v>
      </c>
      <c r="V29" s="20">
        <v>225630</v>
      </c>
      <c r="W29" s="18">
        <v>56980</v>
      </c>
      <c r="X29" s="19">
        <v>210870</v>
      </c>
      <c r="Y29" s="16">
        <v>88650</v>
      </c>
      <c r="Z29" s="16">
        <v>74860</v>
      </c>
      <c r="AA29" s="16">
        <v>75150</v>
      </c>
      <c r="AB29" s="20">
        <v>449530</v>
      </c>
      <c r="AC29" s="16">
        <v>8970</v>
      </c>
      <c r="AD29" s="16">
        <v>2611820</v>
      </c>
      <c r="AE29" s="17">
        <v>7138940</v>
      </c>
      <c r="AF29" s="15">
        <v>12562011</v>
      </c>
      <c r="AG29" s="18">
        <v>0</v>
      </c>
      <c r="AH29" s="19">
        <v>0</v>
      </c>
      <c r="AI29" s="17">
        <v>12562011</v>
      </c>
      <c r="AJ29" s="15">
        <v>502231</v>
      </c>
      <c r="AK29" s="16">
        <v>502231</v>
      </c>
      <c r="AL29" s="21">
        <f t="shared" si="0"/>
        <v>3.9980143306672794E-2</v>
      </c>
      <c r="AM29" s="19">
        <v>5571245</v>
      </c>
      <c r="AN29" s="16">
        <v>0</v>
      </c>
      <c r="AO29" s="16">
        <v>0</v>
      </c>
      <c r="AP29" s="17">
        <v>5571245</v>
      </c>
      <c r="AQ29" s="15">
        <v>0</v>
      </c>
      <c r="AR29" s="16">
        <v>33861</v>
      </c>
      <c r="AS29" s="16">
        <v>11</v>
      </c>
      <c r="AT29" s="16">
        <v>314883</v>
      </c>
      <c r="AU29" s="16">
        <v>110881</v>
      </c>
      <c r="AV29" s="16">
        <v>22370</v>
      </c>
      <c r="AW29" s="18">
        <v>1745</v>
      </c>
      <c r="AX29" s="19">
        <v>3120</v>
      </c>
      <c r="AY29" s="16">
        <v>3600</v>
      </c>
      <c r="AZ29" s="17">
        <v>6720</v>
      </c>
      <c r="BA29" s="15">
        <v>0</v>
      </c>
      <c r="BB29" s="16">
        <v>0</v>
      </c>
      <c r="BC29" s="16">
        <v>0</v>
      </c>
      <c r="BD29" s="16">
        <v>4840</v>
      </c>
      <c r="BE29" s="16">
        <v>2930</v>
      </c>
      <c r="BF29" s="20">
        <v>7770</v>
      </c>
      <c r="BG29" s="18">
        <v>550</v>
      </c>
      <c r="BH29" s="19">
        <v>19800</v>
      </c>
      <c r="BI29" s="16">
        <v>10350</v>
      </c>
      <c r="BJ29" s="16">
        <v>3040</v>
      </c>
      <c r="BK29" s="16">
        <v>4500</v>
      </c>
      <c r="BL29" s="20">
        <v>37690</v>
      </c>
      <c r="BM29" s="16">
        <v>1610</v>
      </c>
      <c r="BN29" s="16">
        <v>243810</v>
      </c>
      <c r="BO29" s="17">
        <v>781890</v>
      </c>
      <c r="BP29" s="15">
        <v>4789355</v>
      </c>
      <c r="BQ29" s="18">
        <v>0</v>
      </c>
      <c r="BR29" s="19">
        <v>0</v>
      </c>
      <c r="BS29" s="17">
        <v>4789355</v>
      </c>
      <c r="BT29" s="15">
        <v>191551</v>
      </c>
      <c r="BU29" s="16">
        <v>191551</v>
      </c>
      <c r="BV29" s="21">
        <f t="shared" si="1"/>
        <v>3.9995155923918772E-2</v>
      </c>
      <c r="BW29" s="19">
        <v>6704025</v>
      </c>
      <c r="BX29" s="16">
        <v>0</v>
      </c>
      <c r="BY29" s="16">
        <v>0</v>
      </c>
      <c r="BZ29" s="17">
        <v>6704025</v>
      </c>
      <c r="CA29" s="15">
        <v>0</v>
      </c>
      <c r="CB29" s="16">
        <v>37746</v>
      </c>
      <c r="CC29" s="16">
        <v>71</v>
      </c>
      <c r="CD29" s="16">
        <v>292791</v>
      </c>
      <c r="CE29" s="16">
        <v>112697</v>
      </c>
      <c r="CF29" s="16">
        <v>19688</v>
      </c>
      <c r="CG29" s="18">
        <v>1715</v>
      </c>
      <c r="CH29" s="19">
        <v>2860</v>
      </c>
      <c r="CI29" s="16">
        <v>2400</v>
      </c>
      <c r="CJ29" s="17">
        <v>5260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13530</v>
      </c>
      <c r="CS29" s="16">
        <v>6750</v>
      </c>
      <c r="CT29" s="16">
        <v>4940</v>
      </c>
      <c r="CU29" s="16">
        <v>3150</v>
      </c>
      <c r="CV29" s="20">
        <v>28370</v>
      </c>
      <c r="CW29" s="16">
        <v>460</v>
      </c>
      <c r="CX29" s="16">
        <v>202530</v>
      </c>
      <c r="CY29" s="17">
        <v>701257</v>
      </c>
      <c r="CZ29" s="15">
        <v>6002768</v>
      </c>
      <c r="DA29" s="18">
        <v>0</v>
      </c>
      <c r="DB29" s="19">
        <v>0</v>
      </c>
      <c r="DC29" s="17">
        <v>6002768</v>
      </c>
      <c r="DD29" s="15">
        <v>240091</v>
      </c>
      <c r="DE29" s="16">
        <v>240091</v>
      </c>
      <c r="DF29" s="21">
        <f t="shared" si="2"/>
        <v>3.999671484888305E-2</v>
      </c>
      <c r="DG29" s="19">
        <v>2597288</v>
      </c>
      <c r="DH29" s="16">
        <v>0</v>
      </c>
      <c r="DI29" s="16">
        <v>0</v>
      </c>
      <c r="DJ29" s="17">
        <v>2597288</v>
      </c>
      <c r="DK29" s="15">
        <v>0</v>
      </c>
      <c r="DL29" s="16">
        <v>11540</v>
      </c>
      <c r="DM29" s="16">
        <v>0</v>
      </c>
      <c r="DN29" s="16">
        <v>82353</v>
      </c>
      <c r="DO29" s="16">
        <v>41277</v>
      </c>
      <c r="DP29" s="16">
        <v>3805</v>
      </c>
      <c r="DQ29" s="18">
        <v>420</v>
      </c>
      <c r="DR29" s="19">
        <v>0</v>
      </c>
      <c r="DS29" s="16">
        <v>300</v>
      </c>
      <c r="DT29" s="17">
        <v>300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3960</v>
      </c>
      <c r="EC29" s="16">
        <v>1800</v>
      </c>
      <c r="ED29" s="16">
        <v>1520</v>
      </c>
      <c r="EE29" s="16">
        <v>1350</v>
      </c>
      <c r="EF29" s="20">
        <v>8630</v>
      </c>
      <c r="EG29" s="16">
        <v>230</v>
      </c>
      <c r="EH29" s="16">
        <v>8790</v>
      </c>
      <c r="EI29" s="17">
        <v>157345</v>
      </c>
      <c r="EJ29" s="15">
        <v>2439943</v>
      </c>
      <c r="EK29" s="18">
        <v>0</v>
      </c>
      <c r="EL29" s="19">
        <v>0</v>
      </c>
      <c r="EM29" s="17">
        <v>2439943</v>
      </c>
      <c r="EN29" s="15">
        <v>97594</v>
      </c>
      <c r="EO29" s="16">
        <v>97594</v>
      </c>
      <c r="EP29" s="21">
        <f t="shared" si="3"/>
        <v>3.9998475374219807E-2</v>
      </c>
      <c r="EQ29" s="19">
        <v>1254198</v>
      </c>
      <c r="ER29" s="16">
        <v>0</v>
      </c>
      <c r="ES29" s="16">
        <v>0</v>
      </c>
      <c r="ET29" s="17">
        <v>1254198</v>
      </c>
      <c r="EU29" s="15">
        <v>0</v>
      </c>
      <c r="EV29" s="16">
        <v>3590</v>
      </c>
      <c r="EW29" s="16">
        <v>0</v>
      </c>
      <c r="EX29" s="16">
        <v>22822</v>
      </c>
      <c r="EY29" s="16">
        <v>10574</v>
      </c>
      <c r="EZ29" s="16">
        <v>687</v>
      </c>
      <c r="FA29" s="18">
        <v>112</v>
      </c>
      <c r="FB29" s="19">
        <v>0</v>
      </c>
      <c r="FC29" s="16">
        <v>0</v>
      </c>
      <c r="FD29" s="17">
        <v>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990</v>
      </c>
      <c r="FM29" s="16">
        <v>450</v>
      </c>
      <c r="FN29" s="16">
        <v>760</v>
      </c>
      <c r="FO29" s="16">
        <v>0</v>
      </c>
      <c r="FP29" s="20">
        <v>2200</v>
      </c>
      <c r="FQ29" s="16">
        <v>0</v>
      </c>
      <c r="FR29" s="16">
        <v>0</v>
      </c>
      <c r="FS29" s="17">
        <v>39985</v>
      </c>
      <c r="FT29" s="15">
        <v>1214213</v>
      </c>
      <c r="FU29" s="18">
        <v>0</v>
      </c>
      <c r="FV29" s="19">
        <v>0</v>
      </c>
      <c r="FW29" s="17">
        <v>1214213</v>
      </c>
      <c r="FX29" s="15">
        <v>48568</v>
      </c>
      <c r="FY29" s="16">
        <v>48568</v>
      </c>
      <c r="FZ29" s="21">
        <f t="shared" si="4"/>
        <v>3.9999571739060609E-2</v>
      </c>
      <c r="GA29" s="19">
        <v>888118</v>
      </c>
      <c r="GB29" s="16">
        <v>0</v>
      </c>
      <c r="GC29" s="16">
        <v>0</v>
      </c>
      <c r="GD29" s="17">
        <v>888118</v>
      </c>
      <c r="GE29" s="15">
        <v>0</v>
      </c>
      <c r="GF29" s="16">
        <v>401</v>
      </c>
      <c r="GG29" s="16">
        <v>0</v>
      </c>
      <c r="GH29" s="16">
        <v>4493</v>
      </c>
      <c r="GI29" s="16">
        <v>1680</v>
      </c>
      <c r="GJ29" s="16">
        <v>196</v>
      </c>
      <c r="GK29" s="18">
        <v>8</v>
      </c>
      <c r="GL29" s="19">
        <v>0</v>
      </c>
      <c r="GM29" s="16">
        <v>0</v>
      </c>
      <c r="GN29" s="17">
        <v>0</v>
      </c>
      <c r="GO29" s="15">
        <v>0</v>
      </c>
      <c r="GP29" s="16">
        <v>0</v>
      </c>
      <c r="GQ29" s="16">
        <v>0</v>
      </c>
      <c r="GR29" s="16">
        <v>0</v>
      </c>
      <c r="GS29" s="16">
        <v>0</v>
      </c>
      <c r="GT29" s="20">
        <v>0</v>
      </c>
      <c r="GU29" s="18">
        <v>0</v>
      </c>
      <c r="GV29" s="19">
        <v>0</v>
      </c>
      <c r="GW29" s="16">
        <v>0</v>
      </c>
      <c r="GX29" s="16">
        <v>0</v>
      </c>
      <c r="GY29" s="16">
        <v>0</v>
      </c>
      <c r="GZ29" s="20">
        <v>0</v>
      </c>
      <c r="HA29" s="16">
        <v>0</v>
      </c>
      <c r="HB29" s="16">
        <v>0</v>
      </c>
      <c r="HC29" s="17">
        <v>6778</v>
      </c>
      <c r="HD29" s="15">
        <v>881340</v>
      </c>
      <c r="HE29" s="18">
        <v>0</v>
      </c>
      <c r="HF29" s="19">
        <v>0</v>
      </c>
      <c r="HG29" s="17">
        <v>881340</v>
      </c>
      <c r="HH29" s="15">
        <v>35253</v>
      </c>
      <c r="HI29" s="16">
        <v>35253</v>
      </c>
      <c r="HJ29" s="21">
        <f t="shared" si="5"/>
        <v>3.9999319218462795E-2</v>
      </c>
      <c r="HK29" s="19">
        <v>36715825</v>
      </c>
      <c r="HL29" s="16">
        <v>0</v>
      </c>
      <c r="HM29" s="16">
        <v>0</v>
      </c>
      <c r="HN29" s="17">
        <v>36715825</v>
      </c>
      <c r="HO29" s="15">
        <v>149</v>
      </c>
      <c r="HP29" s="16">
        <v>346282</v>
      </c>
      <c r="HQ29" s="16">
        <v>232</v>
      </c>
      <c r="HR29" s="16">
        <v>3382545</v>
      </c>
      <c r="HS29" s="16">
        <v>857182</v>
      </c>
      <c r="HT29" s="16">
        <v>243846</v>
      </c>
      <c r="HU29" s="18">
        <v>16421</v>
      </c>
      <c r="HV29" s="19">
        <v>33540</v>
      </c>
      <c r="HW29" s="16">
        <v>26700</v>
      </c>
      <c r="HX29" s="17">
        <v>60240</v>
      </c>
      <c r="HY29" s="15">
        <v>8060</v>
      </c>
      <c r="HZ29" s="16">
        <v>15900</v>
      </c>
      <c r="IA29" s="16">
        <v>0</v>
      </c>
      <c r="IB29" s="16">
        <v>181830</v>
      </c>
      <c r="IC29" s="16">
        <v>51570</v>
      </c>
      <c r="ID29" s="20">
        <v>233400</v>
      </c>
      <c r="IE29" s="18">
        <v>57530</v>
      </c>
      <c r="IF29" s="19">
        <v>249150</v>
      </c>
      <c r="IG29" s="16">
        <v>108000</v>
      </c>
      <c r="IH29" s="16">
        <v>85120</v>
      </c>
      <c r="II29" s="16">
        <v>84150</v>
      </c>
      <c r="IJ29" s="20">
        <v>526420</v>
      </c>
      <c r="IK29" s="16">
        <v>11270</v>
      </c>
      <c r="IL29" s="16">
        <v>3066950</v>
      </c>
      <c r="IM29" s="17">
        <v>8826195</v>
      </c>
      <c r="IN29" s="15">
        <v>27889630</v>
      </c>
      <c r="IO29" s="18">
        <v>0</v>
      </c>
      <c r="IP29" s="19">
        <v>0</v>
      </c>
      <c r="IQ29" s="17">
        <v>27889630</v>
      </c>
      <c r="IR29" s="15">
        <v>1115288</v>
      </c>
      <c r="IS29" s="16">
        <v>1115288</v>
      </c>
      <c r="IT29" s="21">
        <f t="shared" si="6"/>
        <v>3.9989343709471943E-2</v>
      </c>
    </row>
    <row r="30" spans="1:254" s="49" customFormat="1" ht="12.6" customHeight="1" x14ac:dyDescent="0.15">
      <c r="A30" s="65">
        <v>18</v>
      </c>
      <c r="B30" s="66" t="s">
        <v>97</v>
      </c>
      <c r="C30" s="12">
        <v>13835873</v>
      </c>
      <c r="D30" s="9">
        <v>0</v>
      </c>
      <c r="E30" s="9">
        <v>0</v>
      </c>
      <c r="F30" s="10">
        <v>13835873</v>
      </c>
      <c r="G30" s="8">
        <v>6</v>
      </c>
      <c r="H30" s="9">
        <v>176924</v>
      </c>
      <c r="I30" s="9">
        <v>104</v>
      </c>
      <c r="J30" s="9">
        <v>1867812</v>
      </c>
      <c r="K30" s="9">
        <v>391617</v>
      </c>
      <c r="L30" s="9">
        <v>141402</v>
      </c>
      <c r="M30" s="11">
        <v>10208</v>
      </c>
      <c r="N30" s="12">
        <v>18460</v>
      </c>
      <c r="O30" s="9">
        <v>16800</v>
      </c>
      <c r="P30" s="10">
        <v>35260</v>
      </c>
      <c r="Q30" s="8">
        <v>4940</v>
      </c>
      <c r="R30" s="9">
        <v>13500</v>
      </c>
      <c r="S30" s="9">
        <v>0</v>
      </c>
      <c r="T30" s="9">
        <v>131670</v>
      </c>
      <c r="U30" s="9">
        <v>27870</v>
      </c>
      <c r="V30" s="13">
        <v>159540</v>
      </c>
      <c r="W30" s="11">
        <v>46550</v>
      </c>
      <c r="X30" s="12">
        <v>130350</v>
      </c>
      <c r="Y30" s="9">
        <v>70200</v>
      </c>
      <c r="Z30" s="9">
        <v>57000</v>
      </c>
      <c r="AA30" s="9">
        <v>76500</v>
      </c>
      <c r="AB30" s="13">
        <v>334050</v>
      </c>
      <c r="AC30" s="9">
        <v>8050</v>
      </c>
      <c r="AD30" s="9">
        <v>1845130</v>
      </c>
      <c r="AE30" s="10">
        <v>5034989</v>
      </c>
      <c r="AF30" s="8">
        <v>8800884</v>
      </c>
      <c r="AG30" s="11">
        <v>0</v>
      </c>
      <c r="AH30" s="12">
        <v>0</v>
      </c>
      <c r="AI30" s="10">
        <v>8800884</v>
      </c>
      <c r="AJ30" s="8">
        <v>351855</v>
      </c>
      <c r="AK30" s="9">
        <v>351855</v>
      </c>
      <c r="AL30" s="14">
        <f t="shared" si="0"/>
        <v>3.9979506604109316E-2</v>
      </c>
      <c r="AM30" s="12">
        <v>4541822</v>
      </c>
      <c r="AN30" s="9">
        <v>0</v>
      </c>
      <c r="AO30" s="9">
        <v>0</v>
      </c>
      <c r="AP30" s="10">
        <v>4541822</v>
      </c>
      <c r="AQ30" s="8">
        <v>0</v>
      </c>
      <c r="AR30" s="9">
        <v>31777</v>
      </c>
      <c r="AS30" s="9">
        <v>0</v>
      </c>
      <c r="AT30" s="9">
        <v>222396</v>
      </c>
      <c r="AU30" s="9">
        <v>68407</v>
      </c>
      <c r="AV30" s="9">
        <v>18005</v>
      </c>
      <c r="AW30" s="11">
        <v>1287</v>
      </c>
      <c r="AX30" s="12">
        <v>2080</v>
      </c>
      <c r="AY30" s="9">
        <v>3600</v>
      </c>
      <c r="AZ30" s="10">
        <v>5680</v>
      </c>
      <c r="BA30" s="8">
        <v>0</v>
      </c>
      <c r="BB30" s="9">
        <v>0</v>
      </c>
      <c r="BC30" s="9">
        <v>0</v>
      </c>
      <c r="BD30" s="9">
        <v>4400</v>
      </c>
      <c r="BE30" s="9">
        <v>2680</v>
      </c>
      <c r="BF30" s="13">
        <v>7080</v>
      </c>
      <c r="BG30" s="11">
        <v>1760</v>
      </c>
      <c r="BH30" s="12">
        <v>12870</v>
      </c>
      <c r="BI30" s="9">
        <v>11250</v>
      </c>
      <c r="BJ30" s="9">
        <v>2660</v>
      </c>
      <c r="BK30" s="9">
        <v>9000</v>
      </c>
      <c r="BL30" s="13">
        <v>35780</v>
      </c>
      <c r="BM30" s="9">
        <v>1380</v>
      </c>
      <c r="BN30" s="9">
        <v>200380</v>
      </c>
      <c r="BO30" s="10">
        <v>593932</v>
      </c>
      <c r="BP30" s="8">
        <v>3947890</v>
      </c>
      <c r="BQ30" s="11">
        <v>0</v>
      </c>
      <c r="BR30" s="12">
        <v>0</v>
      </c>
      <c r="BS30" s="10">
        <v>3947890</v>
      </c>
      <c r="BT30" s="8">
        <v>157896</v>
      </c>
      <c r="BU30" s="9">
        <v>157896</v>
      </c>
      <c r="BV30" s="14">
        <f t="shared" si="1"/>
        <v>3.9995035322666031E-2</v>
      </c>
      <c r="BW30" s="12">
        <v>4188858</v>
      </c>
      <c r="BX30" s="9">
        <v>0</v>
      </c>
      <c r="BY30" s="9">
        <v>0</v>
      </c>
      <c r="BZ30" s="10">
        <v>4188858</v>
      </c>
      <c r="CA30" s="8">
        <v>0</v>
      </c>
      <c r="CB30" s="9">
        <v>25966</v>
      </c>
      <c r="CC30" s="9">
        <v>0</v>
      </c>
      <c r="CD30" s="9">
        <v>198298</v>
      </c>
      <c r="CE30" s="9">
        <v>69360</v>
      </c>
      <c r="CF30" s="9">
        <v>12128</v>
      </c>
      <c r="CG30" s="11">
        <v>1065</v>
      </c>
      <c r="CH30" s="12">
        <v>2340</v>
      </c>
      <c r="CI30" s="9">
        <v>1500</v>
      </c>
      <c r="CJ30" s="10">
        <v>3840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6600</v>
      </c>
      <c r="CS30" s="9">
        <v>8100</v>
      </c>
      <c r="CT30" s="9">
        <v>3800</v>
      </c>
      <c r="CU30" s="9">
        <v>4950</v>
      </c>
      <c r="CV30" s="13">
        <v>23450</v>
      </c>
      <c r="CW30" s="9">
        <v>690</v>
      </c>
      <c r="CX30" s="9">
        <v>128430</v>
      </c>
      <c r="CY30" s="10">
        <v>463227</v>
      </c>
      <c r="CZ30" s="8">
        <v>3725631</v>
      </c>
      <c r="DA30" s="11">
        <v>0</v>
      </c>
      <c r="DB30" s="12">
        <v>0</v>
      </c>
      <c r="DC30" s="10">
        <v>3725631</v>
      </c>
      <c r="DD30" s="8">
        <v>149014</v>
      </c>
      <c r="DE30" s="9">
        <v>149014</v>
      </c>
      <c r="DF30" s="14">
        <f t="shared" si="2"/>
        <v>3.9996983061392821E-2</v>
      </c>
      <c r="DG30" s="12">
        <v>1667033</v>
      </c>
      <c r="DH30" s="9">
        <v>0</v>
      </c>
      <c r="DI30" s="9">
        <v>0</v>
      </c>
      <c r="DJ30" s="10">
        <v>1667033</v>
      </c>
      <c r="DK30" s="8">
        <v>0</v>
      </c>
      <c r="DL30" s="9">
        <v>11419</v>
      </c>
      <c r="DM30" s="9">
        <v>15</v>
      </c>
      <c r="DN30" s="9">
        <v>60730</v>
      </c>
      <c r="DO30" s="9">
        <v>24622</v>
      </c>
      <c r="DP30" s="9">
        <v>2584</v>
      </c>
      <c r="DQ30" s="11">
        <v>392</v>
      </c>
      <c r="DR30" s="12">
        <v>520</v>
      </c>
      <c r="DS30" s="9">
        <v>300</v>
      </c>
      <c r="DT30" s="10">
        <v>820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3960</v>
      </c>
      <c r="EC30" s="9">
        <v>4500</v>
      </c>
      <c r="ED30" s="9">
        <v>1140</v>
      </c>
      <c r="EE30" s="9">
        <v>1350</v>
      </c>
      <c r="EF30" s="13">
        <v>10950</v>
      </c>
      <c r="EG30" s="9">
        <v>0</v>
      </c>
      <c r="EH30" s="9">
        <v>6320</v>
      </c>
      <c r="EI30" s="10">
        <v>117837</v>
      </c>
      <c r="EJ30" s="8">
        <v>1549196</v>
      </c>
      <c r="EK30" s="11">
        <v>0</v>
      </c>
      <c r="EL30" s="12">
        <v>0</v>
      </c>
      <c r="EM30" s="10">
        <v>1549196</v>
      </c>
      <c r="EN30" s="8">
        <v>61964</v>
      </c>
      <c r="EO30" s="9">
        <v>61964</v>
      </c>
      <c r="EP30" s="14">
        <f t="shared" si="3"/>
        <v>3.9997521294916849E-2</v>
      </c>
      <c r="EQ30" s="12">
        <v>610019</v>
      </c>
      <c r="ER30" s="9">
        <v>0</v>
      </c>
      <c r="ES30" s="9">
        <v>0</v>
      </c>
      <c r="ET30" s="10">
        <v>610019</v>
      </c>
      <c r="EU30" s="8">
        <v>0</v>
      </c>
      <c r="EV30" s="9">
        <v>1571</v>
      </c>
      <c r="EW30" s="9">
        <v>0</v>
      </c>
      <c r="EX30" s="9">
        <v>14918</v>
      </c>
      <c r="EY30" s="9">
        <v>5950</v>
      </c>
      <c r="EZ30" s="9">
        <v>394</v>
      </c>
      <c r="FA30" s="11">
        <v>80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990</v>
      </c>
      <c r="FM30" s="9">
        <v>450</v>
      </c>
      <c r="FN30" s="9">
        <v>0</v>
      </c>
      <c r="FO30" s="9">
        <v>0</v>
      </c>
      <c r="FP30" s="13">
        <v>1440</v>
      </c>
      <c r="FQ30" s="9">
        <v>0</v>
      </c>
      <c r="FR30" s="9">
        <v>0</v>
      </c>
      <c r="FS30" s="10">
        <v>24353</v>
      </c>
      <c r="FT30" s="8">
        <v>585666</v>
      </c>
      <c r="FU30" s="11">
        <v>0</v>
      </c>
      <c r="FV30" s="12">
        <v>0</v>
      </c>
      <c r="FW30" s="10">
        <v>585666</v>
      </c>
      <c r="FX30" s="8">
        <v>23426</v>
      </c>
      <c r="FY30" s="9">
        <v>23426</v>
      </c>
      <c r="FZ30" s="14">
        <f t="shared" si="4"/>
        <v>3.9998907226986027E-2</v>
      </c>
      <c r="GA30" s="12">
        <v>135757</v>
      </c>
      <c r="GB30" s="9">
        <v>0</v>
      </c>
      <c r="GC30" s="9">
        <v>0</v>
      </c>
      <c r="GD30" s="10">
        <v>135757</v>
      </c>
      <c r="GE30" s="8">
        <v>0</v>
      </c>
      <c r="GF30" s="9">
        <v>0</v>
      </c>
      <c r="GG30" s="9">
        <v>0</v>
      </c>
      <c r="GH30" s="9">
        <v>2826</v>
      </c>
      <c r="GI30" s="9">
        <v>840</v>
      </c>
      <c r="GJ30" s="9">
        <v>28</v>
      </c>
      <c r="GK30" s="11">
        <v>0</v>
      </c>
      <c r="GL30" s="12">
        <v>0</v>
      </c>
      <c r="GM30" s="9">
        <v>0</v>
      </c>
      <c r="GN30" s="10">
        <v>0</v>
      </c>
      <c r="GO30" s="8">
        <v>0</v>
      </c>
      <c r="GP30" s="9">
        <v>0</v>
      </c>
      <c r="GQ30" s="9">
        <v>0</v>
      </c>
      <c r="GR30" s="9">
        <v>0</v>
      </c>
      <c r="GS30" s="9">
        <v>0</v>
      </c>
      <c r="GT30" s="13">
        <v>0</v>
      </c>
      <c r="GU30" s="11">
        <v>0</v>
      </c>
      <c r="GV30" s="12">
        <v>330</v>
      </c>
      <c r="GW30" s="9">
        <v>0</v>
      </c>
      <c r="GX30" s="9">
        <v>0</v>
      </c>
      <c r="GY30" s="9">
        <v>450</v>
      </c>
      <c r="GZ30" s="13">
        <v>780</v>
      </c>
      <c r="HA30" s="9">
        <v>0</v>
      </c>
      <c r="HB30" s="9">
        <v>0</v>
      </c>
      <c r="HC30" s="10">
        <v>4474</v>
      </c>
      <c r="HD30" s="8">
        <v>131283</v>
      </c>
      <c r="HE30" s="11">
        <v>0</v>
      </c>
      <c r="HF30" s="12">
        <v>0</v>
      </c>
      <c r="HG30" s="10">
        <v>131283</v>
      </c>
      <c r="HH30" s="8">
        <v>5251</v>
      </c>
      <c r="HI30" s="9">
        <v>5251</v>
      </c>
      <c r="HJ30" s="14">
        <f t="shared" si="5"/>
        <v>3.9997562517614618E-2</v>
      </c>
      <c r="HK30" s="12">
        <v>24979362</v>
      </c>
      <c r="HL30" s="9">
        <v>0</v>
      </c>
      <c r="HM30" s="9">
        <v>0</v>
      </c>
      <c r="HN30" s="10">
        <v>24979362</v>
      </c>
      <c r="HO30" s="8">
        <v>6</v>
      </c>
      <c r="HP30" s="9">
        <v>247657</v>
      </c>
      <c r="HQ30" s="9">
        <v>119</v>
      </c>
      <c r="HR30" s="9">
        <v>2366980</v>
      </c>
      <c r="HS30" s="9">
        <v>560796</v>
      </c>
      <c r="HT30" s="9">
        <v>174541</v>
      </c>
      <c r="HU30" s="11">
        <v>13032</v>
      </c>
      <c r="HV30" s="12">
        <v>23400</v>
      </c>
      <c r="HW30" s="9">
        <v>22200</v>
      </c>
      <c r="HX30" s="10">
        <v>45600</v>
      </c>
      <c r="HY30" s="8">
        <v>4940</v>
      </c>
      <c r="HZ30" s="9">
        <v>13500</v>
      </c>
      <c r="IA30" s="9">
        <v>0</v>
      </c>
      <c r="IB30" s="9">
        <v>136070</v>
      </c>
      <c r="IC30" s="9">
        <v>30550</v>
      </c>
      <c r="ID30" s="13">
        <v>166620</v>
      </c>
      <c r="IE30" s="11">
        <v>48310</v>
      </c>
      <c r="IF30" s="12">
        <v>155100</v>
      </c>
      <c r="IG30" s="9">
        <v>94500</v>
      </c>
      <c r="IH30" s="9">
        <v>64600</v>
      </c>
      <c r="II30" s="9">
        <v>92250</v>
      </c>
      <c r="IJ30" s="13">
        <v>406450</v>
      </c>
      <c r="IK30" s="9">
        <v>10120</v>
      </c>
      <c r="IL30" s="9">
        <v>2180260</v>
      </c>
      <c r="IM30" s="10">
        <v>6238812</v>
      </c>
      <c r="IN30" s="8">
        <v>18740550</v>
      </c>
      <c r="IO30" s="11">
        <v>0</v>
      </c>
      <c r="IP30" s="12">
        <v>0</v>
      </c>
      <c r="IQ30" s="10">
        <v>18740550</v>
      </c>
      <c r="IR30" s="8">
        <v>749406</v>
      </c>
      <c r="IS30" s="9">
        <v>749406</v>
      </c>
      <c r="IT30" s="14">
        <f t="shared" si="6"/>
        <v>3.998847419099226E-2</v>
      </c>
    </row>
    <row r="31" spans="1:254" s="49" customFormat="1" ht="12.6" customHeight="1" x14ac:dyDescent="0.15">
      <c r="A31" s="67">
        <v>19</v>
      </c>
      <c r="B31" s="68" t="s">
        <v>98</v>
      </c>
      <c r="C31" s="19">
        <v>33857394</v>
      </c>
      <c r="D31" s="16">
        <v>0</v>
      </c>
      <c r="E31" s="16">
        <v>0</v>
      </c>
      <c r="F31" s="17">
        <v>33857394</v>
      </c>
      <c r="G31" s="15">
        <v>5300</v>
      </c>
      <c r="H31" s="16">
        <v>408013</v>
      </c>
      <c r="I31" s="16">
        <v>408</v>
      </c>
      <c r="J31" s="16">
        <v>4798290</v>
      </c>
      <c r="K31" s="16">
        <v>860786</v>
      </c>
      <c r="L31" s="16">
        <v>354813</v>
      </c>
      <c r="M31" s="18">
        <v>22088</v>
      </c>
      <c r="N31" s="19">
        <v>50700</v>
      </c>
      <c r="O31" s="16">
        <v>39600</v>
      </c>
      <c r="P31" s="17">
        <v>90300</v>
      </c>
      <c r="Q31" s="15">
        <v>9880</v>
      </c>
      <c r="R31" s="16">
        <v>30000</v>
      </c>
      <c r="S31" s="16">
        <v>260</v>
      </c>
      <c r="T31" s="16">
        <v>355740</v>
      </c>
      <c r="U31" s="16">
        <v>80060</v>
      </c>
      <c r="V31" s="20">
        <v>435800</v>
      </c>
      <c r="W31" s="18">
        <v>121730</v>
      </c>
      <c r="X31" s="19">
        <v>298320</v>
      </c>
      <c r="Y31" s="16">
        <v>199350</v>
      </c>
      <c r="Z31" s="16">
        <v>96900</v>
      </c>
      <c r="AA31" s="16">
        <v>112050</v>
      </c>
      <c r="AB31" s="20">
        <v>706620</v>
      </c>
      <c r="AC31" s="16">
        <v>14030</v>
      </c>
      <c r="AD31" s="16">
        <v>4662920</v>
      </c>
      <c r="AE31" s="17">
        <v>12520830</v>
      </c>
      <c r="AF31" s="15">
        <v>21336564</v>
      </c>
      <c r="AG31" s="18">
        <v>0</v>
      </c>
      <c r="AH31" s="19">
        <v>0</v>
      </c>
      <c r="AI31" s="17">
        <v>21336564</v>
      </c>
      <c r="AJ31" s="15">
        <v>853015</v>
      </c>
      <c r="AK31" s="16">
        <v>853015</v>
      </c>
      <c r="AL31" s="21">
        <f t="shared" si="0"/>
        <v>3.9979023801583045E-2</v>
      </c>
      <c r="AM31" s="19">
        <v>8029574</v>
      </c>
      <c r="AN31" s="16">
        <v>0</v>
      </c>
      <c r="AO31" s="16">
        <v>0</v>
      </c>
      <c r="AP31" s="17">
        <v>8029574</v>
      </c>
      <c r="AQ31" s="15">
        <v>749</v>
      </c>
      <c r="AR31" s="16">
        <v>63258</v>
      </c>
      <c r="AS31" s="16">
        <v>0</v>
      </c>
      <c r="AT31" s="16">
        <v>439846</v>
      </c>
      <c r="AU31" s="16">
        <v>158955</v>
      </c>
      <c r="AV31" s="16">
        <v>31455</v>
      </c>
      <c r="AW31" s="18">
        <v>2766</v>
      </c>
      <c r="AX31" s="19">
        <v>5980</v>
      </c>
      <c r="AY31" s="16">
        <v>4500</v>
      </c>
      <c r="AZ31" s="17">
        <v>10480</v>
      </c>
      <c r="BA31" s="15">
        <v>0</v>
      </c>
      <c r="BB31" s="16">
        <v>0</v>
      </c>
      <c r="BC31" s="16">
        <v>0</v>
      </c>
      <c r="BD31" s="16">
        <v>7370</v>
      </c>
      <c r="BE31" s="16">
        <v>2330</v>
      </c>
      <c r="BF31" s="20">
        <v>9700</v>
      </c>
      <c r="BG31" s="18">
        <v>2350</v>
      </c>
      <c r="BH31" s="19">
        <v>27390</v>
      </c>
      <c r="BI31" s="16">
        <v>21150</v>
      </c>
      <c r="BJ31" s="16">
        <v>8740</v>
      </c>
      <c r="BK31" s="16">
        <v>12150</v>
      </c>
      <c r="BL31" s="20">
        <v>69430</v>
      </c>
      <c r="BM31" s="16">
        <v>2070</v>
      </c>
      <c r="BN31" s="16">
        <v>348730</v>
      </c>
      <c r="BO31" s="17">
        <v>1139789</v>
      </c>
      <c r="BP31" s="15">
        <v>6889785</v>
      </c>
      <c r="BQ31" s="18">
        <v>0</v>
      </c>
      <c r="BR31" s="19">
        <v>0</v>
      </c>
      <c r="BS31" s="17">
        <v>6889785</v>
      </c>
      <c r="BT31" s="15">
        <v>275557</v>
      </c>
      <c r="BU31" s="16">
        <v>275557</v>
      </c>
      <c r="BV31" s="21">
        <f t="shared" si="1"/>
        <v>3.9995007101092411E-2</v>
      </c>
      <c r="BW31" s="19">
        <v>8780990</v>
      </c>
      <c r="BX31" s="16">
        <v>0</v>
      </c>
      <c r="BY31" s="16">
        <v>0</v>
      </c>
      <c r="BZ31" s="17">
        <v>8780990</v>
      </c>
      <c r="CA31" s="15">
        <v>0</v>
      </c>
      <c r="CB31" s="16">
        <v>56503</v>
      </c>
      <c r="CC31" s="16">
        <v>30</v>
      </c>
      <c r="CD31" s="16">
        <v>395566</v>
      </c>
      <c r="CE31" s="16">
        <v>144075</v>
      </c>
      <c r="CF31" s="16">
        <v>25119</v>
      </c>
      <c r="CG31" s="18">
        <v>2591</v>
      </c>
      <c r="CH31" s="19">
        <v>2860</v>
      </c>
      <c r="CI31" s="16">
        <v>4200</v>
      </c>
      <c r="CJ31" s="17">
        <v>7060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20130</v>
      </c>
      <c r="CS31" s="16">
        <v>17550</v>
      </c>
      <c r="CT31" s="16">
        <v>10640</v>
      </c>
      <c r="CU31" s="16">
        <v>6300</v>
      </c>
      <c r="CV31" s="20">
        <v>54620</v>
      </c>
      <c r="CW31" s="16">
        <v>690</v>
      </c>
      <c r="CX31" s="16">
        <v>265740</v>
      </c>
      <c r="CY31" s="17">
        <v>951964</v>
      </c>
      <c r="CZ31" s="15">
        <v>7829026</v>
      </c>
      <c r="DA31" s="18">
        <v>0</v>
      </c>
      <c r="DB31" s="19">
        <v>0</v>
      </c>
      <c r="DC31" s="17">
        <v>7829026</v>
      </c>
      <c r="DD31" s="15">
        <v>313136</v>
      </c>
      <c r="DE31" s="16">
        <v>313136</v>
      </c>
      <c r="DF31" s="21">
        <f t="shared" si="2"/>
        <v>3.999680164556868E-2</v>
      </c>
      <c r="DG31" s="19">
        <v>4243389</v>
      </c>
      <c r="DH31" s="16">
        <v>0</v>
      </c>
      <c r="DI31" s="16">
        <v>0</v>
      </c>
      <c r="DJ31" s="17">
        <v>4243389</v>
      </c>
      <c r="DK31" s="15">
        <v>0</v>
      </c>
      <c r="DL31" s="16">
        <v>23188</v>
      </c>
      <c r="DM31" s="16">
        <v>29</v>
      </c>
      <c r="DN31" s="16">
        <v>143602</v>
      </c>
      <c r="DO31" s="16">
        <v>55942</v>
      </c>
      <c r="DP31" s="16">
        <v>6396</v>
      </c>
      <c r="DQ31" s="18">
        <v>849</v>
      </c>
      <c r="DR31" s="19">
        <v>260</v>
      </c>
      <c r="DS31" s="16">
        <v>300</v>
      </c>
      <c r="DT31" s="17">
        <v>560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11550</v>
      </c>
      <c r="EC31" s="16">
        <v>9900</v>
      </c>
      <c r="ED31" s="16">
        <v>3420</v>
      </c>
      <c r="EE31" s="16">
        <v>1800</v>
      </c>
      <c r="EF31" s="20">
        <v>26670</v>
      </c>
      <c r="EG31" s="16">
        <v>0</v>
      </c>
      <c r="EH31" s="16">
        <v>13530</v>
      </c>
      <c r="EI31" s="17">
        <v>270737</v>
      </c>
      <c r="EJ31" s="15">
        <v>3972652</v>
      </c>
      <c r="EK31" s="18">
        <v>0</v>
      </c>
      <c r="EL31" s="19">
        <v>0</v>
      </c>
      <c r="EM31" s="17">
        <v>3972652</v>
      </c>
      <c r="EN31" s="15">
        <v>158899</v>
      </c>
      <c r="EO31" s="16">
        <v>158899</v>
      </c>
      <c r="EP31" s="21">
        <f t="shared" si="3"/>
        <v>3.999821781520254E-2</v>
      </c>
      <c r="EQ31" s="19">
        <v>2000555</v>
      </c>
      <c r="ER31" s="16">
        <v>0</v>
      </c>
      <c r="ES31" s="16">
        <v>0</v>
      </c>
      <c r="ET31" s="17">
        <v>2000555</v>
      </c>
      <c r="EU31" s="15">
        <v>0</v>
      </c>
      <c r="EV31" s="16">
        <v>6360</v>
      </c>
      <c r="EW31" s="16">
        <v>0</v>
      </c>
      <c r="EX31" s="16">
        <v>32397</v>
      </c>
      <c r="EY31" s="16">
        <v>15811</v>
      </c>
      <c r="EZ31" s="16">
        <v>1440</v>
      </c>
      <c r="FA31" s="18">
        <v>206</v>
      </c>
      <c r="FB31" s="19">
        <v>0</v>
      </c>
      <c r="FC31" s="16">
        <v>0</v>
      </c>
      <c r="FD31" s="17">
        <v>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1980</v>
      </c>
      <c r="FM31" s="16">
        <v>3150</v>
      </c>
      <c r="FN31" s="16">
        <v>0</v>
      </c>
      <c r="FO31" s="16">
        <v>900</v>
      </c>
      <c r="FP31" s="20">
        <v>6030</v>
      </c>
      <c r="FQ31" s="16">
        <v>0</v>
      </c>
      <c r="FR31" s="16">
        <v>0</v>
      </c>
      <c r="FS31" s="17">
        <v>62244</v>
      </c>
      <c r="FT31" s="15">
        <v>1938311</v>
      </c>
      <c r="FU31" s="18">
        <v>0</v>
      </c>
      <c r="FV31" s="19">
        <v>0</v>
      </c>
      <c r="FW31" s="17">
        <v>1938311</v>
      </c>
      <c r="FX31" s="15">
        <v>77531</v>
      </c>
      <c r="FY31" s="16">
        <v>77531</v>
      </c>
      <c r="FZ31" s="21">
        <f t="shared" si="4"/>
        <v>3.9999257085163317E-2</v>
      </c>
      <c r="GA31" s="19">
        <v>1494443</v>
      </c>
      <c r="GB31" s="16">
        <v>0</v>
      </c>
      <c r="GC31" s="16">
        <v>0</v>
      </c>
      <c r="GD31" s="17">
        <v>1494443</v>
      </c>
      <c r="GE31" s="15">
        <v>0</v>
      </c>
      <c r="GF31" s="16">
        <v>2500</v>
      </c>
      <c r="GG31" s="16">
        <v>0</v>
      </c>
      <c r="GH31" s="16">
        <v>13142</v>
      </c>
      <c r="GI31" s="16">
        <v>4191</v>
      </c>
      <c r="GJ31" s="16">
        <v>305</v>
      </c>
      <c r="GK31" s="18">
        <v>91</v>
      </c>
      <c r="GL31" s="19">
        <v>260</v>
      </c>
      <c r="GM31" s="16">
        <v>0</v>
      </c>
      <c r="GN31" s="17">
        <v>260</v>
      </c>
      <c r="GO31" s="15">
        <v>0</v>
      </c>
      <c r="GP31" s="16">
        <v>0</v>
      </c>
      <c r="GQ31" s="16">
        <v>0</v>
      </c>
      <c r="GR31" s="16">
        <v>0</v>
      </c>
      <c r="GS31" s="16">
        <v>0</v>
      </c>
      <c r="GT31" s="20">
        <v>0</v>
      </c>
      <c r="GU31" s="18">
        <v>0</v>
      </c>
      <c r="GV31" s="19">
        <v>1320</v>
      </c>
      <c r="GW31" s="16">
        <v>450</v>
      </c>
      <c r="GX31" s="16">
        <v>380</v>
      </c>
      <c r="GY31" s="16">
        <v>450</v>
      </c>
      <c r="GZ31" s="20">
        <v>2600</v>
      </c>
      <c r="HA31" s="16">
        <v>0</v>
      </c>
      <c r="HB31" s="16">
        <v>0</v>
      </c>
      <c r="HC31" s="17">
        <v>23089</v>
      </c>
      <c r="HD31" s="15">
        <v>1471354</v>
      </c>
      <c r="HE31" s="18">
        <v>0</v>
      </c>
      <c r="HF31" s="19">
        <v>0</v>
      </c>
      <c r="HG31" s="17">
        <v>1471354</v>
      </c>
      <c r="HH31" s="15">
        <v>58854</v>
      </c>
      <c r="HI31" s="16">
        <v>58854</v>
      </c>
      <c r="HJ31" s="21">
        <f t="shared" si="5"/>
        <v>3.9999891256624849E-2</v>
      </c>
      <c r="HK31" s="19">
        <v>58406345</v>
      </c>
      <c r="HL31" s="16">
        <v>0</v>
      </c>
      <c r="HM31" s="16">
        <v>0</v>
      </c>
      <c r="HN31" s="17">
        <v>58406345</v>
      </c>
      <c r="HO31" s="15">
        <v>6049</v>
      </c>
      <c r="HP31" s="16">
        <v>559822</v>
      </c>
      <c r="HQ31" s="16">
        <v>467</v>
      </c>
      <c r="HR31" s="16">
        <v>5822843</v>
      </c>
      <c r="HS31" s="16">
        <v>1239760</v>
      </c>
      <c r="HT31" s="16">
        <v>419528</v>
      </c>
      <c r="HU31" s="18">
        <v>28591</v>
      </c>
      <c r="HV31" s="19">
        <v>60060</v>
      </c>
      <c r="HW31" s="16">
        <v>48600</v>
      </c>
      <c r="HX31" s="17">
        <v>108660</v>
      </c>
      <c r="HY31" s="15">
        <v>9880</v>
      </c>
      <c r="HZ31" s="16">
        <v>30000</v>
      </c>
      <c r="IA31" s="16">
        <v>260</v>
      </c>
      <c r="IB31" s="16">
        <v>363110</v>
      </c>
      <c r="IC31" s="16">
        <v>82390</v>
      </c>
      <c r="ID31" s="20">
        <v>445500</v>
      </c>
      <c r="IE31" s="18">
        <v>124080</v>
      </c>
      <c r="IF31" s="19">
        <v>360690</v>
      </c>
      <c r="IG31" s="16">
        <v>251550</v>
      </c>
      <c r="IH31" s="16">
        <v>120080</v>
      </c>
      <c r="II31" s="16">
        <v>133650</v>
      </c>
      <c r="IJ31" s="20">
        <v>865970</v>
      </c>
      <c r="IK31" s="16">
        <v>16790</v>
      </c>
      <c r="IL31" s="16">
        <v>5290920</v>
      </c>
      <c r="IM31" s="17">
        <v>14968653</v>
      </c>
      <c r="IN31" s="15">
        <v>43437692</v>
      </c>
      <c r="IO31" s="18">
        <v>0</v>
      </c>
      <c r="IP31" s="19">
        <v>0</v>
      </c>
      <c r="IQ31" s="17">
        <v>43437692</v>
      </c>
      <c r="IR31" s="15">
        <v>1736992</v>
      </c>
      <c r="IS31" s="16">
        <v>1736992</v>
      </c>
      <c r="IT31" s="21">
        <f t="shared" si="6"/>
        <v>3.9988128282690528E-2</v>
      </c>
    </row>
    <row r="32" spans="1:254" s="49" customFormat="1" ht="12.6" customHeight="1" x14ac:dyDescent="0.15">
      <c r="A32" s="65">
        <v>20</v>
      </c>
      <c r="B32" s="66" t="s">
        <v>99</v>
      </c>
      <c r="C32" s="12">
        <v>47422092</v>
      </c>
      <c r="D32" s="9">
        <v>0</v>
      </c>
      <c r="E32" s="9">
        <v>0</v>
      </c>
      <c r="F32" s="10">
        <v>47422092</v>
      </c>
      <c r="G32" s="8">
        <v>636</v>
      </c>
      <c r="H32" s="9">
        <v>603833</v>
      </c>
      <c r="I32" s="9">
        <v>669</v>
      </c>
      <c r="J32" s="9">
        <v>6997220</v>
      </c>
      <c r="K32" s="9">
        <v>1272077</v>
      </c>
      <c r="L32" s="9">
        <v>498346</v>
      </c>
      <c r="M32" s="11">
        <v>32115</v>
      </c>
      <c r="N32" s="12">
        <v>60840</v>
      </c>
      <c r="O32" s="9">
        <v>48300</v>
      </c>
      <c r="P32" s="10">
        <v>109140</v>
      </c>
      <c r="Q32" s="8">
        <v>13260</v>
      </c>
      <c r="R32" s="9">
        <v>37200</v>
      </c>
      <c r="S32" s="9">
        <v>260</v>
      </c>
      <c r="T32" s="9">
        <v>533170</v>
      </c>
      <c r="U32" s="9">
        <v>113370</v>
      </c>
      <c r="V32" s="13">
        <v>646540</v>
      </c>
      <c r="W32" s="11">
        <v>180700</v>
      </c>
      <c r="X32" s="12">
        <v>372900</v>
      </c>
      <c r="Y32" s="9">
        <v>315000</v>
      </c>
      <c r="Z32" s="9">
        <v>114380</v>
      </c>
      <c r="AA32" s="9">
        <v>170100</v>
      </c>
      <c r="AB32" s="13">
        <v>972380</v>
      </c>
      <c r="AC32" s="9">
        <v>19090</v>
      </c>
      <c r="AD32" s="9">
        <v>6568830</v>
      </c>
      <c r="AE32" s="10">
        <v>17951627</v>
      </c>
      <c r="AF32" s="8">
        <v>29470465</v>
      </c>
      <c r="AG32" s="11">
        <v>0</v>
      </c>
      <c r="AH32" s="12">
        <v>0</v>
      </c>
      <c r="AI32" s="10">
        <v>29470465</v>
      </c>
      <c r="AJ32" s="8">
        <v>1178194</v>
      </c>
      <c r="AK32" s="9">
        <v>1178194</v>
      </c>
      <c r="AL32" s="14">
        <f t="shared" si="0"/>
        <v>3.9978805899397923E-2</v>
      </c>
      <c r="AM32" s="12">
        <v>10035222</v>
      </c>
      <c r="AN32" s="9">
        <v>0</v>
      </c>
      <c r="AO32" s="9">
        <v>0</v>
      </c>
      <c r="AP32" s="10">
        <v>10035222</v>
      </c>
      <c r="AQ32" s="8">
        <v>5</v>
      </c>
      <c r="AR32" s="9">
        <v>74309</v>
      </c>
      <c r="AS32" s="9">
        <v>72</v>
      </c>
      <c r="AT32" s="9">
        <v>626494</v>
      </c>
      <c r="AU32" s="9">
        <v>198330</v>
      </c>
      <c r="AV32" s="9">
        <v>40916</v>
      </c>
      <c r="AW32" s="11">
        <v>3795</v>
      </c>
      <c r="AX32" s="12">
        <v>6500</v>
      </c>
      <c r="AY32" s="9">
        <v>3000</v>
      </c>
      <c r="AZ32" s="10">
        <v>9500</v>
      </c>
      <c r="BA32" s="8">
        <v>0</v>
      </c>
      <c r="BB32" s="9">
        <v>0</v>
      </c>
      <c r="BC32" s="9">
        <v>0</v>
      </c>
      <c r="BD32" s="9">
        <v>9790</v>
      </c>
      <c r="BE32" s="9">
        <v>1940</v>
      </c>
      <c r="BF32" s="13">
        <v>11730</v>
      </c>
      <c r="BG32" s="11">
        <v>1210</v>
      </c>
      <c r="BH32" s="12">
        <v>36960</v>
      </c>
      <c r="BI32" s="9">
        <v>27450</v>
      </c>
      <c r="BJ32" s="9">
        <v>8360</v>
      </c>
      <c r="BK32" s="9">
        <v>13950</v>
      </c>
      <c r="BL32" s="13">
        <v>86720</v>
      </c>
      <c r="BM32" s="9">
        <v>1610</v>
      </c>
      <c r="BN32" s="9">
        <v>439030</v>
      </c>
      <c r="BO32" s="10">
        <v>1493649</v>
      </c>
      <c r="BP32" s="8">
        <v>8541573</v>
      </c>
      <c r="BQ32" s="11">
        <v>0</v>
      </c>
      <c r="BR32" s="12">
        <v>0</v>
      </c>
      <c r="BS32" s="10">
        <v>8541573</v>
      </c>
      <c r="BT32" s="8">
        <v>341620</v>
      </c>
      <c r="BU32" s="9">
        <v>341620</v>
      </c>
      <c r="BV32" s="14">
        <f t="shared" si="1"/>
        <v>3.9994975164410584E-2</v>
      </c>
      <c r="BW32" s="12">
        <v>12329951</v>
      </c>
      <c r="BX32" s="9">
        <v>0</v>
      </c>
      <c r="BY32" s="9">
        <v>0</v>
      </c>
      <c r="BZ32" s="10">
        <v>12329951</v>
      </c>
      <c r="CA32" s="8">
        <v>0</v>
      </c>
      <c r="CB32" s="9">
        <v>88095</v>
      </c>
      <c r="CC32" s="9">
        <v>21</v>
      </c>
      <c r="CD32" s="9">
        <v>654197</v>
      </c>
      <c r="CE32" s="9">
        <v>234360</v>
      </c>
      <c r="CF32" s="9">
        <v>35145</v>
      </c>
      <c r="CG32" s="11">
        <v>4220</v>
      </c>
      <c r="CH32" s="12">
        <v>4160</v>
      </c>
      <c r="CI32" s="9">
        <v>6000</v>
      </c>
      <c r="CJ32" s="10">
        <v>10160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37620</v>
      </c>
      <c r="CS32" s="9">
        <v>33300</v>
      </c>
      <c r="CT32" s="9">
        <v>13680</v>
      </c>
      <c r="CU32" s="9">
        <v>6750</v>
      </c>
      <c r="CV32" s="13">
        <v>91350</v>
      </c>
      <c r="CW32" s="9">
        <v>2070</v>
      </c>
      <c r="CX32" s="9">
        <v>353750</v>
      </c>
      <c r="CY32" s="10">
        <v>1473347</v>
      </c>
      <c r="CZ32" s="8">
        <v>10856604</v>
      </c>
      <c r="DA32" s="11">
        <v>0</v>
      </c>
      <c r="DB32" s="12">
        <v>0</v>
      </c>
      <c r="DC32" s="10">
        <v>10856604</v>
      </c>
      <c r="DD32" s="8">
        <v>434228</v>
      </c>
      <c r="DE32" s="9">
        <v>434228</v>
      </c>
      <c r="DF32" s="14">
        <f t="shared" si="2"/>
        <v>3.9996669308376726E-2</v>
      </c>
      <c r="DG32" s="12">
        <v>8365810</v>
      </c>
      <c r="DH32" s="9">
        <v>0</v>
      </c>
      <c r="DI32" s="9">
        <v>0</v>
      </c>
      <c r="DJ32" s="10">
        <v>8365810</v>
      </c>
      <c r="DK32" s="8">
        <v>0</v>
      </c>
      <c r="DL32" s="9">
        <v>36317</v>
      </c>
      <c r="DM32" s="9">
        <v>30</v>
      </c>
      <c r="DN32" s="9">
        <v>283694</v>
      </c>
      <c r="DO32" s="9">
        <v>130425</v>
      </c>
      <c r="DP32" s="9">
        <v>12275</v>
      </c>
      <c r="DQ32" s="11">
        <v>2205</v>
      </c>
      <c r="DR32" s="12">
        <v>1040</v>
      </c>
      <c r="DS32" s="9">
        <v>1200</v>
      </c>
      <c r="DT32" s="10">
        <v>2240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17820</v>
      </c>
      <c r="EC32" s="9">
        <v>15750</v>
      </c>
      <c r="ED32" s="9">
        <v>3800</v>
      </c>
      <c r="EE32" s="9">
        <v>900</v>
      </c>
      <c r="EF32" s="13">
        <v>38270</v>
      </c>
      <c r="EG32" s="9">
        <v>0</v>
      </c>
      <c r="EH32" s="9">
        <v>29620</v>
      </c>
      <c r="EI32" s="10">
        <v>535046</v>
      </c>
      <c r="EJ32" s="8">
        <v>7830764</v>
      </c>
      <c r="EK32" s="11">
        <v>0</v>
      </c>
      <c r="EL32" s="12">
        <v>0</v>
      </c>
      <c r="EM32" s="10">
        <v>7830764</v>
      </c>
      <c r="EN32" s="8">
        <v>313218</v>
      </c>
      <c r="EO32" s="9">
        <v>313218</v>
      </c>
      <c r="EP32" s="14">
        <f t="shared" si="3"/>
        <v>3.999839606965553E-2</v>
      </c>
      <c r="EQ32" s="12">
        <v>3477141</v>
      </c>
      <c r="ER32" s="9">
        <v>0</v>
      </c>
      <c r="ES32" s="9">
        <v>0</v>
      </c>
      <c r="ET32" s="10">
        <v>3477141</v>
      </c>
      <c r="EU32" s="8">
        <v>0</v>
      </c>
      <c r="EV32" s="9">
        <v>18172</v>
      </c>
      <c r="EW32" s="9">
        <v>0</v>
      </c>
      <c r="EX32" s="9">
        <v>61059</v>
      </c>
      <c r="EY32" s="9">
        <v>24387</v>
      </c>
      <c r="EZ32" s="9">
        <v>2437</v>
      </c>
      <c r="FA32" s="11">
        <v>378</v>
      </c>
      <c r="FB32" s="12">
        <v>260</v>
      </c>
      <c r="FC32" s="9">
        <v>300</v>
      </c>
      <c r="FD32" s="10">
        <v>560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2970</v>
      </c>
      <c r="FM32" s="9">
        <v>2700</v>
      </c>
      <c r="FN32" s="9">
        <v>760</v>
      </c>
      <c r="FO32" s="9">
        <v>450</v>
      </c>
      <c r="FP32" s="13">
        <v>6880</v>
      </c>
      <c r="FQ32" s="9">
        <v>230</v>
      </c>
      <c r="FR32" s="9">
        <v>0</v>
      </c>
      <c r="FS32" s="10">
        <v>114103</v>
      </c>
      <c r="FT32" s="8">
        <v>3363038</v>
      </c>
      <c r="FU32" s="11">
        <v>0</v>
      </c>
      <c r="FV32" s="12">
        <v>0</v>
      </c>
      <c r="FW32" s="10">
        <v>3363038</v>
      </c>
      <c r="FX32" s="8">
        <v>134519</v>
      </c>
      <c r="FY32" s="9">
        <v>134519</v>
      </c>
      <c r="FZ32" s="14">
        <f t="shared" si="4"/>
        <v>3.9999250677512414E-2</v>
      </c>
      <c r="GA32" s="12">
        <v>3446100</v>
      </c>
      <c r="GB32" s="9">
        <v>0</v>
      </c>
      <c r="GC32" s="9">
        <v>0</v>
      </c>
      <c r="GD32" s="10">
        <v>3446100</v>
      </c>
      <c r="GE32" s="8">
        <v>0</v>
      </c>
      <c r="GF32" s="9">
        <v>1138</v>
      </c>
      <c r="GG32" s="9">
        <v>0</v>
      </c>
      <c r="GH32" s="9">
        <v>12570</v>
      </c>
      <c r="GI32" s="9">
        <v>4536</v>
      </c>
      <c r="GJ32" s="9">
        <v>579</v>
      </c>
      <c r="GK32" s="11">
        <v>102</v>
      </c>
      <c r="GL32" s="12">
        <v>0</v>
      </c>
      <c r="GM32" s="9">
        <v>0</v>
      </c>
      <c r="GN32" s="10">
        <v>0</v>
      </c>
      <c r="GO32" s="8">
        <v>0</v>
      </c>
      <c r="GP32" s="9">
        <v>0</v>
      </c>
      <c r="GQ32" s="9">
        <v>0</v>
      </c>
      <c r="GR32" s="9">
        <v>0</v>
      </c>
      <c r="GS32" s="9">
        <v>0</v>
      </c>
      <c r="GT32" s="13">
        <v>0</v>
      </c>
      <c r="GU32" s="11">
        <v>0</v>
      </c>
      <c r="GV32" s="12">
        <v>330</v>
      </c>
      <c r="GW32" s="9">
        <v>1350</v>
      </c>
      <c r="GX32" s="9">
        <v>760</v>
      </c>
      <c r="GY32" s="9">
        <v>0</v>
      </c>
      <c r="GZ32" s="13">
        <v>2440</v>
      </c>
      <c r="HA32" s="9">
        <v>0</v>
      </c>
      <c r="HB32" s="9">
        <v>0</v>
      </c>
      <c r="HC32" s="10">
        <v>21365</v>
      </c>
      <c r="HD32" s="8">
        <v>3424735</v>
      </c>
      <c r="HE32" s="11">
        <v>0</v>
      </c>
      <c r="HF32" s="12">
        <v>0</v>
      </c>
      <c r="HG32" s="10">
        <v>3424735</v>
      </c>
      <c r="HH32" s="8">
        <v>136989</v>
      </c>
      <c r="HI32" s="9">
        <v>136989</v>
      </c>
      <c r="HJ32" s="14">
        <f t="shared" si="5"/>
        <v>3.9999883202641959E-2</v>
      </c>
      <c r="HK32" s="12">
        <v>85076316</v>
      </c>
      <c r="HL32" s="9">
        <v>0</v>
      </c>
      <c r="HM32" s="9">
        <v>0</v>
      </c>
      <c r="HN32" s="10">
        <v>85076316</v>
      </c>
      <c r="HO32" s="8">
        <v>641</v>
      </c>
      <c r="HP32" s="9">
        <v>821864</v>
      </c>
      <c r="HQ32" s="9">
        <v>792</v>
      </c>
      <c r="HR32" s="9">
        <v>8635234</v>
      </c>
      <c r="HS32" s="9">
        <v>1864115</v>
      </c>
      <c r="HT32" s="9">
        <v>589698</v>
      </c>
      <c r="HU32" s="11">
        <v>42815</v>
      </c>
      <c r="HV32" s="12">
        <v>72800</v>
      </c>
      <c r="HW32" s="9">
        <v>58800</v>
      </c>
      <c r="HX32" s="10">
        <v>131600</v>
      </c>
      <c r="HY32" s="8">
        <v>13260</v>
      </c>
      <c r="HZ32" s="9">
        <v>37200</v>
      </c>
      <c r="IA32" s="9">
        <v>260</v>
      </c>
      <c r="IB32" s="9">
        <v>542960</v>
      </c>
      <c r="IC32" s="9">
        <v>115310</v>
      </c>
      <c r="ID32" s="13">
        <v>658270</v>
      </c>
      <c r="IE32" s="11">
        <v>181910</v>
      </c>
      <c r="IF32" s="12">
        <v>468600</v>
      </c>
      <c r="IG32" s="9">
        <v>395550</v>
      </c>
      <c r="IH32" s="9">
        <v>141740</v>
      </c>
      <c r="II32" s="9">
        <v>192150</v>
      </c>
      <c r="IJ32" s="13">
        <v>1198040</v>
      </c>
      <c r="IK32" s="9">
        <v>23000</v>
      </c>
      <c r="IL32" s="9">
        <v>7391230</v>
      </c>
      <c r="IM32" s="10">
        <v>21589137</v>
      </c>
      <c r="IN32" s="8">
        <v>63487179</v>
      </c>
      <c r="IO32" s="11">
        <v>0</v>
      </c>
      <c r="IP32" s="12">
        <v>0</v>
      </c>
      <c r="IQ32" s="10">
        <v>63487179</v>
      </c>
      <c r="IR32" s="8">
        <v>2538768</v>
      </c>
      <c r="IS32" s="9">
        <v>2538768</v>
      </c>
      <c r="IT32" s="14">
        <f t="shared" si="6"/>
        <v>3.9988672358556049E-2</v>
      </c>
    </row>
    <row r="33" spans="1:254" s="49" customFormat="1" ht="12.6" customHeight="1" x14ac:dyDescent="0.15">
      <c r="A33" s="67">
        <v>21</v>
      </c>
      <c r="B33" s="68" t="s">
        <v>100</v>
      </c>
      <c r="C33" s="19">
        <v>44337249</v>
      </c>
      <c r="D33" s="16">
        <v>0</v>
      </c>
      <c r="E33" s="16">
        <v>0</v>
      </c>
      <c r="F33" s="17">
        <v>44337249</v>
      </c>
      <c r="G33" s="15">
        <v>36</v>
      </c>
      <c r="H33" s="16">
        <v>513008</v>
      </c>
      <c r="I33" s="16">
        <v>348</v>
      </c>
      <c r="J33" s="16">
        <v>6427517</v>
      </c>
      <c r="K33" s="16">
        <v>1264052</v>
      </c>
      <c r="L33" s="16">
        <v>514181</v>
      </c>
      <c r="M33" s="18">
        <v>39047</v>
      </c>
      <c r="N33" s="19">
        <v>74100</v>
      </c>
      <c r="O33" s="16">
        <v>65400</v>
      </c>
      <c r="P33" s="17">
        <v>139500</v>
      </c>
      <c r="Q33" s="15">
        <v>14040</v>
      </c>
      <c r="R33" s="16">
        <v>42300</v>
      </c>
      <c r="S33" s="16">
        <v>0</v>
      </c>
      <c r="T33" s="16">
        <v>612700</v>
      </c>
      <c r="U33" s="16">
        <v>125020</v>
      </c>
      <c r="V33" s="20">
        <v>737720</v>
      </c>
      <c r="W33" s="18">
        <v>205470</v>
      </c>
      <c r="X33" s="19">
        <v>473220</v>
      </c>
      <c r="Y33" s="16">
        <v>281700</v>
      </c>
      <c r="Z33" s="16">
        <v>145160</v>
      </c>
      <c r="AA33" s="16">
        <v>253800</v>
      </c>
      <c r="AB33" s="20">
        <v>1153880</v>
      </c>
      <c r="AC33" s="16">
        <v>28060</v>
      </c>
      <c r="AD33" s="16">
        <v>6208340</v>
      </c>
      <c r="AE33" s="17">
        <v>17287151</v>
      </c>
      <c r="AF33" s="15">
        <v>27050098</v>
      </c>
      <c r="AG33" s="18">
        <v>0</v>
      </c>
      <c r="AH33" s="19">
        <v>0</v>
      </c>
      <c r="AI33" s="17">
        <v>27050098</v>
      </c>
      <c r="AJ33" s="15">
        <v>1082011</v>
      </c>
      <c r="AK33" s="16">
        <v>1082011</v>
      </c>
      <c r="AL33" s="21">
        <f t="shared" si="0"/>
        <v>4.0000261736574852E-2</v>
      </c>
      <c r="AM33" s="19">
        <v>9632575</v>
      </c>
      <c r="AN33" s="16">
        <v>0</v>
      </c>
      <c r="AO33" s="16">
        <v>0</v>
      </c>
      <c r="AP33" s="17">
        <v>9632575</v>
      </c>
      <c r="AQ33" s="15">
        <v>200</v>
      </c>
      <c r="AR33" s="16">
        <v>53279</v>
      </c>
      <c r="AS33" s="16">
        <v>110</v>
      </c>
      <c r="AT33" s="16">
        <v>498378</v>
      </c>
      <c r="AU33" s="16">
        <v>176812</v>
      </c>
      <c r="AV33" s="16">
        <v>38073</v>
      </c>
      <c r="AW33" s="18">
        <v>3852</v>
      </c>
      <c r="AX33" s="19">
        <v>7540</v>
      </c>
      <c r="AY33" s="16">
        <v>8700</v>
      </c>
      <c r="AZ33" s="17">
        <v>16240</v>
      </c>
      <c r="BA33" s="15">
        <v>0</v>
      </c>
      <c r="BB33" s="16">
        <v>0</v>
      </c>
      <c r="BC33" s="16">
        <v>0</v>
      </c>
      <c r="BD33" s="16">
        <v>6930</v>
      </c>
      <c r="BE33" s="16">
        <v>6000</v>
      </c>
      <c r="BF33" s="20">
        <v>12930</v>
      </c>
      <c r="BG33" s="18">
        <v>2250</v>
      </c>
      <c r="BH33" s="19">
        <v>28380</v>
      </c>
      <c r="BI33" s="16">
        <v>31950</v>
      </c>
      <c r="BJ33" s="16">
        <v>11780</v>
      </c>
      <c r="BK33" s="16">
        <v>12600</v>
      </c>
      <c r="BL33" s="20">
        <v>84710</v>
      </c>
      <c r="BM33" s="16">
        <v>2070</v>
      </c>
      <c r="BN33" s="16">
        <v>422260</v>
      </c>
      <c r="BO33" s="17">
        <v>1311054</v>
      </c>
      <c r="BP33" s="15">
        <v>8321521</v>
      </c>
      <c r="BQ33" s="18">
        <v>0</v>
      </c>
      <c r="BR33" s="19">
        <v>0</v>
      </c>
      <c r="BS33" s="17">
        <v>8321521</v>
      </c>
      <c r="BT33" s="15">
        <v>332868</v>
      </c>
      <c r="BU33" s="16">
        <v>332868</v>
      </c>
      <c r="BV33" s="21">
        <f t="shared" si="1"/>
        <v>4.0000860419627617E-2</v>
      </c>
      <c r="BW33" s="19">
        <v>8620906</v>
      </c>
      <c r="BX33" s="16">
        <v>0</v>
      </c>
      <c r="BY33" s="16">
        <v>0</v>
      </c>
      <c r="BZ33" s="17">
        <v>8620906</v>
      </c>
      <c r="CA33" s="15">
        <v>0</v>
      </c>
      <c r="CB33" s="16">
        <v>47960</v>
      </c>
      <c r="CC33" s="16">
        <v>0</v>
      </c>
      <c r="CD33" s="16">
        <v>418563</v>
      </c>
      <c r="CE33" s="16">
        <v>139268</v>
      </c>
      <c r="CF33" s="16">
        <v>25311</v>
      </c>
      <c r="CG33" s="18">
        <v>2655</v>
      </c>
      <c r="CH33" s="19">
        <v>1820</v>
      </c>
      <c r="CI33" s="16">
        <v>3000</v>
      </c>
      <c r="CJ33" s="17">
        <v>4820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20460</v>
      </c>
      <c r="CS33" s="16">
        <v>16200</v>
      </c>
      <c r="CT33" s="16">
        <v>7220</v>
      </c>
      <c r="CU33" s="16">
        <v>6300</v>
      </c>
      <c r="CV33" s="20">
        <v>50180</v>
      </c>
      <c r="CW33" s="16">
        <v>1150</v>
      </c>
      <c r="CX33" s="16">
        <v>265740</v>
      </c>
      <c r="CY33" s="17">
        <v>955647</v>
      </c>
      <c r="CZ33" s="15">
        <v>7665259</v>
      </c>
      <c r="DA33" s="18">
        <v>0</v>
      </c>
      <c r="DB33" s="19">
        <v>0</v>
      </c>
      <c r="DC33" s="17">
        <v>7665259</v>
      </c>
      <c r="DD33" s="15">
        <v>306601</v>
      </c>
      <c r="DE33" s="16">
        <v>306601</v>
      </c>
      <c r="DF33" s="21">
        <f t="shared" si="2"/>
        <v>3.9998778906231346E-2</v>
      </c>
      <c r="DG33" s="19">
        <v>3104966</v>
      </c>
      <c r="DH33" s="16">
        <v>0</v>
      </c>
      <c r="DI33" s="16">
        <v>0</v>
      </c>
      <c r="DJ33" s="17">
        <v>3104966</v>
      </c>
      <c r="DK33" s="15">
        <v>0</v>
      </c>
      <c r="DL33" s="16">
        <v>14346</v>
      </c>
      <c r="DM33" s="16">
        <v>0</v>
      </c>
      <c r="DN33" s="16">
        <v>104611</v>
      </c>
      <c r="DO33" s="16">
        <v>48934</v>
      </c>
      <c r="DP33" s="16">
        <v>4512</v>
      </c>
      <c r="DQ33" s="18">
        <v>824</v>
      </c>
      <c r="DR33" s="19">
        <v>520</v>
      </c>
      <c r="DS33" s="16">
        <v>1500</v>
      </c>
      <c r="DT33" s="17">
        <v>2020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8580</v>
      </c>
      <c r="EC33" s="16">
        <v>7650</v>
      </c>
      <c r="ED33" s="16">
        <v>3040</v>
      </c>
      <c r="EE33" s="16">
        <v>1800</v>
      </c>
      <c r="EF33" s="20">
        <v>21070</v>
      </c>
      <c r="EG33" s="16">
        <v>460</v>
      </c>
      <c r="EH33" s="16">
        <v>9500</v>
      </c>
      <c r="EI33" s="17">
        <v>206277</v>
      </c>
      <c r="EJ33" s="15">
        <v>2898689</v>
      </c>
      <c r="EK33" s="18">
        <v>0</v>
      </c>
      <c r="EL33" s="19">
        <v>0</v>
      </c>
      <c r="EM33" s="17">
        <v>2898689</v>
      </c>
      <c r="EN33" s="15">
        <v>115949</v>
      </c>
      <c r="EO33" s="16">
        <v>115949</v>
      </c>
      <c r="EP33" s="21">
        <f t="shared" si="3"/>
        <v>4.0000496776301284E-2</v>
      </c>
      <c r="EQ33" s="19">
        <v>1135892</v>
      </c>
      <c r="ER33" s="16">
        <v>0</v>
      </c>
      <c r="ES33" s="16">
        <v>0</v>
      </c>
      <c r="ET33" s="17">
        <v>1135892</v>
      </c>
      <c r="EU33" s="15">
        <v>0</v>
      </c>
      <c r="EV33" s="16">
        <v>1758</v>
      </c>
      <c r="EW33" s="16">
        <v>0</v>
      </c>
      <c r="EX33" s="16">
        <v>18297</v>
      </c>
      <c r="EY33" s="16">
        <v>9196</v>
      </c>
      <c r="EZ33" s="16">
        <v>924</v>
      </c>
      <c r="FA33" s="18">
        <v>121</v>
      </c>
      <c r="FB33" s="19">
        <v>0</v>
      </c>
      <c r="FC33" s="16">
        <v>0</v>
      </c>
      <c r="FD33" s="17">
        <v>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990</v>
      </c>
      <c r="FM33" s="16">
        <v>900</v>
      </c>
      <c r="FN33" s="16">
        <v>0</v>
      </c>
      <c r="FO33" s="16">
        <v>0</v>
      </c>
      <c r="FP33" s="20">
        <v>1890</v>
      </c>
      <c r="FQ33" s="16">
        <v>0</v>
      </c>
      <c r="FR33" s="16">
        <v>0</v>
      </c>
      <c r="FS33" s="17">
        <v>32186</v>
      </c>
      <c r="FT33" s="15">
        <v>1103706</v>
      </c>
      <c r="FU33" s="18">
        <v>0</v>
      </c>
      <c r="FV33" s="19">
        <v>0</v>
      </c>
      <c r="FW33" s="17">
        <v>1103706</v>
      </c>
      <c r="FX33" s="15">
        <v>44151</v>
      </c>
      <c r="FY33" s="16">
        <v>44151</v>
      </c>
      <c r="FZ33" s="21">
        <f t="shared" si="4"/>
        <v>4.0002500665938211E-2</v>
      </c>
      <c r="GA33" s="19">
        <v>835233</v>
      </c>
      <c r="GB33" s="16">
        <v>0</v>
      </c>
      <c r="GC33" s="16">
        <v>0</v>
      </c>
      <c r="GD33" s="17">
        <v>835233</v>
      </c>
      <c r="GE33" s="15">
        <v>0</v>
      </c>
      <c r="GF33" s="16">
        <v>109</v>
      </c>
      <c r="GG33" s="16">
        <v>0</v>
      </c>
      <c r="GH33" s="16">
        <v>4938</v>
      </c>
      <c r="GI33" s="16">
        <v>1440</v>
      </c>
      <c r="GJ33" s="16">
        <v>191</v>
      </c>
      <c r="GK33" s="18">
        <v>10</v>
      </c>
      <c r="GL33" s="19">
        <v>0</v>
      </c>
      <c r="GM33" s="16">
        <v>300</v>
      </c>
      <c r="GN33" s="17">
        <v>300</v>
      </c>
      <c r="GO33" s="15">
        <v>0</v>
      </c>
      <c r="GP33" s="16">
        <v>0</v>
      </c>
      <c r="GQ33" s="16">
        <v>0</v>
      </c>
      <c r="GR33" s="16">
        <v>0</v>
      </c>
      <c r="GS33" s="16">
        <v>0</v>
      </c>
      <c r="GT33" s="20">
        <v>0</v>
      </c>
      <c r="GU33" s="18">
        <v>0</v>
      </c>
      <c r="GV33" s="19">
        <v>0</v>
      </c>
      <c r="GW33" s="16">
        <v>0</v>
      </c>
      <c r="GX33" s="16">
        <v>0</v>
      </c>
      <c r="GY33" s="16">
        <v>0</v>
      </c>
      <c r="GZ33" s="20">
        <v>0</v>
      </c>
      <c r="HA33" s="16">
        <v>0</v>
      </c>
      <c r="HB33" s="16">
        <v>0</v>
      </c>
      <c r="HC33" s="17">
        <v>6988</v>
      </c>
      <c r="HD33" s="15">
        <v>828245</v>
      </c>
      <c r="HE33" s="18">
        <v>0</v>
      </c>
      <c r="HF33" s="19">
        <v>0</v>
      </c>
      <c r="HG33" s="17">
        <v>828245</v>
      </c>
      <c r="HH33" s="15">
        <v>33128</v>
      </c>
      <c r="HI33" s="16">
        <v>33128</v>
      </c>
      <c r="HJ33" s="21">
        <f t="shared" si="5"/>
        <v>3.999782673001346E-2</v>
      </c>
      <c r="HK33" s="19">
        <v>67666821</v>
      </c>
      <c r="HL33" s="16">
        <v>0</v>
      </c>
      <c r="HM33" s="16">
        <v>0</v>
      </c>
      <c r="HN33" s="17">
        <v>67666821</v>
      </c>
      <c r="HO33" s="15">
        <v>236</v>
      </c>
      <c r="HP33" s="16">
        <v>630460</v>
      </c>
      <c r="HQ33" s="16">
        <v>458</v>
      </c>
      <c r="HR33" s="16">
        <v>7472304</v>
      </c>
      <c r="HS33" s="16">
        <v>1639702</v>
      </c>
      <c r="HT33" s="16">
        <v>583192</v>
      </c>
      <c r="HU33" s="18">
        <v>46509</v>
      </c>
      <c r="HV33" s="19">
        <v>83980</v>
      </c>
      <c r="HW33" s="16">
        <v>78900</v>
      </c>
      <c r="HX33" s="17">
        <v>162880</v>
      </c>
      <c r="HY33" s="15">
        <v>14040</v>
      </c>
      <c r="HZ33" s="16">
        <v>42300</v>
      </c>
      <c r="IA33" s="16">
        <v>0</v>
      </c>
      <c r="IB33" s="16">
        <v>619630</v>
      </c>
      <c r="IC33" s="16">
        <v>131020</v>
      </c>
      <c r="ID33" s="20">
        <v>750650</v>
      </c>
      <c r="IE33" s="18">
        <v>207720</v>
      </c>
      <c r="IF33" s="19">
        <v>531630</v>
      </c>
      <c r="IG33" s="16">
        <v>338400</v>
      </c>
      <c r="IH33" s="16">
        <v>167200</v>
      </c>
      <c r="II33" s="16">
        <v>274500</v>
      </c>
      <c r="IJ33" s="20">
        <v>1311730</v>
      </c>
      <c r="IK33" s="16">
        <v>31740</v>
      </c>
      <c r="IL33" s="16">
        <v>6905840</v>
      </c>
      <c r="IM33" s="17">
        <v>19799303</v>
      </c>
      <c r="IN33" s="15">
        <v>47867518</v>
      </c>
      <c r="IO33" s="18">
        <v>0</v>
      </c>
      <c r="IP33" s="19">
        <v>0</v>
      </c>
      <c r="IQ33" s="17">
        <v>47867518</v>
      </c>
      <c r="IR33" s="15">
        <v>1914708</v>
      </c>
      <c r="IS33" s="16">
        <v>1914708</v>
      </c>
      <c r="IT33" s="21">
        <f t="shared" si="6"/>
        <v>4.0000152086431554E-2</v>
      </c>
    </row>
    <row r="34" spans="1:254" s="49" customFormat="1" ht="12.6" customHeight="1" x14ac:dyDescent="0.15">
      <c r="A34" s="65">
        <v>22</v>
      </c>
      <c r="B34" s="66" t="s">
        <v>101</v>
      </c>
      <c r="C34" s="12">
        <v>26568396</v>
      </c>
      <c r="D34" s="9">
        <v>0</v>
      </c>
      <c r="E34" s="9">
        <v>0</v>
      </c>
      <c r="F34" s="10">
        <v>26568396</v>
      </c>
      <c r="G34" s="8">
        <v>3865</v>
      </c>
      <c r="H34" s="9">
        <v>344094</v>
      </c>
      <c r="I34" s="9">
        <v>345</v>
      </c>
      <c r="J34" s="9">
        <v>3856549</v>
      </c>
      <c r="K34" s="9">
        <v>748182</v>
      </c>
      <c r="L34" s="9">
        <v>300171</v>
      </c>
      <c r="M34" s="11">
        <v>23362</v>
      </c>
      <c r="N34" s="12">
        <v>40820</v>
      </c>
      <c r="O34" s="9">
        <v>34500</v>
      </c>
      <c r="P34" s="10">
        <v>75320</v>
      </c>
      <c r="Q34" s="8">
        <v>8840</v>
      </c>
      <c r="R34" s="9">
        <v>23700</v>
      </c>
      <c r="S34" s="9">
        <v>0</v>
      </c>
      <c r="T34" s="9">
        <v>316910</v>
      </c>
      <c r="U34" s="9">
        <v>76760</v>
      </c>
      <c r="V34" s="13">
        <v>393670</v>
      </c>
      <c r="W34" s="11">
        <v>118300</v>
      </c>
      <c r="X34" s="12">
        <v>293370</v>
      </c>
      <c r="Y34" s="9">
        <v>196650</v>
      </c>
      <c r="Z34" s="9">
        <v>88920</v>
      </c>
      <c r="AA34" s="9">
        <v>153900</v>
      </c>
      <c r="AB34" s="13">
        <v>732840</v>
      </c>
      <c r="AC34" s="9">
        <v>14260</v>
      </c>
      <c r="AD34" s="9">
        <v>3642960</v>
      </c>
      <c r="AE34" s="10">
        <v>10286113</v>
      </c>
      <c r="AF34" s="8">
        <v>16282283</v>
      </c>
      <c r="AG34" s="11">
        <v>0</v>
      </c>
      <c r="AH34" s="12">
        <v>0</v>
      </c>
      <c r="AI34" s="10">
        <v>16282283</v>
      </c>
      <c r="AJ34" s="8">
        <v>650949</v>
      </c>
      <c r="AK34" s="9">
        <v>650949</v>
      </c>
      <c r="AL34" s="14">
        <f t="shared" si="0"/>
        <v>3.9978975921251339E-2</v>
      </c>
      <c r="AM34" s="12">
        <v>6554899</v>
      </c>
      <c r="AN34" s="9">
        <v>0</v>
      </c>
      <c r="AO34" s="9">
        <v>0</v>
      </c>
      <c r="AP34" s="10">
        <v>6554899</v>
      </c>
      <c r="AQ34" s="8">
        <v>401</v>
      </c>
      <c r="AR34" s="9">
        <v>44633</v>
      </c>
      <c r="AS34" s="9">
        <v>18</v>
      </c>
      <c r="AT34" s="9">
        <v>336960</v>
      </c>
      <c r="AU34" s="9">
        <v>141697</v>
      </c>
      <c r="AV34" s="9">
        <v>26531</v>
      </c>
      <c r="AW34" s="11">
        <v>2864</v>
      </c>
      <c r="AX34" s="12">
        <v>5200</v>
      </c>
      <c r="AY34" s="9">
        <v>3000</v>
      </c>
      <c r="AZ34" s="10">
        <v>8200</v>
      </c>
      <c r="BA34" s="8">
        <v>0</v>
      </c>
      <c r="BB34" s="9">
        <v>0</v>
      </c>
      <c r="BC34" s="9">
        <v>0</v>
      </c>
      <c r="BD34" s="9">
        <v>4840</v>
      </c>
      <c r="BE34" s="9">
        <v>1400</v>
      </c>
      <c r="BF34" s="13">
        <v>6240</v>
      </c>
      <c r="BG34" s="11">
        <v>1900</v>
      </c>
      <c r="BH34" s="12">
        <v>25410</v>
      </c>
      <c r="BI34" s="9">
        <v>14850</v>
      </c>
      <c r="BJ34" s="9">
        <v>6080</v>
      </c>
      <c r="BK34" s="9">
        <v>15750</v>
      </c>
      <c r="BL34" s="13">
        <v>62090</v>
      </c>
      <c r="BM34" s="9">
        <v>1380</v>
      </c>
      <c r="BN34" s="9">
        <v>286380</v>
      </c>
      <c r="BO34" s="10">
        <v>919276</v>
      </c>
      <c r="BP34" s="8">
        <v>5635623</v>
      </c>
      <c r="BQ34" s="11">
        <v>0</v>
      </c>
      <c r="BR34" s="12">
        <v>0</v>
      </c>
      <c r="BS34" s="10">
        <v>5635623</v>
      </c>
      <c r="BT34" s="8">
        <v>225398</v>
      </c>
      <c r="BU34" s="9">
        <v>225398</v>
      </c>
      <c r="BV34" s="14">
        <f t="shared" si="1"/>
        <v>3.9995223243286498E-2</v>
      </c>
      <c r="BW34" s="12">
        <v>6749120</v>
      </c>
      <c r="BX34" s="9">
        <v>0</v>
      </c>
      <c r="BY34" s="9">
        <v>0</v>
      </c>
      <c r="BZ34" s="10">
        <v>6749120</v>
      </c>
      <c r="CA34" s="8">
        <v>0</v>
      </c>
      <c r="CB34" s="9">
        <v>24749</v>
      </c>
      <c r="CC34" s="9">
        <v>58</v>
      </c>
      <c r="CD34" s="9">
        <v>301325</v>
      </c>
      <c r="CE34" s="9">
        <v>90237</v>
      </c>
      <c r="CF34" s="9">
        <v>19016</v>
      </c>
      <c r="CG34" s="11">
        <v>2290</v>
      </c>
      <c r="CH34" s="12">
        <v>2860</v>
      </c>
      <c r="CI34" s="9">
        <v>3300</v>
      </c>
      <c r="CJ34" s="10">
        <v>6160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19800</v>
      </c>
      <c r="CS34" s="9">
        <v>16650</v>
      </c>
      <c r="CT34" s="9">
        <v>6840</v>
      </c>
      <c r="CU34" s="9">
        <v>7200</v>
      </c>
      <c r="CV34" s="13">
        <v>50490</v>
      </c>
      <c r="CW34" s="9">
        <v>690</v>
      </c>
      <c r="CX34" s="9">
        <v>207260</v>
      </c>
      <c r="CY34" s="10">
        <v>702217</v>
      </c>
      <c r="CZ34" s="8">
        <v>6046903</v>
      </c>
      <c r="DA34" s="11">
        <v>0</v>
      </c>
      <c r="DB34" s="12">
        <v>0</v>
      </c>
      <c r="DC34" s="10">
        <v>6046903</v>
      </c>
      <c r="DD34" s="8">
        <v>241856</v>
      </c>
      <c r="DE34" s="9">
        <v>241856</v>
      </c>
      <c r="DF34" s="14">
        <f t="shared" si="2"/>
        <v>3.9996672676905848E-2</v>
      </c>
      <c r="DG34" s="12">
        <v>2294950</v>
      </c>
      <c r="DH34" s="9">
        <v>0</v>
      </c>
      <c r="DI34" s="9">
        <v>0</v>
      </c>
      <c r="DJ34" s="10">
        <v>2294950</v>
      </c>
      <c r="DK34" s="8">
        <v>0</v>
      </c>
      <c r="DL34" s="9">
        <v>8716</v>
      </c>
      <c r="DM34" s="9">
        <v>0</v>
      </c>
      <c r="DN34" s="9">
        <v>71512</v>
      </c>
      <c r="DO34" s="9">
        <v>33626</v>
      </c>
      <c r="DP34" s="9">
        <v>3466</v>
      </c>
      <c r="DQ34" s="11">
        <v>594</v>
      </c>
      <c r="DR34" s="12">
        <v>260</v>
      </c>
      <c r="DS34" s="9">
        <v>600</v>
      </c>
      <c r="DT34" s="10">
        <v>860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1980</v>
      </c>
      <c r="EC34" s="9">
        <v>5400</v>
      </c>
      <c r="ED34" s="9">
        <v>1520</v>
      </c>
      <c r="EE34" s="9">
        <v>450</v>
      </c>
      <c r="EF34" s="13">
        <v>9350</v>
      </c>
      <c r="EG34" s="9">
        <v>230</v>
      </c>
      <c r="EH34" s="9">
        <v>6760</v>
      </c>
      <c r="EI34" s="10">
        <v>135114</v>
      </c>
      <c r="EJ34" s="8">
        <v>2159836</v>
      </c>
      <c r="EK34" s="11">
        <v>0</v>
      </c>
      <c r="EL34" s="12">
        <v>0</v>
      </c>
      <c r="EM34" s="10">
        <v>2159836</v>
      </c>
      <c r="EN34" s="8">
        <v>86390</v>
      </c>
      <c r="EO34" s="9">
        <v>86390</v>
      </c>
      <c r="EP34" s="14">
        <f t="shared" si="3"/>
        <v>3.999840728647916E-2</v>
      </c>
      <c r="EQ34" s="12">
        <v>572097</v>
      </c>
      <c r="ER34" s="9">
        <v>0</v>
      </c>
      <c r="ES34" s="9">
        <v>0</v>
      </c>
      <c r="ET34" s="10">
        <v>572097</v>
      </c>
      <c r="EU34" s="8">
        <v>0</v>
      </c>
      <c r="EV34" s="9">
        <v>2195</v>
      </c>
      <c r="EW34" s="9">
        <v>0</v>
      </c>
      <c r="EX34" s="9">
        <v>11173</v>
      </c>
      <c r="EY34" s="9">
        <v>2520</v>
      </c>
      <c r="EZ34" s="9">
        <v>453</v>
      </c>
      <c r="FA34" s="11">
        <v>24</v>
      </c>
      <c r="FB34" s="12">
        <v>0</v>
      </c>
      <c r="FC34" s="9">
        <v>0</v>
      </c>
      <c r="FD34" s="10">
        <v>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660</v>
      </c>
      <c r="FM34" s="9">
        <v>450</v>
      </c>
      <c r="FN34" s="9">
        <v>0</v>
      </c>
      <c r="FO34" s="9">
        <v>0</v>
      </c>
      <c r="FP34" s="13">
        <v>1110</v>
      </c>
      <c r="FQ34" s="9">
        <v>0</v>
      </c>
      <c r="FR34" s="9">
        <v>0</v>
      </c>
      <c r="FS34" s="10">
        <v>17475</v>
      </c>
      <c r="FT34" s="8">
        <v>554622</v>
      </c>
      <c r="FU34" s="11">
        <v>0</v>
      </c>
      <c r="FV34" s="12">
        <v>0</v>
      </c>
      <c r="FW34" s="10">
        <v>554622</v>
      </c>
      <c r="FX34" s="8">
        <v>22184</v>
      </c>
      <c r="FY34" s="9">
        <v>22184</v>
      </c>
      <c r="FZ34" s="14">
        <f t="shared" si="4"/>
        <v>3.999841333376606E-2</v>
      </c>
      <c r="GA34" s="12">
        <v>174727</v>
      </c>
      <c r="GB34" s="9">
        <v>0</v>
      </c>
      <c r="GC34" s="9">
        <v>0</v>
      </c>
      <c r="GD34" s="10">
        <v>174727</v>
      </c>
      <c r="GE34" s="8">
        <v>0</v>
      </c>
      <c r="GF34" s="9">
        <v>0</v>
      </c>
      <c r="GG34" s="9">
        <v>0</v>
      </c>
      <c r="GH34" s="9">
        <v>1685</v>
      </c>
      <c r="GI34" s="9">
        <v>832</v>
      </c>
      <c r="GJ34" s="9">
        <v>56</v>
      </c>
      <c r="GK34" s="11">
        <v>0</v>
      </c>
      <c r="GL34" s="12">
        <v>0</v>
      </c>
      <c r="GM34" s="9">
        <v>0</v>
      </c>
      <c r="GN34" s="10">
        <v>0</v>
      </c>
      <c r="GO34" s="8">
        <v>0</v>
      </c>
      <c r="GP34" s="9">
        <v>0</v>
      </c>
      <c r="GQ34" s="9">
        <v>0</v>
      </c>
      <c r="GR34" s="9">
        <v>0</v>
      </c>
      <c r="GS34" s="9">
        <v>0</v>
      </c>
      <c r="GT34" s="13">
        <v>0</v>
      </c>
      <c r="GU34" s="11">
        <v>0</v>
      </c>
      <c r="GV34" s="12">
        <v>0</v>
      </c>
      <c r="GW34" s="9">
        <v>0</v>
      </c>
      <c r="GX34" s="9">
        <v>0</v>
      </c>
      <c r="GY34" s="9">
        <v>0</v>
      </c>
      <c r="GZ34" s="13">
        <v>0</v>
      </c>
      <c r="HA34" s="9">
        <v>0</v>
      </c>
      <c r="HB34" s="9">
        <v>0</v>
      </c>
      <c r="HC34" s="10">
        <v>2573</v>
      </c>
      <c r="HD34" s="8">
        <v>172154</v>
      </c>
      <c r="HE34" s="11">
        <v>0</v>
      </c>
      <c r="HF34" s="12">
        <v>0</v>
      </c>
      <c r="HG34" s="10">
        <v>172154</v>
      </c>
      <c r="HH34" s="8">
        <v>6886</v>
      </c>
      <c r="HI34" s="9">
        <v>6886</v>
      </c>
      <c r="HJ34" s="14">
        <f t="shared" si="5"/>
        <v>3.9999070599579446E-2</v>
      </c>
      <c r="HK34" s="12">
        <v>42914189</v>
      </c>
      <c r="HL34" s="9">
        <v>0</v>
      </c>
      <c r="HM34" s="9">
        <v>0</v>
      </c>
      <c r="HN34" s="10">
        <v>42914189</v>
      </c>
      <c r="HO34" s="8">
        <v>4266</v>
      </c>
      <c r="HP34" s="9">
        <v>424387</v>
      </c>
      <c r="HQ34" s="9">
        <v>421</v>
      </c>
      <c r="HR34" s="9">
        <v>4579204</v>
      </c>
      <c r="HS34" s="9">
        <v>1017094</v>
      </c>
      <c r="HT34" s="9">
        <v>349693</v>
      </c>
      <c r="HU34" s="11">
        <v>29134</v>
      </c>
      <c r="HV34" s="12">
        <v>49140</v>
      </c>
      <c r="HW34" s="9">
        <v>41400</v>
      </c>
      <c r="HX34" s="10">
        <v>90540</v>
      </c>
      <c r="HY34" s="8">
        <v>8840</v>
      </c>
      <c r="HZ34" s="9">
        <v>23700</v>
      </c>
      <c r="IA34" s="9">
        <v>0</v>
      </c>
      <c r="IB34" s="9">
        <v>321750</v>
      </c>
      <c r="IC34" s="9">
        <v>78160</v>
      </c>
      <c r="ID34" s="13">
        <v>399910</v>
      </c>
      <c r="IE34" s="11">
        <v>120200</v>
      </c>
      <c r="IF34" s="12">
        <v>341220</v>
      </c>
      <c r="IG34" s="9">
        <v>234000</v>
      </c>
      <c r="IH34" s="9">
        <v>103360</v>
      </c>
      <c r="II34" s="9">
        <v>177300</v>
      </c>
      <c r="IJ34" s="13">
        <v>855880</v>
      </c>
      <c r="IK34" s="9">
        <v>16560</v>
      </c>
      <c r="IL34" s="9">
        <v>4143360</v>
      </c>
      <c r="IM34" s="10">
        <v>12062768</v>
      </c>
      <c r="IN34" s="8">
        <v>30851421</v>
      </c>
      <c r="IO34" s="11">
        <v>0</v>
      </c>
      <c r="IP34" s="12">
        <v>0</v>
      </c>
      <c r="IQ34" s="10">
        <v>30851421</v>
      </c>
      <c r="IR34" s="8">
        <v>1233663</v>
      </c>
      <c r="IS34" s="9">
        <v>1233663</v>
      </c>
      <c r="IT34" s="14">
        <f t="shared" si="6"/>
        <v>3.9987234299515735E-2</v>
      </c>
    </row>
    <row r="35" spans="1:254" s="49" customFormat="1" ht="12.6" customHeight="1" x14ac:dyDescent="0.15">
      <c r="A35" s="67">
        <v>23</v>
      </c>
      <c r="B35" s="68" t="s">
        <v>102</v>
      </c>
      <c r="C35" s="19">
        <v>40288598</v>
      </c>
      <c r="D35" s="16">
        <v>0</v>
      </c>
      <c r="E35" s="16">
        <v>0</v>
      </c>
      <c r="F35" s="17">
        <v>40288598</v>
      </c>
      <c r="G35" s="15">
        <v>1053</v>
      </c>
      <c r="H35" s="16">
        <v>483830</v>
      </c>
      <c r="I35" s="16">
        <v>316</v>
      </c>
      <c r="J35" s="16">
        <v>5989835</v>
      </c>
      <c r="K35" s="16">
        <v>1022208</v>
      </c>
      <c r="L35" s="16">
        <v>451053</v>
      </c>
      <c r="M35" s="18">
        <v>32627</v>
      </c>
      <c r="N35" s="19">
        <v>65780</v>
      </c>
      <c r="O35" s="16">
        <v>56700</v>
      </c>
      <c r="P35" s="17">
        <v>122480</v>
      </c>
      <c r="Q35" s="15">
        <v>15340</v>
      </c>
      <c r="R35" s="16">
        <v>44700</v>
      </c>
      <c r="S35" s="16">
        <v>0</v>
      </c>
      <c r="T35" s="16">
        <v>527890</v>
      </c>
      <c r="U35" s="16">
        <v>122740</v>
      </c>
      <c r="V35" s="20">
        <v>650630</v>
      </c>
      <c r="W35" s="18">
        <v>188520</v>
      </c>
      <c r="X35" s="19">
        <v>477840</v>
      </c>
      <c r="Y35" s="16">
        <v>300150</v>
      </c>
      <c r="Z35" s="16">
        <v>136420</v>
      </c>
      <c r="AA35" s="16">
        <v>202500</v>
      </c>
      <c r="AB35" s="20">
        <v>1116910</v>
      </c>
      <c r="AC35" s="16">
        <v>24380</v>
      </c>
      <c r="AD35" s="16">
        <v>5612360</v>
      </c>
      <c r="AE35" s="17">
        <v>15755926</v>
      </c>
      <c r="AF35" s="15">
        <v>24532672</v>
      </c>
      <c r="AG35" s="18">
        <v>0</v>
      </c>
      <c r="AH35" s="19">
        <v>0</v>
      </c>
      <c r="AI35" s="17">
        <v>24532672</v>
      </c>
      <c r="AJ35" s="15">
        <v>980777</v>
      </c>
      <c r="AK35" s="16">
        <v>980777</v>
      </c>
      <c r="AL35" s="21">
        <f t="shared" si="0"/>
        <v>3.9978401048202168E-2</v>
      </c>
      <c r="AM35" s="19">
        <v>8528516</v>
      </c>
      <c r="AN35" s="16">
        <v>0</v>
      </c>
      <c r="AO35" s="16">
        <v>0</v>
      </c>
      <c r="AP35" s="17">
        <v>8528516</v>
      </c>
      <c r="AQ35" s="15">
        <v>0</v>
      </c>
      <c r="AR35" s="16">
        <v>69702</v>
      </c>
      <c r="AS35" s="16">
        <v>0</v>
      </c>
      <c r="AT35" s="16">
        <v>448901</v>
      </c>
      <c r="AU35" s="16">
        <v>136221</v>
      </c>
      <c r="AV35" s="16">
        <v>33607</v>
      </c>
      <c r="AW35" s="18">
        <v>2954</v>
      </c>
      <c r="AX35" s="19">
        <v>5980</v>
      </c>
      <c r="AY35" s="16">
        <v>6900</v>
      </c>
      <c r="AZ35" s="17">
        <v>12880</v>
      </c>
      <c r="BA35" s="15">
        <v>0</v>
      </c>
      <c r="BB35" s="16">
        <v>0</v>
      </c>
      <c r="BC35" s="16">
        <v>0</v>
      </c>
      <c r="BD35" s="16">
        <v>7700</v>
      </c>
      <c r="BE35" s="16">
        <v>3200</v>
      </c>
      <c r="BF35" s="20">
        <v>10900</v>
      </c>
      <c r="BG35" s="18">
        <v>1710</v>
      </c>
      <c r="BH35" s="19">
        <v>40920</v>
      </c>
      <c r="BI35" s="16">
        <v>23400</v>
      </c>
      <c r="BJ35" s="16">
        <v>11400</v>
      </c>
      <c r="BK35" s="16">
        <v>9000</v>
      </c>
      <c r="BL35" s="20">
        <v>84720</v>
      </c>
      <c r="BM35" s="16">
        <v>2300</v>
      </c>
      <c r="BN35" s="16">
        <v>374100</v>
      </c>
      <c r="BO35" s="17">
        <v>1177995</v>
      </c>
      <c r="BP35" s="15">
        <v>7350521</v>
      </c>
      <c r="BQ35" s="18">
        <v>0</v>
      </c>
      <c r="BR35" s="19">
        <v>0</v>
      </c>
      <c r="BS35" s="17">
        <v>7350521</v>
      </c>
      <c r="BT35" s="15">
        <v>293986</v>
      </c>
      <c r="BU35" s="16">
        <v>293986</v>
      </c>
      <c r="BV35" s="21">
        <f t="shared" si="1"/>
        <v>3.9995260199923242E-2</v>
      </c>
      <c r="BW35" s="19">
        <v>8641777</v>
      </c>
      <c r="BX35" s="16">
        <v>2338</v>
      </c>
      <c r="BY35" s="16">
        <v>0</v>
      </c>
      <c r="BZ35" s="17">
        <v>8644115</v>
      </c>
      <c r="CA35" s="15">
        <v>331</v>
      </c>
      <c r="CB35" s="16">
        <v>53844</v>
      </c>
      <c r="CC35" s="16">
        <v>65</v>
      </c>
      <c r="CD35" s="16">
        <v>383585</v>
      </c>
      <c r="CE35" s="16">
        <v>114358</v>
      </c>
      <c r="CF35" s="16">
        <v>25534</v>
      </c>
      <c r="CG35" s="18">
        <v>2760</v>
      </c>
      <c r="CH35" s="19">
        <v>3900</v>
      </c>
      <c r="CI35" s="16">
        <v>3300</v>
      </c>
      <c r="CJ35" s="17">
        <v>7200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30690</v>
      </c>
      <c r="CS35" s="16">
        <v>20250</v>
      </c>
      <c r="CT35" s="16">
        <v>9120</v>
      </c>
      <c r="CU35" s="16">
        <v>7200</v>
      </c>
      <c r="CV35" s="20">
        <v>67260</v>
      </c>
      <c r="CW35" s="16">
        <v>1610</v>
      </c>
      <c r="CX35" s="16">
        <v>265310</v>
      </c>
      <c r="CY35" s="17">
        <v>921792</v>
      </c>
      <c r="CZ35" s="15">
        <v>7719986</v>
      </c>
      <c r="DA35" s="18">
        <v>2337</v>
      </c>
      <c r="DB35" s="19">
        <v>0</v>
      </c>
      <c r="DC35" s="17">
        <v>7722323</v>
      </c>
      <c r="DD35" s="15">
        <v>308866</v>
      </c>
      <c r="DE35" s="16">
        <v>308866</v>
      </c>
      <c r="DF35" s="21">
        <f t="shared" si="2"/>
        <v>3.9996514002328058E-2</v>
      </c>
      <c r="DG35" s="19">
        <v>3273158</v>
      </c>
      <c r="DH35" s="16">
        <v>0</v>
      </c>
      <c r="DI35" s="16">
        <v>0</v>
      </c>
      <c r="DJ35" s="17">
        <v>3273158</v>
      </c>
      <c r="DK35" s="15">
        <v>0</v>
      </c>
      <c r="DL35" s="16">
        <v>14839</v>
      </c>
      <c r="DM35" s="16">
        <v>0</v>
      </c>
      <c r="DN35" s="16">
        <v>111967</v>
      </c>
      <c r="DO35" s="16">
        <v>48213</v>
      </c>
      <c r="DP35" s="16">
        <v>5367</v>
      </c>
      <c r="DQ35" s="18">
        <v>657</v>
      </c>
      <c r="DR35" s="19">
        <v>520</v>
      </c>
      <c r="DS35" s="16">
        <v>600</v>
      </c>
      <c r="DT35" s="17">
        <v>1120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6600</v>
      </c>
      <c r="EC35" s="16">
        <v>2700</v>
      </c>
      <c r="ED35" s="16">
        <v>3420</v>
      </c>
      <c r="EE35" s="16">
        <v>900</v>
      </c>
      <c r="EF35" s="20">
        <v>13620</v>
      </c>
      <c r="EG35" s="16">
        <v>230</v>
      </c>
      <c r="EH35" s="16">
        <v>13080</v>
      </c>
      <c r="EI35" s="17">
        <v>209093</v>
      </c>
      <c r="EJ35" s="15">
        <v>3064065</v>
      </c>
      <c r="EK35" s="18">
        <v>0</v>
      </c>
      <c r="EL35" s="19">
        <v>0</v>
      </c>
      <c r="EM35" s="17">
        <v>3064065</v>
      </c>
      <c r="EN35" s="15">
        <v>122558</v>
      </c>
      <c r="EO35" s="16">
        <v>122558</v>
      </c>
      <c r="EP35" s="21">
        <f t="shared" si="3"/>
        <v>3.9998498726365142E-2</v>
      </c>
      <c r="EQ35" s="19">
        <v>1591701</v>
      </c>
      <c r="ER35" s="16">
        <v>0</v>
      </c>
      <c r="ES35" s="16">
        <v>0</v>
      </c>
      <c r="ET35" s="17">
        <v>1591701</v>
      </c>
      <c r="EU35" s="15">
        <v>0</v>
      </c>
      <c r="EV35" s="16">
        <v>3555</v>
      </c>
      <c r="EW35" s="16">
        <v>0</v>
      </c>
      <c r="EX35" s="16">
        <v>21124</v>
      </c>
      <c r="EY35" s="16">
        <v>8729</v>
      </c>
      <c r="EZ35" s="16">
        <v>959</v>
      </c>
      <c r="FA35" s="18">
        <v>244</v>
      </c>
      <c r="FB35" s="19">
        <v>0</v>
      </c>
      <c r="FC35" s="16">
        <v>0</v>
      </c>
      <c r="FD35" s="17">
        <v>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1320</v>
      </c>
      <c r="FM35" s="16">
        <v>900</v>
      </c>
      <c r="FN35" s="16">
        <v>0</v>
      </c>
      <c r="FO35" s="16">
        <v>0</v>
      </c>
      <c r="FP35" s="20">
        <v>2220</v>
      </c>
      <c r="FQ35" s="16">
        <v>0</v>
      </c>
      <c r="FR35" s="16">
        <v>0</v>
      </c>
      <c r="FS35" s="17">
        <v>36831</v>
      </c>
      <c r="FT35" s="15">
        <v>1554870</v>
      </c>
      <c r="FU35" s="18">
        <v>0</v>
      </c>
      <c r="FV35" s="19">
        <v>0</v>
      </c>
      <c r="FW35" s="17">
        <v>1554870</v>
      </c>
      <c r="FX35" s="15">
        <v>62194</v>
      </c>
      <c r="FY35" s="16">
        <v>62194</v>
      </c>
      <c r="FZ35" s="21">
        <f t="shared" si="4"/>
        <v>3.9999485487532717E-2</v>
      </c>
      <c r="GA35" s="19">
        <v>1391639</v>
      </c>
      <c r="GB35" s="16">
        <v>0</v>
      </c>
      <c r="GC35" s="16">
        <v>0</v>
      </c>
      <c r="GD35" s="17">
        <v>1391639</v>
      </c>
      <c r="GE35" s="15">
        <v>0</v>
      </c>
      <c r="GF35" s="16">
        <v>4959</v>
      </c>
      <c r="GG35" s="16">
        <v>0</v>
      </c>
      <c r="GH35" s="16">
        <v>8195</v>
      </c>
      <c r="GI35" s="16">
        <v>2496</v>
      </c>
      <c r="GJ35" s="16">
        <v>150</v>
      </c>
      <c r="GK35" s="18">
        <v>34</v>
      </c>
      <c r="GL35" s="19">
        <v>0</v>
      </c>
      <c r="GM35" s="16">
        <v>0</v>
      </c>
      <c r="GN35" s="17">
        <v>0</v>
      </c>
      <c r="GO35" s="15">
        <v>0</v>
      </c>
      <c r="GP35" s="16">
        <v>0</v>
      </c>
      <c r="GQ35" s="16">
        <v>0</v>
      </c>
      <c r="GR35" s="16">
        <v>0</v>
      </c>
      <c r="GS35" s="16">
        <v>0</v>
      </c>
      <c r="GT35" s="20">
        <v>0</v>
      </c>
      <c r="GU35" s="18">
        <v>0</v>
      </c>
      <c r="GV35" s="19">
        <v>990</v>
      </c>
      <c r="GW35" s="16">
        <v>900</v>
      </c>
      <c r="GX35" s="16">
        <v>0</v>
      </c>
      <c r="GY35" s="16">
        <v>0</v>
      </c>
      <c r="GZ35" s="20">
        <v>1890</v>
      </c>
      <c r="HA35" s="16">
        <v>0</v>
      </c>
      <c r="HB35" s="16">
        <v>0</v>
      </c>
      <c r="HC35" s="17">
        <v>17724</v>
      </c>
      <c r="HD35" s="15">
        <v>1373915</v>
      </c>
      <c r="HE35" s="18">
        <v>0</v>
      </c>
      <c r="HF35" s="19">
        <v>0</v>
      </c>
      <c r="HG35" s="17">
        <v>1373915</v>
      </c>
      <c r="HH35" s="15">
        <v>54956</v>
      </c>
      <c r="HI35" s="16">
        <v>54956</v>
      </c>
      <c r="HJ35" s="21">
        <f t="shared" si="5"/>
        <v>3.9999563291761138E-2</v>
      </c>
      <c r="HK35" s="19">
        <v>63715389</v>
      </c>
      <c r="HL35" s="16">
        <v>2338</v>
      </c>
      <c r="HM35" s="16">
        <v>0</v>
      </c>
      <c r="HN35" s="17">
        <v>63717727</v>
      </c>
      <c r="HO35" s="15">
        <v>1384</v>
      </c>
      <c r="HP35" s="16">
        <v>630729</v>
      </c>
      <c r="HQ35" s="16">
        <v>381</v>
      </c>
      <c r="HR35" s="16">
        <v>6963607</v>
      </c>
      <c r="HS35" s="16">
        <v>1332225</v>
      </c>
      <c r="HT35" s="16">
        <v>516670</v>
      </c>
      <c r="HU35" s="18">
        <v>39276</v>
      </c>
      <c r="HV35" s="19">
        <v>76180</v>
      </c>
      <c r="HW35" s="16">
        <v>67500</v>
      </c>
      <c r="HX35" s="17">
        <v>143680</v>
      </c>
      <c r="HY35" s="15">
        <v>15340</v>
      </c>
      <c r="HZ35" s="16">
        <v>44700</v>
      </c>
      <c r="IA35" s="16">
        <v>0</v>
      </c>
      <c r="IB35" s="16">
        <v>535590</v>
      </c>
      <c r="IC35" s="16">
        <v>125940</v>
      </c>
      <c r="ID35" s="20">
        <v>661530</v>
      </c>
      <c r="IE35" s="18">
        <v>190230</v>
      </c>
      <c r="IF35" s="19">
        <v>558360</v>
      </c>
      <c r="IG35" s="16">
        <v>348300</v>
      </c>
      <c r="IH35" s="16">
        <v>160360</v>
      </c>
      <c r="II35" s="16">
        <v>219600</v>
      </c>
      <c r="IJ35" s="20">
        <v>1286620</v>
      </c>
      <c r="IK35" s="16">
        <v>28520</v>
      </c>
      <c r="IL35" s="16">
        <v>6264850</v>
      </c>
      <c r="IM35" s="17">
        <v>18119361</v>
      </c>
      <c r="IN35" s="15">
        <v>45596029</v>
      </c>
      <c r="IO35" s="18">
        <v>2337</v>
      </c>
      <c r="IP35" s="19">
        <v>0</v>
      </c>
      <c r="IQ35" s="17">
        <v>45598366</v>
      </c>
      <c r="IR35" s="15">
        <v>1823337</v>
      </c>
      <c r="IS35" s="16">
        <v>1823337</v>
      </c>
      <c r="IT35" s="21">
        <f t="shared" si="6"/>
        <v>3.9986893389995601E-2</v>
      </c>
    </row>
    <row r="36" spans="1:254" s="49" customFormat="1" ht="12.6" customHeight="1" x14ac:dyDescent="0.15">
      <c r="A36" s="65">
        <v>24</v>
      </c>
      <c r="B36" s="66" t="s">
        <v>103</v>
      </c>
      <c r="C36" s="12">
        <f>SUM(C13:C35)</f>
        <v>631239295</v>
      </c>
      <c r="D36" s="9">
        <f t="shared" ref="D36:AK36" si="7">SUM(D13:D35)</f>
        <v>0</v>
      </c>
      <c r="E36" s="9">
        <f t="shared" si="7"/>
        <v>0</v>
      </c>
      <c r="F36" s="10">
        <f t="shared" si="7"/>
        <v>631239295</v>
      </c>
      <c r="G36" s="8">
        <f t="shared" si="7"/>
        <v>31883</v>
      </c>
      <c r="H36" s="9">
        <f t="shared" si="7"/>
        <v>9170730</v>
      </c>
      <c r="I36" s="9">
        <f t="shared" si="7"/>
        <v>7114</v>
      </c>
      <c r="J36" s="9">
        <f t="shared" si="7"/>
        <v>85756495</v>
      </c>
      <c r="K36" s="9">
        <f t="shared" si="7"/>
        <v>17866304</v>
      </c>
      <c r="L36" s="9">
        <f t="shared" si="7"/>
        <v>6154460</v>
      </c>
      <c r="M36" s="11">
        <f t="shared" si="7"/>
        <v>382999</v>
      </c>
      <c r="N36" s="12">
        <f t="shared" si="7"/>
        <v>747760</v>
      </c>
      <c r="O36" s="9">
        <f t="shared" si="7"/>
        <v>631500</v>
      </c>
      <c r="P36" s="10">
        <f t="shared" si="7"/>
        <v>1379260</v>
      </c>
      <c r="Q36" s="8">
        <f t="shared" si="7"/>
        <v>217620</v>
      </c>
      <c r="R36" s="9">
        <f t="shared" si="7"/>
        <v>468900</v>
      </c>
      <c r="S36" s="9">
        <f t="shared" si="7"/>
        <v>1820</v>
      </c>
      <c r="T36" s="9">
        <f t="shared" si="7"/>
        <v>5490210</v>
      </c>
      <c r="U36" s="9">
        <f t="shared" si="7"/>
        <v>1200360</v>
      </c>
      <c r="V36" s="13">
        <f t="shared" si="7"/>
        <v>6690570</v>
      </c>
      <c r="W36" s="11">
        <f t="shared" si="7"/>
        <v>1739000</v>
      </c>
      <c r="X36" s="12">
        <f t="shared" si="7"/>
        <v>4543110</v>
      </c>
      <c r="Y36" s="9">
        <f t="shared" si="7"/>
        <v>2941650</v>
      </c>
      <c r="Z36" s="9">
        <f t="shared" si="7"/>
        <v>1746100</v>
      </c>
      <c r="AA36" s="9">
        <f t="shared" si="7"/>
        <v>2038500</v>
      </c>
      <c r="AB36" s="13">
        <f t="shared" si="7"/>
        <v>11269360</v>
      </c>
      <c r="AC36" s="9">
        <f t="shared" si="7"/>
        <v>235290</v>
      </c>
      <c r="AD36" s="9">
        <f t="shared" si="7"/>
        <v>84430650</v>
      </c>
      <c r="AE36" s="10">
        <f t="shared" si="7"/>
        <v>225795341</v>
      </c>
      <c r="AF36" s="8">
        <f t="shared" si="7"/>
        <v>405443954</v>
      </c>
      <c r="AG36" s="11">
        <f t="shared" si="7"/>
        <v>0</v>
      </c>
      <c r="AH36" s="12">
        <f t="shared" si="7"/>
        <v>0</v>
      </c>
      <c r="AI36" s="10">
        <f t="shared" si="7"/>
        <v>405443954</v>
      </c>
      <c r="AJ36" s="8">
        <f t="shared" si="7"/>
        <v>16210292</v>
      </c>
      <c r="AK36" s="9">
        <f t="shared" si="7"/>
        <v>16210292</v>
      </c>
      <c r="AL36" s="14">
        <f>AJ36/AI36</f>
        <v>3.9981585222997308E-2</v>
      </c>
      <c r="AM36" s="12">
        <f>SUM(AM13:AM35)</f>
        <v>176635776</v>
      </c>
      <c r="AN36" s="9">
        <f t="shared" ref="AN36:BU36" si="8">SUM(AN13:AN35)</f>
        <v>0</v>
      </c>
      <c r="AO36" s="9">
        <f t="shared" si="8"/>
        <v>0</v>
      </c>
      <c r="AP36" s="10">
        <f t="shared" si="8"/>
        <v>176635776</v>
      </c>
      <c r="AQ36" s="8">
        <f t="shared" si="8"/>
        <v>6152</v>
      </c>
      <c r="AR36" s="9">
        <f t="shared" si="8"/>
        <v>1525469</v>
      </c>
      <c r="AS36" s="9">
        <f t="shared" si="8"/>
        <v>662</v>
      </c>
      <c r="AT36" s="9">
        <f t="shared" si="8"/>
        <v>10504617</v>
      </c>
      <c r="AU36" s="9">
        <f t="shared" si="8"/>
        <v>3548720</v>
      </c>
      <c r="AV36" s="9">
        <f t="shared" si="8"/>
        <v>685916</v>
      </c>
      <c r="AW36" s="11">
        <f t="shared" si="8"/>
        <v>56541</v>
      </c>
      <c r="AX36" s="12">
        <f t="shared" si="8"/>
        <v>94380</v>
      </c>
      <c r="AY36" s="9">
        <f t="shared" si="8"/>
        <v>91500</v>
      </c>
      <c r="AZ36" s="10">
        <f t="shared" si="8"/>
        <v>185880</v>
      </c>
      <c r="BA36" s="8">
        <f t="shared" si="8"/>
        <v>0</v>
      </c>
      <c r="BB36" s="9">
        <f t="shared" si="8"/>
        <v>0</v>
      </c>
      <c r="BC36" s="9">
        <f t="shared" si="8"/>
        <v>0</v>
      </c>
      <c r="BD36" s="9">
        <f t="shared" si="8"/>
        <v>134640</v>
      </c>
      <c r="BE36" s="9">
        <f t="shared" si="8"/>
        <v>43030</v>
      </c>
      <c r="BF36" s="13">
        <f t="shared" si="8"/>
        <v>177670</v>
      </c>
      <c r="BG36" s="11">
        <f t="shared" si="8"/>
        <v>34570</v>
      </c>
      <c r="BH36" s="12">
        <f t="shared" si="8"/>
        <v>504900</v>
      </c>
      <c r="BI36" s="9">
        <f t="shared" si="8"/>
        <v>363150</v>
      </c>
      <c r="BJ36" s="9">
        <f t="shared" si="8"/>
        <v>189620</v>
      </c>
      <c r="BK36" s="9">
        <f t="shared" si="8"/>
        <v>189000</v>
      </c>
      <c r="BL36" s="13">
        <f t="shared" si="8"/>
        <v>1246670</v>
      </c>
      <c r="BM36" s="9">
        <f t="shared" si="8"/>
        <v>30590</v>
      </c>
      <c r="BN36" s="9">
        <f t="shared" si="8"/>
        <v>7708610</v>
      </c>
      <c r="BO36" s="10">
        <f t="shared" si="8"/>
        <v>25711405</v>
      </c>
      <c r="BP36" s="8">
        <f t="shared" si="8"/>
        <v>150924371</v>
      </c>
      <c r="BQ36" s="11">
        <f t="shared" si="8"/>
        <v>0</v>
      </c>
      <c r="BR36" s="12">
        <f t="shared" si="8"/>
        <v>0</v>
      </c>
      <c r="BS36" s="10">
        <f t="shared" si="8"/>
        <v>150924371</v>
      </c>
      <c r="BT36" s="8">
        <f t="shared" si="8"/>
        <v>6036260</v>
      </c>
      <c r="BU36" s="9">
        <f t="shared" si="8"/>
        <v>6036260</v>
      </c>
      <c r="BV36" s="14">
        <f>BT36/BS36</f>
        <v>3.9995263588012565E-2</v>
      </c>
      <c r="BW36" s="12">
        <f>SUM(BW13:BW35)</f>
        <v>229388508</v>
      </c>
      <c r="BX36" s="9">
        <f t="shared" ref="BX36:DE36" si="9">SUM(BX13:BX35)</f>
        <v>2338</v>
      </c>
      <c r="BY36" s="9">
        <f t="shared" si="9"/>
        <v>0</v>
      </c>
      <c r="BZ36" s="10">
        <f t="shared" si="9"/>
        <v>229390846</v>
      </c>
      <c r="CA36" s="8">
        <f t="shared" si="9"/>
        <v>331</v>
      </c>
      <c r="CB36" s="9">
        <f t="shared" si="9"/>
        <v>1774653</v>
      </c>
      <c r="CC36" s="9">
        <f t="shared" si="9"/>
        <v>670</v>
      </c>
      <c r="CD36" s="9">
        <f t="shared" si="9"/>
        <v>11578149</v>
      </c>
      <c r="CE36" s="9">
        <f t="shared" si="9"/>
        <v>4198654</v>
      </c>
      <c r="CF36" s="9">
        <f t="shared" si="9"/>
        <v>625002</v>
      </c>
      <c r="CG36" s="11">
        <f t="shared" si="9"/>
        <v>65177</v>
      </c>
      <c r="CH36" s="12">
        <f t="shared" si="9"/>
        <v>72280</v>
      </c>
      <c r="CI36" s="9">
        <f t="shared" si="9"/>
        <v>76200</v>
      </c>
      <c r="CJ36" s="10">
        <f t="shared" si="9"/>
        <v>148480</v>
      </c>
      <c r="CK36" s="8">
        <f t="shared" si="9"/>
        <v>0</v>
      </c>
      <c r="CL36" s="9">
        <f t="shared" si="9"/>
        <v>0</v>
      </c>
      <c r="CM36" s="9">
        <f t="shared" si="9"/>
        <v>0</v>
      </c>
      <c r="CN36" s="9">
        <f t="shared" si="9"/>
        <v>0</v>
      </c>
      <c r="CO36" s="9">
        <f t="shared" si="9"/>
        <v>0</v>
      </c>
      <c r="CP36" s="13">
        <f t="shared" si="9"/>
        <v>0</v>
      </c>
      <c r="CQ36" s="11">
        <f t="shared" si="9"/>
        <v>0</v>
      </c>
      <c r="CR36" s="12">
        <f t="shared" si="9"/>
        <v>535920</v>
      </c>
      <c r="CS36" s="9">
        <f t="shared" si="9"/>
        <v>406350</v>
      </c>
      <c r="CT36" s="9">
        <f t="shared" si="9"/>
        <v>231420</v>
      </c>
      <c r="CU36" s="9">
        <f t="shared" si="9"/>
        <v>147600</v>
      </c>
      <c r="CV36" s="13">
        <f t="shared" si="9"/>
        <v>1321290</v>
      </c>
      <c r="CW36" s="9">
        <f t="shared" si="9"/>
        <v>23920</v>
      </c>
      <c r="CX36" s="9">
        <f t="shared" si="9"/>
        <v>6657600</v>
      </c>
      <c r="CY36" s="10">
        <f t="shared" si="9"/>
        <v>26393256</v>
      </c>
      <c r="CZ36" s="8">
        <f t="shared" si="9"/>
        <v>202995253</v>
      </c>
      <c r="DA36" s="11">
        <f t="shared" si="9"/>
        <v>2337</v>
      </c>
      <c r="DB36" s="12">
        <f t="shared" si="9"/>
        <v>0</v>
      </c>
      <c r="DC36" s="10">
        <f t="shared" si="9"/>
        <v>202997590</v>
      </c>
      <c r="DD36" s="8">
        <f t="shared" si="9"/>
        <v>8119247</v>
      </c>
      <c r="DE36" s="9">
        <f t="shared" si="9"/>
        <v>8119247</v>
      </c>
      <c r="DF36" s="14">
        <f>DD36/DC36</f>
        <v>3.9996765478841401E-2</v>
      </c>
      <c r="DG36" s="12">
        <f>SUM(DG13:DG35)</f>
        <v>170417172</v>
      </c>
      <c r="DH36" s="9">
        <f t="shared" ref="DH36:EO36" si="10">SUM(DH13:DH35)</f>
        <v>0</v>
      </c>
      <c r="DI36" s="9">
        <f t="shared" si="10"/>
        <v>0</v>
      </c>
      <c r="DJ36" s="10">
        <f t="shared" si="10"/>
        <v>170417172</v>
      </c>
      <c r="DK36" s="8">
        <f t="shared" si="10"/>
        <v>1147</v>
      </c>
      <c r="DL36" s="9">
        <f t="shared" si="10"/>
        <v>1022137</v>
      </c>
      <c r="DM36" s="9">
        <f t="shared" si="10"/>
        <v>263</v>
      </c>
      <c r="DN36" s="9">
        <f t="shared" si="10"/>
        <v>5566205</v>
      </c>
      <c r="DO36" s="9">
        <f t="shared" si="10"/>
        <v>2430877</v>
      </c>
      <c r="DP36" s="9">
        <f t="shared" si="10"/>
        <v>241516</v>
      </c>
      <c r="DQ36" s="11">
        <f t="shared" si="10"/>
        <v>34394</v>
      </c>
      <c r="DR36" s="12">
        <f t="shared" si="10"/>
        <v>21320</v>
      </c>
      <c r="DS36" s="9">
        <f t="shared" si="10"/>
        <v>22500</v>
      </c>
      <c r="DT36" s="10">
        <f t="shared" si="10"/>
        <v>43820</v>
      </c>
      <c r="DU36" s="8">
        <f t="shared" si="10"/>
        <v>0</v>
      </c>
      <c r="DV36" s="9">
        <f t="shared" si="10"/>
        <v>0</v>
      </c>
      <c r="DW36" s="9">
        <f t="shared" si="10"/>
        <v>0</v>
      </c>
      <c r="DX36" s="9">
        <f t="shared" si="10"/>
        <v>0</v>
      </c>
      <c r="DY36" s="9">
        <f t="shared" si="10"/>
        <v>0</v>
      </c>
      <c r="DZ36" s="13">
        <f t="shared" si="10"/>
        <v>0</v>
      </c>
      <c r="EA36" s="11">
        <f t="shared" si="10"/>
        <v>0</v>
      </c>
      <c r="EB36" s="12">
        <f t="shared" si="10"/>
        <v>302940</v>
      </c>
      <c r="EC36" s="9">
        <f t="shared" si="10"/>
        <v>250200</v>
      </c>
      <c r="ED36" s="9">
        <f t="shared" si="10"/>
        <v>109440</v>
      </c>
      <c r="EE36" s="9">
        <f t="shared" si="10"/>
        <v>36000</v>
      </c>
      <c r="EF36" s="13">
        <f t="shared" si="10"/>
        <v>698580</v>
      </c>
      <c r="EG36" s="9">
        <f t="shared" si="10"/>
        <v>7360</v>
      </c>
      <c r="EH36" s="9">
        <f t="shared" si="10"/>
        <v>442180</v>
      </c>
      <c r="EI36" s="10">
        <f t="shared" si="10"/>
        <v>10488216</v>
      </c>
      <c r="EJ36" s="8">
        <f t="shared" si="10"/>
        <v>159928956</v>
      </c>
      <c r="EK36" s="11">
        <f t="shared" si="10"/>
        <v>0</v>
      </c>
      <c r="EL36" s="12">
        <f t="shared" si="10"/>
        <v>0</v>
      </c>
      <c r="EM36" s="10">
        <f t="shared" si="10"/>
        <v>159928956</v>
      </c>
      <c r="EN36" s="8">
        <f t="shared" si="10"/>
        <v>6396920</v>
      </c>
      <c r="EO36" s="9">
        <f t="shared" si="10"/>
        <v>6396920</v>
      </c>
      <c r="EP36" s="14">
        <f>EN36/EM36</f>
        <v>3.9998510338553075E-2</v>
      </c>
      <c r="EQ36" s="12">
        <f>SUM(EQ13:EQ35)</f>
        <v>89925760</v>
      </c>
      <c r="ER36" s="9">
        <f t="shared" ref="ER36:FY36" si="11">SUM(ER13:ER35)</f>
        <v>0</v>
      </c>
      <c r="ES36" s="9">
        <f t="shared" si="11"/>
        <v>0</v>
      </c>
      <c r="ET36" s="10">
        <f t="shared" si="11"/>
        <v>89925760</v>
      </c>
      <c r="EU36" s="8">
        <f t="shared" si="11"/>
        <v>0</v>
      </c>
      <c r="EV36" s="9">
        <f t="shared" si="11"/>
        <v>299870</v>
      </c>
      <c r="EW36" s="9">
        <f t="shared" si="11"/>
        <v>173</v>
      </c>
      <c r="EX36" s="9">
        <f t="shared" si="11"/>
        <v>1527373</v>
      </c>
      <c r="EY36" s="9">
        <f t="shared" si="11"/>
        <v>599440</v>
      </c>
      <c r="EZ36" s="9">
        <f t="shared" si="11"/>
        <v>56260</v>
      </c>
      <c r="FA36" s="11">
        <f t="shared" si="11"/>
        <v>9205</v>
      </c>
      <c r="FB36" s="12">
        <f t="shared" si="11"/>
        <v>2340</v>
      </c>
      <c r="FC36" s="9">
        <f t="shared" si="11"/>
        <v>4500</v>
      </c>
      <c r="FD36" s="10">
        <f t="shared" si="11"/>
        <v>6840</v>
      </c>
      <c r="FE36" s="8">
        <f t="shared" si="11"/>
        <v>0</v>
      </c>
      <c r="FF36" s="9">
        <f t="shared" si="11"/>
        <v>0</v>
      </c>
      <c r="FG36" s="9">
        <f t="shared" si="11"/>
        <v>0</v>
      </c>
      <c r="FH36" s="9">
        <f t="shared" si="11"/>
        <v>0</v>
      </c>
      <c r="FI36" s="9">
        <f t="shared" si="11"/>
        <v>0</v>
      </c>
      <c r="FJ36" s="13">
        <f t="shared" si="11"/>
        <v>0</v>
      </c>
      <c r="FK36" s="11">
        <f t="shared" si="11"/>
        <v>0</v>
      </c>
      <c r="FL36" s="12">
        <f t="shared" si="11"/>
        <v>81840</v>
      </c>
      <c r="FM36" s="9">
        <f t="shared" si="11"/>
        <v>63450</v>
      </c>
      <c r="FN36" s="9">
        <f t="shared" si="11"/>
        <v>28120</v>
      </c>
      <c r="FO36" s="9">
        <f t="shared" si="11"/>
        <v>6300</v>
      </c>
      <c r="FP36" s="13">
        <f t="shared" si="11"/>
        <v>179710</v>
      </c>
      <c r="FQ36" s="9">
        <f t="shared" si="11"/>
        <v>1380</v>
      </c>
      <c r="FR36" s="9">
        <f t="shared" si="11"/>
        <v>0</v>
      </c>
      <c r="FS36" s="10">
        <f t="shared" si="11"/>
        <v>2680078</v>
      </c>
      <c r="FT36" s="8">
        <f t="shared" si="11"/>
        <v>87245682</v>
      </c>
      <c r="FU36" s="11">
        <f t="shared" si="11"/>
        <v>0</v>
      </c>
      <c r="FV36" s="12">
        <f t="shared" si="11"/>
        <v>0</v>
      </c>
      <c r="FW36" s="10">
        <f t="shared" si="11"/>
        <v>87245682</v>
      </c>
      <c r="FX36" s="8">
        <f t="shared" si="11"/>
        <v>3489765</v>
      </c>
      <c r="FY36" s="9">
        <f t="shared" si="11"/>
        <v>3489765</v>
      </c>
      <c r="FZ36" s="14">
        <f>FX36/FW36</f>
        <v>3.9999286153783516E-2</v>
      </c>
      <c r="GA36" s="12">
        <f>SUM(GA13:GA35)</f>
        <v>121456757</v>
      </c>
      <c r="GB36" s="9">
        <f t="shared" ref="GB36:HI36" si="12">SUM(GB13:GB35)</f>
        <v>0</v>
      </c>
      <c r="GC36" s="9">
        <f t="shared" si="12"/>
        <v>0</v>
      </c>
      <c r="GD36" s="10">
        <f t="shared" si="12"/>
        <v>121456757</v>
      </c>
      <c r="GE36" s="8">
        <f t="shared" si="12"/>
        <v>0</v>
      </c>
      <c r="GF36" s="9">
        <f t="shared" si="12"/>
        <v>182628</v>
      </c>
      <c r="GG36" s="13">
        <f t="shared" si="12"/>
        <v>7</v>
      </c>
      <c r="GH36" s="9">
        <f t="shared" si="12"/>
        <v>741221</v>
      </c>
      <c r="GI36" s="9">
        <f t="shared" si="12"/>
        <v>205049</v>
      </c>
      <c r="GJ36" s="9">
        <f t="shared" si="12"/>
        <v>24431</v>
      </c>
      <c r="GK36" s="11">
        <f t="shared" si="12"/>
        <v>4674</v>
      </c>
      <c r="GL36" s="12">
        <f t="shared" si="12"/>
        <v>3640</v>
      </c>
      <c r="GM36" s="9">
        <f t="shared" si="12"/>
        <v>2100</v>
      </c>
      <c r="GN36" s="10">
        <f t="shared" si="12"/>
        <v>5740</v>
      </c>
      <c r="GO36" s="8">
        <f t="shared" si="12"/>
        <v>0</v>
      </c>
      <c r="GP36" s="9">
        <f t="shared" si="12"/>
        <v>0</v>
      </c>
      <c r="GQ36" s="9">
        <f t="shared" si="12"/>
        <v>0</v>
      </c>
      <c r="GR36" s="9">
        <f t="shared" si="12"/>
        <v>0</v>
      </c>
      <c r="GS36" s="9">
        <f t="shared" si="12"/>
        <v>0</v>
      </c>
      <c r="GT36" s="13">
        <f t="shared" si="12"/>
        <v>0</v>
      </c>
      <c r="GU36" s="11">
        <f t="shared" si="12"/>
        <v>0</v>
      </c>
      <c r="GV36" s="12">
        <f t="shared" si="12"/>
        <v>37290</v>
      </c>
      <c r="GW36" s="9">
        <f t="shared" si="12"/>
        <v>36450</v>
      </c>
      <c r="GX36" s="9">
        <f t="shared" si="12"/>
        <v>10640</v>
      </c>
      <c r="GY36" s="9">
        <f t="shared" si="12"/>
        <v>2250</v>
      </c>
      <c r="GZ36" s="13">
        <f t="shared" si="12"/>
        <v>86630</v>
      </c>
      <c r="HA36" s="9">
        <f t="shared" si="12"/>
        <v>690</v>
      </c>
      <c r="HB36" s="9">
        <f t="shared" si="12"/>
        <v>0</v>
      </c>
      <c r="HC36" s="10">
        <f t="shared" si="12"/>
        <v>1251063</v>
      </c>
      <c r="HD36" s="8">
        <f t="shared" si="12"/>
        <v>120205694</v>
      </c>
      <c r="HE36" s="11">
        <f t="shared" si="12"/>
        <v>0</v>
      </c>
      <c r="HF36" s="12">
        <f t="shared" si="12"/>
        <v>0</v>
      </c>
      <c r="HG36" s="10">
        <f t="shared" si="12"/>
        <v>120205694</v>
      </c>
      <c r="HH36" s="8">
        <f t="shared" si="12"/>
        <v>4797409</v>
      </c>
      <c r="HI36" s="9">
        <f t="shared" si="12"/>
        <v>4797409</v>
      </c>
      <c r="HJ36" s="14">
        <f>HH36/HG36</f>
        <v>3.9909997940696551E-2</v>
      </c>
      <c r="HK36" s="12">
        <f>SUM(HK13:HK35)</f>
        <v>1419063268</v>
      </c>
      <c r="HL36" s="9">
        <f t="shared" ref="HL36:IS36" si="13">SUM(HL13:HL35)</f>
        <v>2338</v>
      </c>
      <c r="HM36" s="9">
        <f t="shared" si="13"/>
        <v>0</v>
      </c>
      <c r="HN36" s="10">
        <f t="shared" si="13"/>
        <v>1419065606</v>
      </c>
      <c r="HO36" s="8">
        <f t="shared" si="13"/>
        <v>39513</v>
      </c>
      <c r="HP36" s="9">
        <f t="shared" si="13"/>
        <v>13975487</v>
      </c>
      <c r="HQ36" s="9">
        <f t="shared" si="13"/>
        <v>8889</v>
      </c>
      <c r="HR36" s="9">
        <f t="shared" si="13"/>
        <v>115674060</v>
      </c>
      <c r="HS36" s="9">
        <f t="shared" si="13"/>
        <v>28849044</v>
      </c>
      <c r="HT36" s="9">
        <f t="shared" si="13"/>
        <v>7787585</v>
      </c>
      <c r="HU36" s="11">
        <f t="shared" si="13"/>
        <v>552990</v>
      </c>
      <c r="HV36" s="12">
        <f t="shared" si="13"/>
        <v>941720</v>
      </c>
      <c r="HW36" s="9">
        <f t="shared" si="13"/>
        <v>828300</v>
      </c>
      <c r="HX36" s="10">
        <f t="shared" si="13"/>
        <v>1770020</v>
      </c>
      <c r="HY36" s="8">
        <f t="shared" si="13"/>
        <v>217620</v>
      </c>
      <c r="HZ36" s="9">
        <f t="shared" si="13"/>
        <v>468900</v>
      </c>
      <c r="IA36" s="9">
        <f t="shared" si="13"/>
        <v>1820</v>
      </c>
      <c r="IB36" s="9">
        <f t="shared" si="13"/>
        <v>5624850</v>
      </c>
      <c r="IC36" s="9">
        <f t="shared" si="13"/>
        <v>1243390</v>
      </c>
      <c r="ID36" s="13">
        <f t="shared" si="13"/>
        <v>6868240</v>
      </c>
      <c r="IE36" s="11">
        <f t="shared" si="13"/>
        <v>1773570</v>
      </c>
      <c r="IF36" s="12">
        <f t="shared" si="13"/>
        <v>6006000</v>
      </c>
      <c r="IG36" s="9">
        <f t="shared" si="13"/>
        <v>4061250</v>
      </c>
      <c r="IH36" s="9">
        <f t="shared" si="13"/>
        <v>2315340</v>
      </c>
      <c r="II36" s="9">
        <f t="shared" si="13"/>
        <v>2419650</v>
      </c>
      <c r="IJ36" s="13">
        <f t="shared" si="13"/>
        <v>14802240</v>
      </c>
      <c r="IK36" s="9">
        <f t="shared" si="13"/>
        <v>299230</v>
      </c>
      <c r="IL36" s="9">
        <f t="shared" si="13"/>
        <v>99239040</v>
      </c>
      <c r="IM36" s="10">
        <f t="shared" si="13"/>
        <v>292319359</v>
      </c>
      <c r="IN36" s="8">
        <f t="shared" si="13"/>
        <v>1126743910</v>
      </c>
      <c r="IO36" s="11">
        <f t="shared" si="13"/>
        <v>2337</v>
      </c>
      <c r="IP36" s="12">
        <f t="shared" si="13"/>
        <v>0</v>
      </c>
      <c r="IQ36" s="10">
        <f t="shared" si="13"/>
        <v>1126746247</v>
      </c>
      <c r="IR36" s="8">
        <f t="shared" si="13"/>
        <v>45049893</v>
      </c>
      <c r="IS36" s="9">
        <f t="shared" si="13"/>
        <v>45049893</v>
      </c>
      <c r="IT36" s="14">
        <f>IR36/IQ36</f>
        <v>3.9982288043955649E-2</v>
      </c>
    </row>
    <row r="37" spans="1:254" s="49" customFormat="1" ht="12.6" customHeight="1" x14ac:dyDescent="0.15">
      <c r="A37" s="67">
        <v>25</v>
      </c>
      <c r="B37" s="68" t="s">
        <v>104</v>
      </c>
      <c r="C37" s="19">
        <v>241331521</v>
      </c>
      <c r="D37" s="16">
        <v>0</v>
      </c>
      <c r="E37" s="16">
        <v>0</v>
      </c>
      <c r="F37" s="17">
        <v>241331521</v>
      </c>
      <c r="G37" s="15">
        <v>19702</v>
      </c>
      <c r="H37" s="16">
        <v>2991457</v>
      </c>
      <c r="I37" s="16">
        <v>2965</v>
      </c>
      <c r="J37" s="16">
        <v>33230074</v>
      </c>
      <c r="K37" s="16">
        <v>6503814</v>
      </c>
      <c r="L37" s="16">
        <v>2704345</v>
      </c>
      <c r="M37" s="18">
        <v>199137</v>
      </c>
      <c r="N37" s="19">
        <v>377000</v>
      </c>
      <c r="O37" s="16">
        <v>311700</v>
      </c>
      <c r="P37" s="17">
        <v>688700</v>
      </c>
      <c r="Q37" s="15">
        <v>89960</v>
      </c>
      <c r="R37" s="16">
        <v>233100</v>
      </c>
      <c r="S37" s="16">
        <v>1820</v>
      </c>
      <c r="T37" s="16">
        <v>2987050</v>
      </c>
      <c r="U37" s="16">
        <v>628810</v>
      </c>
      <c r="V37" s="20">
        <v>3615860</v>
      </c>
      <c r="W37" s="18">
        <v>1043310</v>
      </c>
      <c r="X37" s="19">
        <v>2182620</v>
      </c>
      <c r="Y37" s="16">
        <v>1683450</v>
      </c>
      <c r="Z37" s="16">
        <v>537320</v>
      </c>
      <c r="AA37" s="16">
        <v>1014750</v>
      </c>
      <c r="AB37" s="20">
        <v>5418140</v>
      </c>
      <c r="AC37" s="16">
        <v>131100</v>
      </c>
      <c r="AD37" s="16">
        <v>33124490</v>
      </c>
      <c r="AE37" s="17">
        <v>89995009</v>
      </c>
      <c r="AF37" s="15">
        <v>151336512</v>
      </c>
      <c r="AG37" s="18">
        <v>0</v>
      </c>
      <c r="AH37" s="19">
        <v>0</v>
      </c>
      <c r="AI37" s="17">
        <v>151336512</v>
      </c>
      <c r="AJ37" s="15">
        <v>6050361</v>
      </c>
      <c r="AK37" s="16">
        <v>6050361</v>
      </c>
      <c r="AL37" s="22">
        <f>AJ37/AI37</f>
        <v>3.9979519284810791E-2</v>
      </c>
      <c r="AM37" s="19">
        <v>50940711</v>
      </c>
      <c r="AN37" s="16">
        <v>405</v>
      </c>
      <c r="AO37" s="16">
        <v>0</v>
      </c>
      <c r="AP37" s="17">
        <v>50941116</v>
      </c>
      <c r="AQ37" s="15">
        <v>180</v>
      </c>
      <c r="AR37" s="16">
        <v>319198</v>
      </c>
      <c r="AS37" s="16">
        <v>130</v>
      </c>
      <c r="AT37" s="16">
        <v>2921602</v>
      </c>
      <c r="AU37" s="16">
        <v>1064969</v>
      </c>
      <c r="AV37" s="16">
        <v>212217</v>
      </c>
      <c r="AW37" s="18">
        <v>19649</v>
      </c>
      <c r="AX37" s="19">
        <v>28860</v>
      </c>
      <c r="AY37" s="16">
        <v>30000</v>
      </c>
      <c r="AZ37" s="17">
        <v>58860</v>
      </c>
      <c r="BA37" s="15">
        <v>0</v>
      </c>
      <c r="BB37" s="16">
        <v>0</v>
      </c>
      <c r="BC37" s="16">
        <v>0</v>
      </c>
      <c r="BD37" s="16">
        <v>53900</v>
      </c>
      <c r="BE37" s="16">
        <v>14280</v>
      </c>
      <c r="BF37" s="20">
        <v>68180</v>
      </c>
      <c r="BG37" s="18">
        <v>14230</v>
      </c>
      <c r="BH37" s="19">
        <v>183810</v>
      </c>
      <c r="BI37" s="16">
        <v>151200</v>
      </c>
      <c r="BJ37" s="16">
        <v>45600</v>
      </c>
      <c r="BK37" s="16">
        <v>72900</v>
      </c>
      <c r="BL37" s="20">
        <v>453510</v>
      </c>
      <c r="BM37" s="16">
        <v>9660</v>
      </c>
      <c r="BN37" s="16">
        <v>2230410</v>
      </c>
      <c r="BO37" s="17">
        <v>7372665</v>
      </c>
      <c r="BP37" s="15">
        <v>43568047</v>
      </c>
      <c r="BQ37" s="18">
        <v>404</v>
      </c>
      <c r="BR37" s="19">
        <v>0</v>
      </c>
      <c r="BS37" s="17">
        <v>43568451</v>
      </c>
      <c r="BT37" s="15">
        <v>1742522</v>
      </c>
      <c r="BU37" s="16">
        <v>1742522</v>
      </c>
      <c r="BV37" s="22">
        <f>BT37/BS37</f>
        <v>3.9995041366056368E-2</v>
      </c>
      <c r="BW37" s="19">
        <v>57543467</v>
      </c>
      <c r="BX37" s="16">
        <v>0</v>
      </c>
      <c r="BY37" s="16">
        <v>0</v>
      </c>
      <c r="BZ37" s="17">
        <v>57543467</v>
      </c>
      <c r="CA37" s="15">
        <v>0</v>
      </c>
      <c r="CB37" s="16">
        <v>377560</v>
      </c>
      <c r="CC37" s="16">
        <v>68</v>
      </c>
      <c r="CD37" s="16">
        <v>2787407</v>
      </c>
      <c r="CE37" s="16">
        <v>1094737</v>
      </c>
      <c r="CF37" s="16">
        <v>164692</v>
      </c>
      <c r="CG37" s="18">
        <v>20448</v>
      </c>
      <c r="CH37" s="19">
        <v>24700</v>
      </c>
      <c r="CI37" s="16">
        <v>17400</v>
      </c>
      <c r="CJ37" s="17">
        <v>42100</v>
      </c>
      <c r="CK37" s="15">
        <v>0</v>
      </c>
      <c r="CL37" s="16">
        <v>0</v>
      </c>
      <c r="CM37" s="16">
        <v>0</v>
      </c>
      <c r="CN37" s="16">
        <v>0</v>
      </c>
      <c r="CO37" s="16">
        <v>0</v>
      </c>
      <c r="CP37" s="20">
        <v>0</v>
      </c>
      <c r="CQ37" s="18">
        <v>0</v>
      </c>
      <c r="CR37" s="19">
        <v>170940</v>
      </c>
      <c r="CS37" s="16">
        <v>133650</v>
      </c>
      <c r="CT37" s="16">
        <v>54340</v>
      </c>
      <c r="CU37" s="16">
        <v>33750</v>
      </c>
      <c r="CV37" s="20">
        <v>392680</v>
      </c>
      <c r="CW37" s="16">
        <v>5060</v>
      </c>
      <c r="CX37" s="16">
        <v>1704540</v>
      </c>
      <c r="CY37" s="17">
        <v>6589224</v>
      </c>
      <c r="CZ37" s="15">
        <v>50954243</v>
      </c>
      <c r="DA37" s="18">
        <v>0</v>
      </c>
      <c r="DB37" s="19">
        <v>0</v>
      </c>
      <c r="DC37" s="17">
        <v>50954243</v>
      </c>
      <c r="DD37" s="15">
        <v>2037991</v>
      </c>
      <c r="DE37" s="16">
        <v>2037991</v>
      </c>
      <c r="DF37" s="22">
        <f>DD37/DC37</f>
        <v>3.9996492539394607E-2</v>
      </c>
      <c r="DG37" s="19">
        <v>31117082</v>
      </c>
      <c r="DH37" s="16">
        <v>0</v>
      </c>
      <c r="DI37" s="16">
        <v>0</v>
      </c>
      <c r="DJ37" s="17">
        <v>31117082</v>
      </c>
      <c r="DK37" s="15">
        <v>0</v>
      </c>
      <c r="DL37" s="16">
        <v>141879</v>
      </c>
      <c r="DM37" s="16">
        <v>1</v>
      </c>
      <c r="DN37" s="16">
        <v>1063896</v>
      </c>
      <c r="DO37" s="16">
        <v>485413</v>
      </c>
      <c r="DP37" s="16">
        <v>46630</v>
      </c>
      <c r="DQ37" s="18">
        <v>7596</v>
      </c>
      <c r="DR37" s="19">
        <v>5200</v>
      </c>
      <c r="DS37" s="16">
        <v>5700</v>
      </c>
      <c r="DT37" s="17">
        <v>10900</v>
      </c>
      <c r="DU37" s="15">
        <v>0</v>
      </c>
      <c r="DV37" s="16">
        <v>0</v>
      </c>
      <c r="DW37" s="16">
        <v>0</v>
      </c>
      <c r="DX37" s="16">
        <v>0</v>
      </c>
      <c r="DY37" s="16">
        <v>0</v>
      </c>
      <c r="DZ37" s="20">
        <v>0</v>
      </c>
      <c r="EA37" s="18">
        <v>0</v>
      </c>
      <c r="EB37" s="19">
        <v>73920</v>
      </c>
      <c r="EC37" s="16">
        <v>59400</v>
      </c>
      <c r="ED37" s="16">
        <v>12160</v>
      </c>
      <c r="EE37" s="16">
        <v>9450</v>
      </c>
      <c r="EF37" s="20">
        <v>154930</v>
      </c>
      <c r="EG37" s="16">
        <v>2070</v>
      </c>
      <c r="EH37" s="16">
        <v>84220</v>
      </c>
      <c r="EI37" s="17">
        <v>1997534</v>
      </c>
      <c r="EJ37" s="15">
        <v>29119548</v>
      </c>
      <c r="EK37" s="18">
        <v>0</v>
      </c>
      <c r="EL37" s="19">
        <v>0</v>
      </c>
      <c r="EM37" s="17">
        <v>29119548</v>
      </c>
      <c r="EN37" s="15">
        <v>1164736</v>
      </c>
      <c r="EO37" s="16">
        <v>1164736</v>
      </c>
      <c r="EP37" s="22">
        <f>EN37/EM37</f>
        <v>3.9998423052445733E-2</v>
      </c>
      <c r="EQ37" s="19">
        <v>11627615</v>
      </c>
      <c r="ER37" s="16">
        <v>0</v>
      </c>
      <c r="ES37" s="16">
        <v>0</v>
      </c>
      <c r="ET37" s="17">
        <v>11627615</v>
      </c>
      <c r="EU37" s="15">
        <v>0</v>
      </c>
      <c r="EV37" s="16">
        <v>25220</v>
      </c>
      <c r="EW37" s="16">
        <v>0</v>
      </c>
      <c r="EX37" s="16">
        <v>193200</v>
      </c>
      <c r="EY37" s="16">
        <v>83637</v>
      </c>
      <c r="EZ37" s="16">
        <v>7538</v>
      </c>
      <c r="FA37" s="18">
        <v>1483</v>
      </c>
      <c r="FB37" s="19">
        <v>2080</v>
      </c>
      <c r="FC37" s="16">
        <v>1500</v>
      </c>
      <c r="FD37" s="17">
        <v>3580</v>
      </c>
      <c r="FE37" s="15">
        <v>0</v>
      </c>
      <c r="FF37" s="16">
        <v>0</v>
      </c>
      <c r="FG37" s="16">
        <v>0</v>
      </c>
      <c r="FH37" s="16">
        <v>0</v>
      </c>
      <c r="FI37" s="16">
        <v>0</v>
      </c>
      <c r="FJ37" s="20">
        <v>0</v>
      </c>
      <c r="FK37" s="18">
        <v>0</v>
      </c>
      <c r="FL37" s="19">
        <v>14850</v>
      </c>
      <c r="FM37" s="16">
        <v>14400</v>
      </c>
      <c r="FN37" s="16">
        <v>3420</v>
      </c>
      <c r="FO37" s="16">
        <v>3600</v>
      </c>
      <c r="FP37" s="20">
        <v>36270</v>
      </c>
      <c r="FQ37" s="16">
        <v>920</v>
      </c>
      <c r="FR37" s="16">
        <v>0</v>
      </c>
      <c r="FS37" s="17">
        <v>351848</v>
      </c>
      <c r="FT37" s="15">
        <v>11275767</v>
      </c>
      <c r="FU37" s="18">
        <v>0</v>
      </c>
      <c r="FV37" s="19">
        <v>0</v>
      </c>
      <c r="FW37" s="17">
        <v>11275767</v>
      </c>
      <c r="FX37" s="15">
        <v>451026</v>
      </c>
      <c r="FY37" s="16">
        <v>451026</v>
      </c>
      <c r="FZ37" s="22">
        <f>FX37/FW37</f>
        <v>3.999958495062908E-2</v>
      </c>
      <c r="GA37" s="19">
        <v>7083571</v>
      </c>
      <c r="GB37" s="16">
        <v>0</v>
      </c>
      <c r="GC37" s="16">
        <v>0</v>
      </c>
      <c r="GD37" s="17">
        <v>7083571</v>
      </c>
      <c r="GE37" s="15">
        <v>0</v>
      </c>
      <c r="GF37" s="16">
        <v>7896</v>
      </c>
      <c r="GG37" s="16">
        <v>0</v>
      </c>
      <c r="GH37" s="16">
        <v>54022</v>
      </c>
      <c r="GI37" s="16">
        <v>17648</v>
      </c>
      <c r="GJ37" s="16">
        <v>1638</v>
      </c>
      <c r="GK37" s="18">
        <v>310</v>
      </c>
      <c r="GL37" s="19">
        <v>260</v>
      </c>
      <c r="GM37" s="16">
        <v>0</v>
      </c>
      <c r="GN37" s="17">
        <v>260</v>
      </c>
      <c r="GO37" s="15">
        <v>0</v>
      </c>
      <c r="GP37" s="16">
        <v>0</v>
      </c>
      <c r="GQ37" s="16">
        <v>0</v>
      </c>
      <c r="GR37" s="16">
        <v>0</v>
      </c>
      <c r="GS37" s="16">
        <v>0</v>
      </c>
      <c r="GT37" s="20">
        <v>0</v>
      </c>
      <c r="GU37" s="18">
        <v>0</v>
      </c>
      <c r="GV37" s="19">
        <v>4290</v>
      </c>
      <c r="GW37" s="16">
        <v>4050</v>
      </c>
      <c r="GX37" s="16">
        <v>1520</v>
      </c>
      <c r="GY37" s="16">
        <v>900</v>
      </c>
      <c r="GZ37" s="20">
        <v>10760</v>
      </c>
      <c r="HA37" s="16">
        <v>0</v>
      </c>
      <c r="HB37" s="16">
        <v>0</v>
      </c>
      <c r="HC37" s="17">
        <v>92534</v>
      </c>
      <c r="HD37" s="15">
        <v>6991037</v>
      </c>
      <c r="HE37" s="18">
        <v>0</v>
      </c>
      <c r="HF37" s="19">
        <v>0</v>
      </c>
      <c r="HG37" s="17">
        <v>6991037</v>
      </c>
      <c r="HH37" s="15">
        <v>279642</v>
      </c>
      <c r="HI37" s="16">
        <v>279642</v>
      </c>
      <c r="HJ37" s="22">
        <f>HH37/HG37</f>
        <v>4.0000074380953786E-2</v>
      </c>
      <c r="HK37" s="19">
        <v>399643967</v>
      </c>
      <c r="HL37" s="16">
        <v>405</v>
      </c>
      <c r="HM37" s="16">
        <v>0</v>
      </c>
      <c r="HN37" s="17">
        <v>399644372</v>
      </c>
      <c r="HO37" s="15">
        <v>19882</v>
      </c>
      <c r="HP37" s="16">
        <v>3863210</v>
      </c>
      <c r="HQ37" s="16">
        <v>3164</v>
      </c>
      <c r="HR37" s="16">
        <v>40250201</v>
      </c>
      <c r="HS37" s="16">
        <v>9250218</v>
      </c>
      <c r="HT37" s="16">
        <v>3137060</v>
      </c>
      <c r="HU37" s="18">
        <v>248623</v>
      </c>
      <c r="HV37" s="19">
        <v>438100</v>
      </c>
      <c r="HW37" s="16">
        <v>366300</v>
      </c>
      <c r="HX37" s="17">
        <v>804400</v>
      </c>
      <c r="HY37" s="15">
        <v>89960</v>
      </c>
      <c r="HZ37" s="16">
        <v>233100</v>
      </c>
      <c r="IA37" s="16">
        <v>1820</v>
      </c>
      <c r="IB37" s="16">
        <v>3040950</v>
      </c>
      <c r="IC37" s="16">
        <v>643090</v>
      </c>
      <c r="ID37" s="20">
        <v>3684040</v>
      </c>
      <c r="IE37" s="18">
        <v>1057540</v>
      </c>
      <c r="IF37" s="19">
        <v>2630430</v>
      </c>
      <c r="IG37" s="16">
        <v>2046150</v>
      </c>
      <c r="IH37" s="16">
        <v>654360</v>
      </c>
      <c r="II37" s="16">
        <v>1135350</v>
      </c>
      <c r="IJ37" s="20">
        <v>6466290</v>
      </c>
      <c r="IK37" s="16">
        <v>148810</v>
      </c>
      <c r="IL37" s="16">
        <v>37143660</v>
      </c>
      <c r="IM37" s="17">
        <v>106398814</v>
      </c>
      <c r="IN37" s="15">
        <v>293245154</v>
      </c>
      <c r="IO37" s="18">
        <v>404</v>
      </c>
      <c r="IP37" s="19">
        <v>0</v>
      </c>
      <c r="IQ37" s="17">
        <v>293245558</v>
      </c>
      <c r="IR37" s="15">
        <v>11726278</v>
      </c>
      <c r="IS37" s="16">
        <v>11726278</v>
      </c>
      <c r="IT37" s="22">
        <f>IR37/IQ37</f>
        <v>3.9987913474208533E-2</v>
      </c>
    </row>
    <row r="38" spans="1:254" s="49" customFormat="1" ht="12.6" customHeight="1" x14ac:dyDescent="0.15">
      <c r="A38" s="69">
        <v>26</v>
      </c>
      <c r="B38" s="70" t="s">
        <v>105</v>
      </c>
      <c r="C38" s="27">
        <f>C36+C37</f>
        <v>872570816</v>
      </c>
      <c r="D38" s="24">
        <f t="shared" ref="D38:AK38" si="14">D36+D37</f>
        <v>0</v>
      </c>
      <c r="E38" s="24">
        <f t="shared" si="14"/>
        <v>0</v>
      </c>
      <c r="F38" s="25">
        <f t="shared" si="14"/>
        <v>872570816</v>
      </c>
      <c r="G38" s="23">
        <f t="shared" si="14"/>
        <v>51585</v>
      </c>
      <c r="H38" s="24">
        <f t="shared" si="14"/>
        <v>12162187</v>
      </c>
      <c r="I38" s="24">
        <f t="shared" si="14"/>
        <v>10079</v>
      </c>
      <c r="J38" s="24">
        <f t="shared" si="14"/>
        <v>118986569</v>
      </c>
      <c r="K38" s="24">
        <f t="shared" si="14"/>
        <v>24370118</v>
      </c>
      <c r="L38" s="24">
        <f t="shared" si="14"/>
        <v>8858805</v>
      </c>
      <c r="M38" s="26">
        <f t="shared" si="14"/>
        <v>582136</v>
      </c>
      <c r="N38" s="27">
        <f t="shared" si="14"/>
        <v>1124760</v>
      </c>
      <c r="O38" s="24">
        <f t="shared" si="14"/>
        <v>943200</v>
      </c>
      <c r="P38" s="25">
        <f t="shared" si="14"/>
        <v>2067960</v>
      </c>
      <c r="Q38" s="23">
        <f t="shared" si="14"/>
        <v>307580</v>
      </c>
      <c r="R38" s="24">
        <f t="shared" si="14"/>
        <v>702000</v>
      </c>
      <c r="S38" s="24">
        <f t="shared" si="14"/>
        <v>3640</v>
      </c>
      <c r="T38" s="24">
        <f t="shared" si="14"/>
        <v>8477260</v>
      </c>
      <c r="U38" s="24">
        <f t="shared" si="14"/>
        <v>1829170</v>
      </c>
      <c r="V38" s="28">
        <f t="shared" si="14"/>
        <v>10306430</v>
      </c>
      <c r="W38" s="26">
        <f t="shared" si="14"/>
        <v>2782310</v>
      </c>
      <c r="X38" s="27">
        <f t="shared" si="14"/>
        <v>6725730</v>
      </c>
      <c r="Y38" s="24">
        <f t="shared" si="14"/>
        <v>4625100</v>
      </c>
      <c r="Z38" s="24">
        <f t="shared" si="14"/>
        <v>2283420</v>
      </c>
      <c r="AA38" s="24">
        <f t="shared" si="14"/>
        <v>3053250</v>
      </c>
      <c r="AB38" s="28">
        <f t="shared" si="14"/>
        <v>16687500</v>
      </c>
      <c r="AC38" s="24">
        <f t="shared" si="14"/>
        <v>366390</v>
      </c>
      <c r="AD38" s="24">
        <f t="shared" si="14"/>
        <v>117555140</v>
      </c>
      <c r="AE38" s="25">
        <f t="shared" si="14"/>
        <v>315790350</v>
      </c>
      <c r="AF38" s="23">
        <f t="shared" si="14"/>
        <v>556780466</v>
      </c>
      <c r="AG38" s="26">
        <f t="shared" si="14"/>
        <v>0</v>
      </c>
      <c r="AH38" s="27">
        <f t="shared" si="14"/>
        <v>0</v>
      </c>
      <c r="AI38" s="25">
        <f t="shared" si="14"/>
        <v>556780466</v>
      </c>
      <c r="AJ38" s="23">
        <f t="shared" si="14"/>
        <v>22260653</v>
      </c>
      <c r="AK38" s="24">
        <f t="shared" si="14"/>
        <v>22260653</v>
      </c>
      <c r="AL38" s="29">
        <f>AJ38/AI38</f>
        <v>3.9981023687709616E-2</v>
      </c>
      <c r="AM38" s="27">
        <f>AM36+AM37</f>
        <v>227576487</v>
      </c>
      <c r="AN38" s="24">
        <f t="shared" ref="AN38:BU38" si="15">AN36+AN37</f>
        <v>405</v>
      </c>
      <c r="AO38" s="24">
        <f t="shared" si="15"/>
        <v>0</v>
      </c>
      <c r="AP38" s="25">
        <f t="shared" si="15"/>
        <v>227576892</v>
      </c>
      <c r="AQ38" s="23">
        <f t="shared" si="15"/>
        <v>6332</v>
      </c>
      <c r="AR38" s="24">
        <f t="shared" si="15"/>
        <v>1844667</v>
      </c>
      <c r="AS38" s="24">
        <f t="shared" si="15"/>
        <v>792</v>
      </c>
      <c r="AT38" s="24">
        <f t="shared" si="15"/>
        <v>13426219</v>
      </c>
      <c r="AU38" s="24">
        <f t="shared" si="15"/>
        <v>4613689</v>
      </c>
      <c r="AV38" s="24">
        <f t="shared" si="15"/>
        <v>898133</v>
      </c>
      <c r="AW38" s="26">
        <f t="shared" si="15"/>
        <v>76190</v>
      </c>
      <c r="AX38" s="27">
        <f t="shared" si="15"/>
        <v>123240</v>
      </c>
      <c r="AY38" s="24">
        <f t="shared" si="15"/>
        <v>121500</v>
      </c>
      <c r="AZ38" s="25">
        <f t="shared" si="15"/>
        <v>244740</v>
      </c>
      <c r="BA38" s="23">
        <f t="shared" si="15"/>
        <v>0</v>
      </c>
      <c r="BB38" s="24">
        <f t="shared" si="15"/>
        <v>0</v>
      </c>
      <c r="BC38" s="24">
        <f t="shared" si="15"/>
        <v>0</v>
      </c>
      <c r="BD38" s="24">
        <f t="shared" si="15"/>
        <v>188540</v>
      </c>
      <c r="BE38" s="24">
        <f t="shared" si="15"/>
        <v>57310</v>
      </c>
      <c r="BF38" s="28">
        <f t="shared" si="15"/>
        <v>245850</v>
      </c>
      <c r="BG38" s="26">
        <f t="shared" si="15"/>
        <v>48800</v>
      </c>
      <c r="BH38" s="27">
        <f t="shared" si="15"/>
        <v>688710</v>
      </c>
      <c r="BI38" s="24">
        <f t="shared" si="15"/>
        <v>514350</v>
      </c>
      <c r="BJ38" s="24">
        <f t="shared" si="15"/>
        <v>235220</v>
      </c>
      <c r="BK38" s="24">
        <f t="shared" si="15"/>
        <v>261900</v>
      </c>
      <c r="BL38" s="28">
        <f t="shared" si="15"/>
        <v>1700180</v>
      </c>
      <c r="BM38" s="24">
        <f t="shared" si="15"/>
        <v>40250</v>
      </c>
      <c r="BN38" s="24">
        <f t="shared" si="15"/>
        <v>9939020</v>
      </c>
      <c r="BO38" s="25">
        <f t="shared" si="15"/>
        <v>33084070</v>
      </c>
      <c r="BP38" s="23">
        <f t="shared" si="15"/>
        <v>194492418</v>
      </c>
      <c r="BQ38" s="26">
        <f t="shared" si="15"/>
        <v>404</v>
      </c>
      <c r="BR38" s="27">
        <f t="shared" si="15"/>
        <v>0</v>
      </c>
      <c r="BS38" s="25">
        <f t="shared" si="15"/>
        <v>194492822</v>
      </c>
      <c r="BT38" s="23">
        <f t="shared" si="15"/>
        <v>7778782</v>
      </c>
      <c r="BU38" s="24">
        <f t="shared" si="15"/>
        <v>7778782</v>
      </c>
      <c r="BV38" s="29">
        <f>BT38/BS38</f>
        <v>3.9995213807941972E-2</v>
      </c>
      <c r="BW38" s="27">
        <f>BW36+BW37</f>
        <v>286931975</v>
      </c>
      <c r="BX38" s="24">
        <f t="shared" ref="BX38:DE38" si="16">BX36+BX37</f>
        <v>2338</v>
      </c>
      <c r="BY38" s="24">
        <f t="shared" si="16"/>
        <v>0</v>
      </c>
      <c r="BZ38" s="25">
        <f t="shared" si="16"/>
        <v>286934313</v>
      </c>
      <c r="CA38" s="23">
        <f t="shared" si="16"/>
        <v>331</v>
      </c>
      <c r="CB38" s="24">
        <f t="shared" si="16"/>
        <v>2152213</v>
      </c>
      <c r="CC38" s="24">
        <f t="shared" si="16"/>
        <v>738</v>
      </c>
      <c r="CD38" s="24">
        <f t="shared" si="16"/>
        <v>14365556</v>
      </c>
      <c r="CE38" s="24">
        <f t="shared" si="16"/>
        <v>5293391</v>
      </c>
      <c r="CF38" s="24">
        <f t="shared" si="16"/>
        <v>789694</v>
      </c>
      <c r="CG38" s="26">
        <f t="shared" si="16"/>
        <v>85625</v>
      </c>
      <c r="CH38" s="27">
        <f t="shared" si="16"/>
        <v>96980</v>
      </c>
      <c r="CI38" s="24">
        <f t="shared" si="16"/>
        <v>93600</v>
      </c>
      <c r="CJ38" s="25">
        <f t="shared" si="16"/>
        <v>190580</v>
      </c>
      <c r="CK38" s="23">
        <f t="shared" si="16"/>
        <v>0</v>
      </c>
      <c r="CL38" s="24">
        <f t="shared" si="16"/>
        <v>0</v>
      </c>
      <c r="CM38" s="24">
        <f t="shared" si="16"/>
        <v>0</v>
      </c>
      <c r="CN38" s="24">
        <f t="shared" si="16"/>
        <v>0</v>
      </c>
      <c r="CO38" s="24">
        <f t="shared" si="16"/>
        <v>0</v>
      </c>
      <c r="CP38" s="28">
        <f t="shared" si="16"/>
        <v>0</v>
      </c>
      <c r="CQ38" s="26">
        <f t="shared" si="16"/>
        <v>0</v>
      </c>
      <c r="CR38" s="27">
        <f t="shared" si="16"/>
        <v>706860</v>
      </c>
      <c r="CS38" s="24">
        <f t="shared" si="16"/>
        <v>540000</v>
      </c>
      <c r="CT38" s="24">
        <f t="shared" si="16"/>
        <v>285760</v>
      </c>
      <c r="CU38" s="24">
        <f t="shared" si="16"/>
        <v>181350</v>
      </c>
      <c r="CV38" s="28">
        <f t="shared" si="16"/>
        <v>1713970</v>
      </c>
      <c r="CW38" s="24">
        <f t="shared" si="16"/>
        <v>28980</v>
      </c>
      <c r="CX38" s="24">
        <f t="shared" si="16"/>
        <v>8362140</v>
      </c>
      <c r="CY38" s="25">
        <f t="shared" si="16"/>
        <v>32982480</v>
      </c>
      <c r="CZ38" s="23">
        <f t="shared" si="16"/>
        <v>253949496</v>
      </c>
      <c r="DA38" s="26">
        <f t="shared" si="16"/>
        <v>2337</v>
      </c>
      <c r="DB38" s="27">
        <f t="shared" si="16"/>
        <v>0</v>
      </c>
      <c r="DC38" s="25">
        <f t="shared" si="16"/>
        <v>253951833</v>
      </c>
      <c r="DD38" s="23">
        <f t="shared" si="16"/>
        <v>10157238</v>
      </c>
      <c r="DE38" s="24">
        <f t="shared" si="16"/>
        <v>10157238</v>
      </c>
      <c r="DF38" s="29">
        <f>DD38/DC38</f>
        <v>3.9996710714822838E-2</v>
      </c>
      <c r="DG38" s="27">
        <f>DG36+DG37</f>
        <v>201534254</v>
      </c>
      <c r="DH38" s="24">
        <f t="shared" ref="DH38:EO38" si="17">DH36+DH37</f>
        <v>0</v>
      </c>
      <c r="DI38" s="24">
        <f t="shared" si="17"/>
        <v>0</v>
      </c>
      <c r="DJ38" s="25">
        <f t="shared" si="17"/>
        <v>201534254</v>
      </c>
      <c r="DK38" s="23">
        <f t="shared" si="17"/>
        <v>1147</v>
      </c>
      <c r="DL38" s="24">
        <f t="shared" si="17"/>
        <v>1164016</v>
      </c>
      <c r="DM38" s="24">
        <f t="shared" si="17"/>
        <v>264</v>
      </c>
      <c r="DN38" s="24">
        <f t="shared" si="17"/>
        <v>6630101</v>
      </c>
      <c r="DO38" s="24">
        <f t="shared" si="17"/>
        <v>2916290</v>
      </c>
      <c r="DP38" s="24">
        <f t="shared" si="17"/>
        <v>288146</v>
      </c>
      <c r="DQ38" s="26">
        <f t="shared" si="17"/>
        <v>41990</v>
      </c>
      <c r="DR38" s="27">
        <f t="shared" si="17"/>
        <v>26520</v>
      </c>
      <c r="DS38" s="24">
        <f t="shared" si="17"/>
        <v>28200</v>
      </c>
      <c r="DT38" s="25">
        <f t="shared" si="17"/>
        <v>54720</v>
      </c>
      <c r="DU38" s="23">
        <f t="shared" si="17"/>
        <v>0</v>
      </c>
      <c r="DV38" s="24">
        <f t="shared" si="17"/>
        <v>0</v>
      </c>
      <c r="DW38" s="24">
        <f t="shared" si="17"/>
        <v>0</v>
      </c>
      <c r="DX38" s="24">
        <f t="shared" si="17"/>
        <v>0</v>
      </c>
      <c r="DY38" s="24">
        <f t="shared" si="17"/>
        <v>0</v>
      </c>
      <c r="DZ38" s="28">
        <f t="shared" si="17"/>
        <v>0</v>
      </c>
      <c r="EA38" s="26">
        <f t="shared" si="17"/>
        <v>0</v>
      </c>
      <c r="EB38" s="27">
        <f t="shared" si="17"/>
        <v>376860</v>
      </c>
      <c r="EC38" s="24">
        <f t="shared" si="17"/>
        <v>309600</v>
      </c>
      <c r="ED38" s="24">
        <f t="shared" si="17"/>
        <v>121600</v>
      </c>
      <c r="EE38" s="24">
        <f t="shared" si="17"/>
        <v>45450</v>
      </c>
      <c r="EF38" s="28">
        <f t="shared" si="17"/>
        <v>853510</v>
      </c>
      <c r="EG38" s="24">
        <f t="shared" si="17"/>
        <v>9430</v>
      </c>
      <c r="EH38" s="24">
        <f t="shared" si="17"/>
        <v>526400</v>
      </c>
      <c r="EI38" s="25">
        <f t="shared" si="17"/>
        <v>12485750</v>
      </c>
      <c r="EJ38" s="23">
        <f t="shared" si="17"/>
        <v>189048504</v>
      </c>
      <c r="EK38" s="26">
        <f t="shared" si="17"/>
        <v>0</v>
      </c>
      <c r="EL38" s="27">
        <f t="shared" si="17"/>
        <v>0</v>
      </c>
      <c r="EM38" s="25">
        <f t="shared" si="17"/>
        <v>189048504</v>
      </c>
      <c r="EN38" s="23">
        <f t="shared" si="17"/>
        <v>7561656</v>
      </c>
      <c r="EO38" s="24">
        <f t="shared" si="17"/>
        <v>7561656</v>
      </c>
      <c r="EP38" s="29">
        <f>EN38/EM38</f>
        <v>3.9998496893686078E-2</v>
      </c>
      <c r="EQ38" s="27">
        <f>EQ36+EQ37</f>
        <v>101553375</v>
      </c>
      <c r="ER38" s="24">
        <f t="shared" ref="ER38:FY38" si="18">ER36+ER37</f>
        <v>0</v>
      </c>
      <c r="ES38" s="24">
        <f t="shared" si="18"/>
        <v>0</v>
      </c>
      <c r="ET38" s="25">
        <f t="shared" si="18"/>
        <v>101553375</v>
      </c>
      <c r="EU38" s="23">
        <f t="shared" si="18"/>
        <v>0</v>
      </c>
      <c r="EV38" s="24">
        <f t="shared" si="18"/>
        <v>325090</v>
      </c>
      <c r="EW38" s="24">
        <f t="shared" si="18"/>
        <v>173</v>
      </c>
      <c r="EX38" s="24">
        <f t="shared" si="18"/>
        <v>1720573</v>
      </c>
      <c r="EY38" s="24">
        <f t="shared" si="18"/>
        <v>683077</v>
      </c>
      <c r="EZ38" s="24">
        <f t="shared" si="18"/>
        <v>63798</v>
      </c>
      <c r="FA38" s="26">
        <f t="shared" si="18"/>
        <v>10688</v>
      </c>
      <c r="FB38" s="27">
        <f t="shared" si="18"/>
        <v>4420</v>
      </c>
      <c r="FC38" s="24">
        <f t="shared" si="18"/>
        <v>6000</v>
      </c>
      <c r="FD38" s="25">
        <f t="shared" si="18"/>
        <v>10420</v>
      </c>
      <c r="FE38" s="23">
        <f t="shared" si="18"/>
        <v>0</v>
      </c>
      <c r="FF38" s="24">
        <f t="shared" si="18"/>
        <v>0</v>
      </c>
      <c r="FG38" s="24">
        <f t="shared" si="18"/>
        <v>0</v>
      </c>
      <c r="FH38" s="24">
        <f t="shared" si="18"/>
        <v>0</v>
      </c>
      <c r="FI38" s="24">
        <f t="shared" si="18"/>
        <v>0</v>
      </c>
      <c r="FJ38" s="28">
        <f t="shared" si="18"/>
        <v>0</v>
      </c>
      <c r="FK38" s="26">
        <f t="shared" si="18"/>
        <v>0</v>
      </c>
      <c r="FL38" s="27">
        <f t="shared" si="18"/>
        <v>96690</v>
      </c>
      <c r="FM38" s="24">
        <f t="shared" si="18"/>
        <v>77850</v>
      </c>
      <c r="FN38" s="24">
        <f t="shared" si="18"/>
        <v>31540</v>
      </c>
      <c r="FO38" s="24">
        <f t="shared" si="18"/>
        <v>9900</v>
      </c>
      <c r="FP38" s="28">
        <f t="shared" si="18"/>
        <v>215980</v>
      </c>
      <c r="FQ38" s="24">
        <f t="shared" si="18"/>
        <v>2300</v>
      </c>
      <c r="FR38" s="24">
        <f t="shared" si="18"/>
        <v>0</v>
      </c>
      <c r="FS38" s="25">
        <f t="shared" si="18"/>
        <v>3031926</v>
      </c>
      <c r="FT38" s="23">
        <f t="shared" si="18"/>
        <v>98521449</v>
      </c>
      <c r="FU38" s="26">
        <f t="shared" si="18"/>
        <v>0</v>
      </c>
      <c r="FV38" s="27">
        <f t="shared" si="18"/>
        <v>0</v>
      </c>
      <c r="FW38" s="25">
        <f t="shared" si="18"/>
        <v>98521449</v>
      </c>
      <c r="FX38" s="23">
        <f t="shared" si="18"/>
        <v>3940791</v>
      </c>
      <c r="FY38" s="24">
        <f t="shared" si="18"/>
        <v>3940791</v>
      </c>
      <c r="FZ38" s="29">
        <f>FX38/FW38</f>
        <v>3.999932035104356E-2</v>
      </c>
      <c r="GA38" s="27">
        <f>GA36+GA37</f>
        <v>128540328</v>
      </c>
      <c r="GB38" s="24">
        <f t="shared" ref="GB38:HI38" si="19">GB36+GB37</f>
        <v>0</v>
      </c>
      <c r="GC38" s="24">
        <f t="shared" si="19"/>
        <v>0</v>
      </c>
      <c r="GD38" s="25">
        <f t="shared" si="19"/>
        <v>128540328</v>
      </c>
      <c r="GE38" s="23">
        <f t="shared" si="19"/>
        <v>0</v>
      </c>
      <c r="GF38" s="24">
        <f t="shared" si="19"/>
        <v>190524</v>
      </c>
      <c r="GG38" s="28">
        <f t="shared" si="19"/>
        <v>7</v>
      </c>
      <c r="GH38" s="24">
        <f t="shared" si="19"/>
        <v>795243</v>
      </c>
      <c r="GI38" s="24">
        <f t="shared" si="19"/>
        <v>222697</v>
      </c>
      <c r="GJ38" s="24">
        <f t="shared" si="19"/>
        <v>26069</v>
      </c>
      <c r="GK38" s="26">
        <f t="shared" si="19"/>
        <v>4984</v>
      </c>
      <c r="GL38" s="27">
        <f t="shared" si="19"/>
        <v>3900</v>
      </c>
      <c r="GM38" s="24">
        <f t="shared" si="19"/>
        <v>2100</v>
      </c>
      <c r="GN38" s="25">
        <f t="shared" si="19"/>
        <v>6000</v>
      </c>
      <c r="GO38" s="23">
        <f t="shared" si="19"/>
        <v>0</v>
      </c>
      <c r="GP38" s="24">
        <f t="shared" si="19"/>
        <v>0</v>
      </c>
      <c r="GQ38" s="24">
        <f t="shared" si="19"/>
        <v>0</v>
      </c>
      <c r="GR38" s="24">
        <f t="shared" si="19"/>
        <v>0</v>
      </c>
      <c r="GS38" s="24">
        <f t="shared" si="19"/>
        <v>0</v>
      </c>
      <c r="GT38" s="28">
        <f t="shared" si="19"/>
        <v>0</v>
      </c>
      <c r="GU38" s="26">
        <f t="shared" si="19"/>
        <v>0</v>
      </c>
      <c r="GV38" s="27">
        <f t="shared" si="19"/>
        <v>41580</v>
      </c>
      <c r="GW38" s="24">
        <f t="shared" si="19"/>
        <v>40500</v>
      </c>
      <c r="GX38" s="24">
        <f t="shared" si="19"/>
        <v>12160</v>
      </c>
      <c r="GY38" s="24">
        <f t="shared" si="19"/>
        <v>3150</v>
      </c>
      <c r="GZ38" s="28">
        <f t="shared" si="19"/>
        <v>97390</v>
      </c>
      <c r="HA38" s="24">
        <f t="shared" si="19"/>
        <v>690</v>
      </c>
      <c r="HB38" s="24">
        <f t="shared" si="19"/>
        <v>0</v>
      </c>
      <c r="HC38" s="25">
        <f t="shared" si="19"/>
        <v>1343597</v>
      </c>
      <c r="HD38" s="23">
        <f t="shared" si="19"/>
        <v>127196731</v>
      </c>
      <c r="HE38" s="26">
        <f t="shared" si="19"/>
        <v>0</v>
      </c>
      <c r="HF38" s="27">
        <f t="shared" si="19"/>
        <v>0</v>
      </c>
      <c r="HG38" s="25">
        <f t="shared" si="19"/>
        <v>127196731</v>
      </c>
      <c r="HH38" s="23">
        <f t="shared" si="19"/>
        <v>5077051</v>
      </c>
      <c r="HI38" s="24">
        <f t="shared" si="19"/>
        <v>5077051</v>
      </c>
      <c r="HJ38" s="29">
        <f>HH38/HG38</f>
        <v>3.9914948757606039E-2</v>
      </c>
      <c r="HK38" s="27">
        <f>HK36+HK37</f>
        <v>1818707235</v>
      </c>
      <c r="HL38" s="24">
        <f t="shared" ref="HL38:IS38" si="20">HL36+HL37</f>
        <v>2743</v>
      </c>
      <c r="HM38" s="24">
        <f t="shared" si="20"/>
        <v>0</v>
      </c>
      <c r="HN38" s="25">
        <f t="shared" si="20"/>
        <v>1818709978</v>
      </c>
      <c r="HO38" s="23">
        <f t="shared" si="20"/>
        <v>59395</v>
      </c>
      <c r="HP38" s="24">
        <f t="shared" si="20"/>
        <v>17838697</v>
      </c>
      <c r="HQ38" s="28">
        <f t="shared" si="20"/>
        <v>12053</v>
      </c>
      <c r="HR38" s="24">
        <f t="shared" si="20"/>
        <v>155924261</v>
      </c>
      <c r="HS38" s="24">
        <f t="shared" si="20"/>
        <v>38099262</v>
      </c>
      <c r="HT38" s="24">
        <f t="shared" si="20"/>
        <v>10924645</v>
      </c>
      <c r="HU38" s="26">
        <f t="shared" si="20"/>
        <v>801613</v>
      </c>
      <c r="HV38" s="27">
        <f t="shared" si="20"/>
        <v>1379820</v>
      </c>
      <c r="HW38" s="24">
        <f t="shared" si="20"/>
        <v>1194600</v>
      </c>
      <c r="HX38" s="25">
        <f t="shared" si="20"/>
        <v>2574420</v>
      </c>
      <c r="HY38" s="23">
        <f t="shared" si="20"/>
        <v>307580</v>
      </c>
      <c r="HZ38" s="24">
        <f t="shared" si="20"/>
        <v>702000</v>
      </c>
      <c r="IA38" s="24">
        <f t="shared" si="20"/>
        <v>3640</v>
      </c>
      <c r="IB38" s="24">
        <f t="shared" si="20"/>
        <v>8665800</v>
      </c>
      <c r="IC38" s="24">
        <f t="shared" si="20"/>
        <v>1886480</v>
      </c>
      <c r="ID38" s="28">
        <f t="shared" si="20"/>
        <v>10552280</v>
      </c>
      <c r="IE38" s="26">
        <f t="shared" si="20"/>
        <v>2831110</v>
      </c>
      <c r="IF38" s="27">
        <f t="shared" si="20"/>
        <v>8636430</v>
      </c>
      <c r="IG38" s="24">
        <f t="shared" si="20"/>
        <v>6107400</v>
      </c>
      <c r="IH38" s="24">
        <f t="shared" si="20"/>
        <v>2969700</v>
      </c>
      <c r="II38" s="24">
        <f t="shared" si="20"/>
        <v>3555000</v>
      </c>
      <c r="IJ38" s="28">
        <f t="shared" si="20"/>
        <v>21268530</v>
      </c>
      <c r="IK38" s="24">
        <f t="shared" si="20"/>
        <v>448040</v>
      </c>
      <c r="IL38" s="24">
        <f t="shared" si="20"/>
        <v>136382700</v>
      </c>
      <c r="IM38" s="25">
        <f t="shared" si="20"/>
        <v>398718173</v>
      </c>
      <c r="IN38" s="23">
        <f t="shared" si="20"/>
        <v>1419989064</v>
      </c>
      <c r="IO38" s="26">
        <f t="shared" si="20"/>
        <v>2741</v>
      </c>
      <c r="IP38" s="27">
        <f t="shared" si="20"/>
        <v>0</v>
      </c>
      <c r="IQ38" s="25">
        <f t="shared" si="20"/>
        <v>1419991805</v>
      </c>
      <c r="IR38" s="23">
        <f t="shared" si="20"/>
        <v>56776171</v>
      </c>
      <c r="IS38" s="24">
        <f t="shared" si="20"/>
        <v>56776171</v>
      </c>
      <c r="IT38" s="29">
        <f>IR38/IQ38</f>
        <v>3.9983449763641418E-2</v>
      </c>
    </row>
  </sheetData>
  <mergeCells count="466">
    <mergeCell ref="C4:F4"/>
    <mergeCell ref="A4:B4"/>
    <mergeCell ref="C2:M2"/>
    <mergeCell ref="AM2:AW2"/>
    <mergeCell ref="GA2:GK2"/>
    <mergeCell ref="HK2:HU2"/>
    <mergeCell ref="AJ4:AK4"/>
    <mergeCell ref="AM4:AP4"/>
    <mergeCell ref="AQ4:AW4"/>
    <mergeCell ref="AX4:AZ4"/>
    <mergeCell ref="BA4:BG4"/>
    <mergeCell ref="BH4:BO4"/>
    <mergeCell ref="G4:M4"/>
    <mergeCell ref="N4:P4"/>
    <mergeCell ref="Q4:W4"/>
    <mergeCell ref="X4:AE4"/>
    <mergeCell ref="AF4:AG4"/>
    <mergeCell ref="AH4:AI4"/>
    <mergeCell ref="DG2:DQ2"/>
    <mergeCell ref="DG4:DJ4"/>
    <mergeCell ref="DK4:DQ4"/>
    <mergeCell ref="DR4:DT4"/>
    <mergeCell ref="DU4:EA4"/>
    <mergeCell ref="FL4:FS4"/>
    <mergeCell ref="IR4:IS4"/>
    <mergeCell ref="A5:B5"/>
    <mergeCell ref="HO4:HU4"/>
    <mergeCell ref="HV4:HX4"/>
    <mergeCell ref="HY4:IE4"/>
    <mergeCell ref="IF4:IM4"/>
    <mergeCell ref="IN4:IO4"/>
    <mergeCell ref="IP4:IQ4"/>
    <mergeCell ref="GO4:GU4"/>
    <mergeCell ref="GV4:HC4"/>
    <mergeCell ref="HD4:HE4"/>
    <mergeCell ref="HF4:HG4"/>
    <mergeCell ref="HH4:HI4"/>
    <mergeCell ref="HK4:HN4"/>
    <mergeCell ref="BP4:BQ4"/>
    <mergeCell ref="BR4:BS4"/>
    <mergeCell ref="BT4:BU4"/>
    <mergeCell ref="GA4:GD4"/>
    <mergeCell ref="GE4:GK4"/>
    <mergeCell ref="GL4:GN4"/>
    <mergeCell ref="EB4:EI4"/>
    <mergeCell ref="EJ4:EK4"/>
    <mergeCell ref="EL4:EM4"/>
    <mergeCell ref="EN4:EO4"/>
    <mergeCell ref="X5:AE5"/>
    <mergeCell ref="AF5:AG5"/>
    <mergeCell ref="AH5:AI5"/>
    <mergeCell ref="AJ5:AL5"/>
    <mergeCell ref="AM5:AP5"/>
    <mergeCell ref="AQ5:AW5"/>
    <mergeCell ref="C5:F5"/>
    <mergeCell ref="G5:M5"/>
    <mergeCell ref="N5:P5"/>
    <mergeCell ref="Q5:W5"/>
    <mergeCell ref="C6:F6"/>
    <mergeCell ref="IF5:IM5"/>
    <mergeCell ref="IN5:IO5"/>
    <mergeCell ref="IP5:IQ5"/>
    <mergeCell ref="IR5:IT5"/>
    <mergeCell ref="A6:B6"/>
    <mergeCell ref="HF5:HG5"/>
    <mergeCell ref="HH5:HJ5"/>
    <mergeCell ref="HK5:HN5"/>
    <mergeCell ref="HO5:HU5"/>
    <mergeCell ref="HV5:HX5"/>
    <mergeCell ref="HY5:IE5"/>
    <mergeCell ref="GA5:GD5"/>
    <mergeCell ref="GE5:GK5"/>
    <mergeCell ref="GL5:GN5"/>
    <mergeCell ref="GO5:GU5"/>
    <mergeCell ref="GV5:HC5"/>
    <mergeCell ref="HD5:HE5"/>
    <mergeCell ref="AX5:AZ5"/>
    <mergeCell ref="BA5:BG5"/>
    <mergeCell ref="BH5:BO5"/>
    <mergeCell ref="BP5:BQ5"/>
    <mergeCell ref="BR5:BS5"/>
    <mergeCell ref="BT5:BV5"/>
    <mergeCell ref="AJ6:AL6"/>
    <mergeCell ref="AM6:AP6"/>
    <mergeCell ref="AQ6:AW6"/>
    <mergeCell ref="AX6:AZ6"/>
    <mergeCell ref="BA6:BG6"/>
    <mergeCell ref="BH6:BO6"/>
    <mergeCell ref="G6:M6"/>
    <mergeCell ref="N6:P6"/>
    <mergeCell ref="Q6:W6"/>
    <mergeCell ref="X6:AE6"/>
    <mergeCell ref="AF6:AG6"/>
    <mergeCell ref="AH6:AI6"/>
    <mergeCell ref="C7:C11"/>
    <mergeCell ref="D7:D11"/>
    <mergeCell ref="IR6:IT6"/>
    <mergeCell ref="A7:B12"/>
    <mergeCell ref="HO6:HU6"/>
    <mergeCell ref="HV6:HX6"/>
    <mergeCell ref="HY6:IE6"/>
    <mergeCell ref="IF6:IM6"/>
    <mergeCell ref="IN6:IO6"/>
    <mergeCell ref="IP6:IQ6"/>
    <mergeCell ref="GO6:GU6"/>
    <mergeCell ref="GV6:HC6"/>
    <mergeCell ref="HD6:HE6"/>
    <mergeCell ref="HF6:HG6"/>
    <mergeCell ref="HH6:HJ6"/>
    <mergeCell ref="HK6:HN6"/>
    <mergeCell ref="BP6:BQ6"/>
    <mergeCell ref="BR6:BS6"/>
    <mergeCell ref="BT6:BV6"/>
    <mergeCell ref="GA6:GD6"/>
    <mergeCell ref="GE6:GK6"/>
    <mergeCell ref="GL6:GN6"/>
    <mergeCell ref="DB6:DC6"/>
    <mergeCell ref="DD6:DF6"/>
    <mergeCell ref="L7:L11"/>
    <mergeCell ref="M7:M11"/>
    <mergeCell ref="N7:P7"/>
    <mergeCell ref="Q7:Q11"/>
    <mergeCell ref="R7:R11"/>
    <mergeCell ref="S7:S11"/>
    <mergeCell ref="P9:P11"/>
    <mergeCell ref="E7:E11"/>
    <mergeCell ref="F7:F11"/>
    <mergeCell ref="G7:G11"/>
    <mergeCell ref="H7:I8"/>
    <mergeCell ref="J7:J11"/>
    <mergeCell ref="K7:K11"/>
    <mergeCell ref="N8:P8"/>
    <mergeCell ref="I9:I11"/>
    <mergeCell ref="N9:N11"/>
    <mergeCell ref="O9:O11"/>
    <mergeCell ref="AG7:AG11"/>
    <mergeCell ref="AH7:AH11"/>
    <mergeCell ref="AI7:AI11"/>
    <mergeCell ref="AJ7:AJ11"/>
    <mergeCell ref="AK7:AK8"/>
    <mergeCell ref="T7:V7"/>
    <mergeCell ref="W7:W11"/>
    <mergeCell ref="X7:AB7"/>
    <mergeCell ref="AC7:AC11"/>
    <mergeCell ref="AD7:AD11"/>
    <mergeCell ref="AE7:AE11"/>
    <mergeCell ref="U8:U11"/>
    <mergeCell ref="V8:V11"/>
    <mergeCell ref="X8:X11"/>
    <mergeCell ref="Y8:Y11"/>
    <mergeCell ref="T8:T11"/>
    <mergeCell ref="Z8:Z11"/>
    <mergeCell ref="AA8:AA11"/>
    <mergeCell ref="AB8:AB11"/>
    <mergeCell ref="AF7:AF11"/>
    <mergeCell ref="BM7:BM11"/>
    <mergeCell ref="BN7:BN11"/>
    <mergeCell ref="BO7:BO11"/>
    <mergeCell ref="BP7:BP11"/>
    <mergeCell ref="BQ7:BQ11"/>
    <mergeCell ref="BR7:BR11"/>
    <mergeCell ref="BA7:BA11"/>
    <mergeCell ref="BB7:BB11"/>
    <mergeCell ref="BC7:BC11"/>
    <mergeCell ref="BD7:BF7"/>
    <mergeCell ref="BG7:BG11"/>
    <mergeCell ref="BH7:BL7"/>
    <mergeCell ref="BF8:BF11"/>
    <mergeCell ref="BH8:BH11"/>
    <mergeCell ref="BI8:BI11"/>
    <mergeCell ref="BJ8:BJ11"/>
    <mergeCell ref="BK8:BK11"/>
    <mergeCell ref="BL8:BL11"/>
    <mergeCell ref="BT7:BT11"/>
    <mergeCell ref="BU7:BU8"/>
    <mergeCell ref="BV7:BV11"/>
    <mergeCell ref="GA7:GA11"/>
    <mergeCell ref="GB7:GB11"/>
    <mergeCell ref="BW7:BW11"/>
    <mergeCell ref="BX7:BX11"/>
    <mergeCell ref="BY7:BY11"/>
    <mergeCell ref="BZ7:BZ11"/>
    <mergeCell ref="CI9:CI11"/>
    <mergeCell ref="CJ9:CJ11"/>
    <mergeCell ref="CA7:CA11"/>
    <mergeCell ref="CB7:CC8"/>
    <mergeCell ref="CD7:CD11"/>
    <mergeCell ref="CE7:CE11"/>
    <mergeCell ref="CF7:CF11"/>
    <mergeCell ref="CG7:CG11"/>
    <mergeCell ref="CC9:CC11"/>
    <mergeCell ref="DB7:DB11"/>
    <mergeCell ref="DC7:DC11"/>
    <mergeCell ref="DD7:DD11"/>
    <mergeCell ref="DE7:DE8"/>
    <mergeCell ref="DF7:DF11"/>
    <mergeCell ref="CH8:CJ8"/>
    <mergeCell ref="HD7:HD11"/>
    <mergeCell ref="HE7:HE11"/>
    <mergeCell ref="HF7:HF11"/>
    <mergeCell ref="HG7:HG11"/>
    <mergeCell ref="HH7:HH11"/>
    <mergeCell ref="HI7:HI8"/>
    <mergeCell ref="GR7:GT7"/>
    <mergeCell ref="GU7:GU11"/>
    <mergeCell ref="GV7:GZ7"/>
    <mergeCell ref="HA7:HA11"/>
    <mergeCell ref="HB7:HB11"/>
    <mergeCell ref="HC7:HC11"/>
    <mergeCell ref="GV8:GV11"/>
    <mergeCell ref="GW8:GW11"/>
    <mergeCell ref="GX8:GX11"/>
    <mergeCell ref="GY8:GY11"/>
    <mergeCell ref="HT7:HT11"/>
    <mergeCell ref="HU7:HU11"/>
    <mergeCell ref="HV7:HX7"/>
    <mergeCell ref="HX9:HX11"/>
    <mergeCell ref="HJ7:HJ11"/>
    <mergeCell ref="HK7:HK11"/>
    <mergeCell ref="HL7:HL11"/>
    <mergeCell ref="HM7:HM11"/>
    <mergeCell ref="HN7:HN11"/>
    <mergeCell ref="HO7:HO11"/>
    <mergeCell ref="HS7:HS11"/>
    <mergeCell ref="IQ7:IQ11"/>
    <mergeCell ref="IR7:IR11"/>
    <mergeCell ref="IS7:IS8"/>
    <mergeCell ref="IT7:IT11"/>
    <mergeCell ref="IK7:IK11"/>
    <mergeCell ref="IL7:IL11"/>
    <mergeCell ref="IM7:IM11"/>
    <mergeCell ref="IN7:IN11"/>
    <mergeCell ref="IO7:IO11"/>
    <mergeCell ref="IP7:IP11"/>
    <mergeCell ref="HY7:HY11"/>
    <mergeCell ref="HZ7:HZ11"/>
    <mergeCell ref="IA7:IA11"/>
    <mergeCell ref="IB7:ID7"/>
    <mergeCell ref="IE7:IE11"/>
    <mergeCell ref="IF7:IJ7"/>
    <mergeCell ref="IG8:IG11"/>
    <mergeCell ref="IH8:IH11"/>
    <mergeCell ref="II8:II11"/>
    <mergeCell ref="AX8:AZ8"/>
    <mergeCell ref="BD8:BD11"/>
    <mergeCell ref="BE8:BE11"/>
    <mergeCell ref="AK9:AK11"/>
    <mergeCell ref="AS9:AS11"/>
    <mergeCell ref="AX9:AX11"/>
    <mergeCell ref="AY9:AY11"/>
    <mergeCell ref="AR7:AS8"/>
    <mergeCell ref="AT7:AT11"/>
    <mergeCell ref="AU7:AU11"/>
    <mergeCell ref="AV7:AV11"/>
    <mergeCell ref="AW7:AW11"/>
    <mergeCell ref="AX7:AZ7"/>
    <mergeCell ref="AZ9:AZ11"/>
    <mergeCell ref="AL7:AL11"/>
    <mergeCell ref="AM7:AM11"/>
    <mergeCell ref="AN7:AN11"/>
    <mergeCell ref="AO7:AO11"/>
    <mergeCell ref="AP7:AP11"/>
    <mergeCell ref="AQ7:AQ11"/>
    <mergeCell ref="GL8:GN8"/>
    <mergeCell ref="GR8:GR11"/>
    <mergeCell ref="GS8:GS11"/>
    <mergeCell ref="GT8:GT11"/>
    <mergeCell ref="BU9:BU11"/>
    <mergeCell ref="GG9:GG11"/>
    <mergeCell ref="GL9:GL11"/>
    <mergeCell ref="GM9:GM11"/>
    <mergeCell ref="GJ7:GJ11"/>
    <mergeCell ref="GK7:GK11"/>
    <mergeCell ref="GL7:GN7"/>
    <mergeCell ref="GO7:GO11"/>
    <mergeCell ref="GP7:GP11"/>
    <mergeCell ref="GQ7:GQ11"/>
    <mergeCell ref="GN9:GN11"/>
    <mergeCell ref="GC7:GC11"/>
    <mergeCell ref="GD7:GD11"/>
    <mergeCell ref="GE7:GE11"/>
    <mergeCell ref="GF7:GG8"/>
    <mergeCell ref="GH7:GH11"/>
    <mergeCell ref="GI7:GI11"/>
    <mergeCell ref="CN7:CP7"/>
    <mergeCell ref="CQ7:CQ11"/>
    <mergeCell ref="CH9:CH11"/>
    <mergeCell ref="BS7:BS11"/>
    <mergeCell ref="IS9:IS11"/>
    <mergeCell ref="BW2:CG2"/>
    <mergeCell ref="BW4:BZ4"/>
    <mergeCell ref="CA4:CG4"/>
    <mergeCell ref="CH4:CJ4"/>
    <mergeCell ref="CK4:CQ4"/>
    <mergeCell ref="CR4:CY4"/>
    <mergeCell ref="CZ4:DA4"/>
    <mergeCell ref="DB4:DC4"/>
    <mergeCell ref="DD4:DE4"/>
    <mergeCell ref="GZ8:GZ11"/>
    <mergeCell ref="HV8:HX8"/>
    <mergeCell ref="IB8:IB11"/>
    <mergeCell ref="IC8:IC11"/>
    <mergeCell ref="ID8:ID11"/>
    <mergeCell ref="IF8:IF11"/>
    <mergeCell ref="HI9:HI11"/>
    <mergeCell ref="HQ9:HQ11"/>
    <mergeCell ref="HV9:HV11"/>
    <mergeCell ref="HW9:HW11"/>
    <mergeCell ref="IJ8:IJ11"/>
    <mergeCell ref="HP7:HQ8"/>
    <mergeCell ref="HR7:HR11"/>
    <mergeCell ref="CR5:CY5"/>
    <mergeCell ref="CZ5:DA5"/>
    <mergeCell ref="DB5:DC5"/>
    <mergeCell ref="DD5:DF5"/>
    <mergeCell ref="BW6:BZ6"/>
    <mergeCell ref="CA6:CG6"/>
    <mergeCell ref="CH6:CJ6"/>
    <mergeCell ref="CK6:CQ6"/>
    <mergeCell ref="CR6:CY6"/>
    <mergeCell ref="CZ6:DA6"/>
    <mergeCell ref="BW5:BZ5"/>
    <mergeCell ref="CA5:CG5"/>
    <mergeCell ref="CH5:CJ5"/>
    <mergeCell ref="CK5:CQ5"/>
    <mergeCell ref="DA7:DA11"/>
    <mergeCell ref="CS8:CS11"/>
    <mergeCell ref="CT8:CT11"/>
    <mergeCell ref="CU8:CU11"/>
    <mergeCell ref="CV8:CV11"/>
    <mergeCell ref="CH7:CJ7"/>
    <mergeCell ref="CK7:CK11"/>
    <mergeCell ref="CL7:CL11"/>
    <mergeCell ref="CM7:CM11"/>
    <mergeCell ref="CN8:CN11"/>
    <mergeCell ref="CO8:CO11"/>
    <mergeCell ref="CP8:CP11"/>
    <mergeCell ref="CR8:CR11"/>
    <mergeCell ref="CR7:CV7"/>
    <mergeCell ref="CW7:CW11"/>
    <mergeCell ref="CX7:CX11"/>
    <mergeCell ref="CY7:CY11"/>
    <mergeCell ref="CZ7:CZ11"/>
    <mergeCell ref="DG5:DJ5"/>
    <mergeCell ref="DK5:DQ5"/>
    <mergeCell ref="DR5:DT5"/>
    <mergeCell ref="DU5:EA5"/>
    <mergeCell ref="EL5:EM5"/>
    <mergeCell ref="EN5:EP5"/>
    <mergeCell ref="DG6:DJ6"/>
    <mergeCell ref="DK6:DQ6"/>
    <mergeCell ref="DR6:DT6"/>
    <mergeCell ref="DU6:EA6"/>
    <mergeCell ref="EB6:EI6"/>
    <mergeCell ref="EJ6:EK6"/>
    <mergeCell ref="EB5:EI5"/>
    <mergeCell ref="EJ5:EK5"/>
    <mergeCell ref="DE9:DE11"/>
    <mergeCell ref="EL6:EM6"/>
    <mergeCell ref="EN6:EP6"/>
    <mergeCell ref="DG7:DG11"/>
    <mergeCell ref="DH7:DH11"/>
    <mergeCell ref="DI7:DI11"/>
    <mergeCell ref="DJ7:DJ11"/>
    <mergeCell ref="DK7:DK11"/>
    <mergeCell ref="DL7:DM8"/>
    <mergeCell ref="DM9:DM11"/>
    <mergeCell ref="DN7:DN11"/>
    <mergeCell ref="DO7:DO11"/>
    <mergeCell ref="DP7:DP11"/>
    <mergeCell ref="DQ7:DQ11"/>
    <mergeCell ref="DR7:DT7"/>
    <mergeCell ref="DU7:DU11"/>
    <mergeCell ref="DR9:DR11"/>
    <mergeCell ref="DS9:DS11"/>
    <mergeCell ref="DT9:DT11"/>
    <mergeCell ref="EN7:EN11"/>
    <mergeCell ref="EO7:EO8"/>
    <mergeCell ref="EP7:EP11"/>
    <mergeCell ref="DR8:DT8"/>
    <mergeCell ref="DX8:DX11"/>
    <mergeCell ref="EL7:EL11"/>
    <mergeCell ref="EM7:EM11"/>
    <mergeCell ref="DV7:DV11"/>
    <mergeCell ref="DW7:DW11"/>
    <mergeCell ref="DX7:DZ7"/>
    <mergeCell ref="EA7:EA11"/>
    <mergeCell ref="EB7:EF7"/>
    <mergeCell ref="EG7:EG11"/>
    <mergeCell ref="EE8:EE11"/>
    <mergeCell ref="EF8:EF11"/>
    <mergeCell ref="DY8:DY11"/>
    <mergeCell ref="DZ8:DZ11"/>
    <mergeCell ref="EB8:EB11"/>
    <mergeCell ref="EC8:EC11"/>
    <mergeCell ref="ED8:ED11"/>
    <mergeCell ref="EH7:EH11"/>
    <mergeCell ref="EI7:EI11"/>
    <mergeCell ref="EJ7:EJ11"/>
    <mergeCell ref="EK7:EK11"/>
    <mergeCell ref="EO9:EO11"/>
    <mergeCell ref="EQ2:FA2"/>
    <mergeCell ref="EQ4:ET4"/>
    <mergeCell ref="EU4:FA4"/>
    <mergeCell ref="FB4:FD4"/>
    <mergeCell ref="FE4:FK4"/>
    <mergeCell ref="EQ7:EQ11"/>
    <mergeCell ref="ER7:ER11"/>
    <mergeCell ref="ES7:ES11"/>
    <mergeCell ref="ET7:ET11"/>
    <mergeCell ref="EQ6:ET6"/>
    <mergeCell ref="EU6:FA6"/>
    <mergeCell ref="FB6:FD6"/>
    <mergeCell ref="FE6:FK6"/>
    <mergeCell ref="EU7:EU11"/>
    <mergeCell ref="EV7:EW8"/>
    <mergeCell ref="EX7:EX11"/>
    <mergeCell ref="EY7:EY11"/>
    <mergeCell ref="EZ7:EZ11"/>
    <mergeCell ref="FA7:FA11"/>
    <mergeCell ref="EW9:EW11"/>
    <mergeCell ref="FT4:FU4"/>
    <mergeCell ref="FV4:FW4"/>
    <mergeCell ref="FX4:FY4"/>
    <mergeCell ref="EQ5:ET5"/>
    <mergeCell ref="EU5:FA5"/>
    <mergeCell ref="FB5:FD5"/>
    <mergeCell ref="FE5:FK5"/>
    <mergeCell ref="FL5:FS5"/>
    <mergeCell ref="FT5:FU5"/>
    <mergeCell ref="FV5:FW5"/>
    <mergeCell ref="FX5:FZ5"/>
    <mergeCell ref="FL6:FS6"/>
    <mergeCell ref="FT6:FU6"/>
    <mergeCell ref="FV6:FW6"/>
    <mergeCell ref="FX6:FZ6"/>
    <mergeCell ref="FG7:FG11"/>
    <mergeCell ref="FH7:FJ7"/>
    <mergeCell ref="FK7:FK11"/>
    <mergeCell ref="FB9:FB11"/>
    <mergeCell ref="FC9:FC11"/>
    <mergeCell ref="FD9:FD11"/>
    <mergeCell ref="FY9:FY11"/>
    <mergeCell ref="FV7:FV11"/>
    <mergeCell ref="FW7:FW11"/>
    <mergeCell ref="FX7:FX11"/>
    <mergeCell ref="FY7:FY8"/>
    <mergeCell ref="FZ7:FZ11"/>
    <mergeCell ref="FB8:FD8"/>
    <mergeCell ref="FH8:FH11"/>
    <mergeCell ref="FI8:FI11"/>
    <mergeCell ref="FJ8:FJ11"/>
    <mergeCell ref="FL8:FL11"/>
    <mergeCell ref="FL7:FP7"/>
    <mergeCell ref="FQ7:FQ11"/>
    <mergeCell ref="FR7:FR11"/>
    <mergeCell ref="FS7:FS11"/>
    <mergeCell ref="FT7:FT11"/>
    <mergeCell ref="FU7:FU11"/>
    <mergeCell ref="FM8:FM11"/>
    <mergeCell ref="FN8:FN11"/>
    <mergeCell ref="FO8:FO11"/>
    <mergeCell ref="FP8:FP11"/>
    <mergeCell ref="FB7:FD7"/>
    <mergeCell ref="FE7:FE11"/>
    <mergeCell ref="FF7:FF11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HH13:HI38 HB13:HB38 GR13:GS38 GE13:GE38 GU13:GU38 IR13:IS38 IL13:IL38 IB13:IC38 HO13:HO38 IE13:IE38 DD13:DE38 CX13:CX38 CN13:CO38 CA13:CA38 CQ13:CQ38 EN13:EO38 EH13:EH38 DX13:DY38 DK13:DK38 EA13:EA38 FX13:FY38 FR13:FR38 FH13:FI38 EU13:EU38 FK13:FK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HF13:HF38 GC13:GC38 IP13:IP38 HM13:HM38 DB13:DB38 BY13:BY38 EL13:EL38 DI13:DI38 FV13:FV38 ES13:ES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GF13:GG38 AG13:AG38 D13:D38 BQ13:BQ38 AN13:AN38 H13:I38 HE13:HE38 GB13:GB38 AR13:AS38 IO13:IO38 HL13:HL38 HP13:HQ38 DA13:DA38 BX13:BX38 CB13:CC38 EK13:EK38 DH13:DH38 DL13:DM38 FU13:FU38 ER13:ER38 EV13:EW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HD13:HD38 GA13:GA38 IN13:IN38 HK13:HK38 CZ13:CZ38 BW13:BW38 EJ13:EJ38 DG13:DG38 FT13:FT38 EQ13:EQ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HA13:HA38 GL13:GM38 GI13:GI38 GO13:GP38 GV13:GY38 IK13:IK38 HV13:HW38 HS13:HS38 HY13:HZ38 IF13:II38 CW13:CW38 CH13:CI38 CE13:CE38 CK13:CL38 CR13:CU38 EG13:EG38 DR13:DS38 DO13:DO38 DU13:DV38 EB13:EE38 FQ13:FQ38 FB13:FC38 EY13:EY38 FE13:FF38 FL13:FO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GQ13:GQ38 IA13:IA38 CM13:CM38 DW13:DW38 FG13:FG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GH13:GH38 GJ13:GK38 HR13:HR38 HT13:HU38 CD13:CD38 CF13:CG38 DN13:DN38 DP13:DQ38 EX13:EX38 EZ13:FA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Ｐゴシック,太字"&amp;12第52表　課税標準額段階別令和４年度分所得割額等に関する調
【営業等所得者】</oddHeader>
  </headerFooter>
  <colBreaks count="16" manualBreakCount="16">
    <brk id="2" max="37" man="1"/>
    <brk id="13" max="37" man="1"/>
    <brk id="23" max="37" man="1"/>
    <brk id="33" max="37" man="1"/>
    <brk id="38" max="37" man="1"/>
    <brk id="49" max="37" man="1"/>
    <brk id="59" max="37" man="1"/>
    <brk id="69" max="37" man="1"/>
    <brk id="182" max="37" man="1"/>
    <brk id="193" max="37" man="1"/>
    <brk id="203" max="37" man="1"/>
    <brk id="213" max="37" man="1"/>
    <brk id="218" max="37" man="1"/>
    <brk id="229" max="37" man="1"/>
    <brk id="239" max="37" man="1"/>
    <brk id="249" max="3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0">
    <tabColor theme="8"/>
  </sheetPr>
  <dimension ref="A1:AL34"/>
  <sheetViews>
    <sheetView showGridLines="0" tabSelected="1" view="pageBreakPreview" zoomScaleNormal="90" zoomScaleSheetLayoutView="100" workbookViewId="0">
      <selection activeCell="B1" sqref="B1"/>
    </sheetView>
  </sheetViews>
  <sheetFormatPr defaultColWidth="1" defaultRowHeight="15" customHeight="1" x14ac:dyDescent="0.15"/>
  <cols>
    <col min="1" max="1" width="3" style="48" customWidth="1"/>
    <col min="2" max="2" width="22.12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15"/>
    <row r="2" spans="1:38" ht="13.5" customHeight="1" x14ac:dyDescent="0.15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</row>
    <row r="3" spans="1:38" ht="13.5" customHeight="1" x14ac:dyDescent="0.15">
      <c r="B3" s="48" t="s">
        <v>115</v>
      </c>
      <c r="C3" s="50" t="s">
        <v>106</v>
      </c>
      <c r="D3" s="50" t="s">
        <v>107</v>
      </c>
      <c r="E3" s="50" t="s">
        <v>108</v>
      </c>
      <c r="F3" s="50" t="s">
        <v>109</v>
      </c>
      <c r="G3" s="50" t="s">
        <v>110</v>
      </c>
      <c r="H3" s="50" t="s">
        <v>111</v>
      </c>
      <c r="I3" s="50" t="s">
        <v>162</v>
      </c>
      <c r="J3" s="50" t="s">
        <v>163</v>
      </c>
      <c r="K3" s="50" t="s">
        <v>164</v>
      </c>
      <c r="L3" s="50" t="s">
        <v>165</v>
      </c>
      <c r="M3" s="51" t="s">
        <v>166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</row>
    <row r="4" spans="1:38" s="52" customFormat="1" ht="13.5" customHeight="1" x14ac:dyDescent="0.15">
      <c r="A4" s="175" t="s">
        <v>31</v>
      </c>
      <c r="B4" s="176"/>
      <c r="C4" s="172" t="s">
        <v>140</v>
      </c>
      <c r="D4" s="172"/>
      <c r="E4" s="172"/>
      <c r="F4" s="172"/>
      <c r="G4" s="170" t="s">
        <v>141</v>
      </c>
      <c r="H4" s="170"/>
      <c r="I4" s="170"/>
      <c r="J4" s="170"/>
      <c r="K4" s="170"/>
      <c r="L4" s="170"/>
      <c r="M4" s="171"/>
      <c r="N4" s="170" t="str">
        <f>+G4</f>
        <v>ｘｘ1</v>
      </c>
      <c r="O4" s="170"/>
      <c r="P4" s="171"/>
      <c r="Q4" s="172" t="s">
        <v>142</v>
      </c>
      <c r="R4" s="172"/>
      <c r="S4" s="172"/>
      <c r="T4" s="172"/>
      <c r="U4" s="172"/>
      <c r="V4" s="172"/>
      <c r="W4" s="172"/>
      <c r="X4" s="172" t="s">
        <v>143</v>
      </c>
      <c r="Y4" s="172"/>
      <c r="Z4" s="172"/>
      <c r="AA4" s="172"/>
      <c r="AB4" s="172"/>
      <c r="AC4" s="172"/>
      <c r="AD4" s="172"/>
      <c r="AE4" s="172"/>
      <c r="AF4" s="170" t="s">
        <v>144</v>
      </c>
      <c r="AG4" s="171"/>
      <c r="AH4" s="170" t="str">
        <f>+AF4</f>
        <v>ｘｘ4</v>
      </c>
      <c r="AI4" s="171"/>
      <c r="AJ4" s="172" t="s">
        <v>145</v>
      </c>
      <c r="AK4" s="172"/>
      <c r="AL4" s="71"/>
    </row>
    <row r="5" spans="1:38" ht="15" customHeight="1" x14ac:dyDescent="0.15">
      <c r="A5" s="129" t="s">
        <v>147</v>
      </c>
      <c r="B5" s="130"/>
      <c r="C5" s="95" t="s">
        <v>49</v>
      </c>
      <c r="D5" s="92" t="s">
        <v>50</v>
      </c>
      <c r="E5" s="92" t="s">
        <v>51</v>
      </c>
      <c r="F5" s="96" t="s">
        <v>52</v>
      </c>
      <c r="G5" s="95" t="s">
        <v>53</v>
      </c>
      <c r="H5" s="85" t="s">
        <v>148</v>
      </c>
      <c r="I5" s="86"/>
      <c r="J5" s="92" t="s">
        <v>54</v>
      </c>
      <c r="K5" s="92" t="s">
        <v>55</v>
      </c>
      <c r="L5" s="92" t="s">
        <v>56</v>
      </c>
      <c r="M5" s="96" t="s">
        <v>57</v>
      </c>
      <c r="N5" s="95" t="s">
        <v>58</v>
      </c>
      <c r="O5" s="92"/>
      <c r="P5" s="96"/>
      <c r="Q5" s="173" t="s">
        <v>169</v>
      </c>
      <c r="R5" s="177" t="s">
        <v>167</v>
      </c>
      <c r="S5" s="102" t="s">
        <v>59</v>
      </c>
      <c r="T5" s="115" t="s">
        <v>146</v>
      </c>
      <c r="U5" s="115"/>
      <c r="V5" s="116"/>
      <c r="W5" s="117" t="s">
        <v>61</v>
      </c>
      <c r="X5" s="118" t="s">
        <v>62</v>
      </c>
      <c r="Y5" s="118"/>
      <c r="Z5" s="118"/>
      <c r="AA5" s="118"/>
      <c r="AB5" s="110"/>
      <c r="AC5" s="92" t="s">
        <v>63</v>
      </c>
      <c r="AD5" s="92" t="s">
        <v>64</v>
      </c>
      <c r="AE5" s="96" t="s">
        <v>52</v>
      </c>
      <c r="AF5" s="95" t="s">
        <v>65</v>
      </c>
      <c r="AG5" s="96" t="s">
        <v>66</v>
      </c>
      <c r="AH5" s="95" t="s">
        <v>67</v>
      </c>
      <c r="AI5" s="96" t="s">
        <v>52</v>
      </c>
      <c r="AJ5" s="108" t="s">
        <v>68</v>
      </c>
      <c r="AK5" s="113"/>
      <c r="AL5" s="121" t="s">
        <v>120</v>
      </c>
    </row>
    <row r="6" spans="1:38" ht="15" customHeight="1" x14ac:dyDescent="0.15">
      <c r="A6" s="129"/>
      <c r="B6" s="130"/>
      <c r="C6" s="95"/>
      <c r="D6" s="92"/>
      <c r="E6" s="92"/>
      <c r="F6" s="96"/>
      <c r="G6" s="95"/>
      <c r="H6" s="87"/>
      <c r="I6" s="88"/>
      <c r="J6" s="92"/>
      <c r="K6" s="92"/>
      <c r="L6" s="92"/>
      <c r="M6" s="96"/>
      <c r="N6" s="110" t="s">
        <v>69</v>
      </c>
      <c r="O6" s="111"/>
      <c r="P6" s="112"/>
      <c r="Q6" s="174"/>
      <c r="R6" s="178"/>
      <c r="S6" s="102"/>
      <c r="T6" s="91" t="s">
        <v>121</v>
      </c>
      <c r="U6" s="93" t="s">
        <v>122</v>
      </c>
      <c r="V6" s="91" t="s">
        <v>70</v>
      </c>
      <c r="W6" s="117"/>
      <c r="X6" s="97" t="s">
        <v>71</v>
      </c>
      <c r="Y6" s="99" t="s">
        <v>72</v>
      </c>
      <c r="Z6" s="101" t="s">
        <v>73</v>
      </c>
      <c r="AA6" s="101" t="s">
        <v>74</v>
      </c>
      <c r="AB6" s="91" t="s">
        <v>70</v>
      </c>
      <c r="AC6" s="92"/>
      <c r="AD6" s="92"/>
      <c r="AE6" s="96"/>
      <c r="AF6" s="95"/>
      <c r="AG6" s="96"/>
      <c r="AH6" s="95"/>
      <c r="AI6" s="96"/>
      <c r="AJ6" s="108"/>
      <c r="AK6" s="114"/>
      <c r="AL6" s="121"/>
    </row>
    <row r="7" spans="1:38" ht="15" customHeight="1" x14ac:dyDescent="0.15">
      <c r="A7" s="129"/>
      <c r="B7" s="130"/>
      <c r="C7" s="95"/>
      <c r="D7" s="92"/>
      <c r="E7" s="92"/>
      <c r="F7" s="96"/>
      <c r="G7" s="95"/>
      <c r="H7" s="76"/>
      <c r="I7" s="89" t="s">
        <v>149</v>
      </c>
      <c r="J7" s="92"/>
      <c r="K7" s="92"/>
      <c r="L7" s="92"/>
      <c r="M7" s="96"/>
      <c r="N7" s="103" t="s">
        <v>75</v>
      </c>
      <c r="O7" s="91" t="s">
        <v>76</v>
      </c>
      <c r="P7" s="122" t="s">
        <v>70</v>
      </c>
      <c r="Q7" s="174"/>
      <c r="R7" s="178"/>
      <c r="S7" s="102"/>
      <c r="T7" s="92"/>
      <c r="U7" s="94"/>
      <c r="V7" s="92"/>
      <c r="W7" s="117"/>
      <c r="X7" s="98"/>
      <c r="Y7" s="100"/>
      <c r="Z7" s="102"/>
      <c r="AA7" s="102"/>
      <c r="AB7" s="92"/>
      <c r="AC7" s="92"/>
      <c r="AD7" s="92"/>
      <c r="AE7" s="96"/>
      <c r="AF7" s="95"/>
      <c r="AG7" s="96"/>
      <c r="AH7" s="95"/>
      <c r="AI7" s="96"/>
      <c r="AJ7" s="109"/>
      <c r="AK7" s="119" t="s">
        <v>123</v>
      </c>
      <c r="AL7" s="121"/>
    </row>
    <row r="8" spans="1:38" ht="15" customHeight="1" x14ac:dyDescent="0.15">
      <c r="A8" s="129"/>
      <c r="B8" s="130"/>
      <c r="C8" s="95"/>
      <c r="D8" s="92"/>
      <c r="E8" s="92"/>
      <c r="F8" s="96"/>
      <c r="G8" s="95"/>
      <c r="H8" s="76"/>
      <c r="I8" s="90"/>
      <c r="J8" s="92"/>
      <c r="K8" s="92"/>
      <c r="L8" s="92"/>
      <c r="M8" s="96"/>
      <c r="N8" s="95"/>
      <c r="O8" s="92"/>
      <c r="P8" s="96"/>
      <c r="Q8" s="174"/>
      <c r="R8" s="178"/>
      <c r="S8" s="102"/>
      <c r="T8" s="92"/>
      <c r="U8" s="94"/>
      <c r="V8" s="92"/>
      <c r="W8" s="117"/>
      <c r="X8" s="98"/>
      <c r="Y8" s="100"/>
      <c r="Z8" s="102"/>
      <c r="AA8" s="102"/>
      <c r="AB8" s="92"/>
      <c r="AC8" s="92"/>
      <c r="AD8" s="92"/>
      <c r="AE8" s="96"/>
      <c r="AF8" s="95"/>
      <c r="AG8" s="96"/>
      <c r="AH8" s="95"/>
      <c r="AI8" s="96"/>
      <c r="AJ8" s="109"/>
      <c r="AK8" s="120"/>
      <c r="AL8" s="121"/>
    </row>
    <row r="9" spans="1:38" ht="15" customHeight="1" x14ac:dyDescent="0.15">
      <c r="A9" s="129"/>
      <c r="B9" s="130"/>
      <c r="C9" s="95"/>
      <c r="D9" s="92"/>
      <c r="E9" s="92"/>
      <c r="F9" s="96"/>
      <c r="G9" s="95"/>
      <c r="H9" s="76"/>
      <c r="I9" s="90"/>
      <c r="J9" s="92"/>
      <c r="K9" s="92"/>
      <c r="L9" s="92"/>
      <c r="M9" s="96"/>
      <c r="N9" s="95"/>
      <c r="O9" s="92"/>
      <c r="P9" s="96"/>
      <c r="Q9" s="174"/>
      <c r="R9" s="178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20"/>
      <c r="AL9" s="121"/>
    </row>
    <row r="10" spans="1:38" ht="15" customHeight="1" x14ac:dyDescent="0.15">
      <c r="A10" s="131"/>
      <c r="B10" s="132"/>
      <c r="C10" s="53" t="s">
        <v>124</v>
      </c>
      <c r="D10" s="54" t="s">
        <v>124</v>
      </c>
      <c r="E10" s="54" t="s">
        <v>124</v>
      </c>
      <c r="F10" s="55" t="s">
        <v>124</v>
      </c>
      <c r="G10" s="53" t="s">
        <v>124</v>
      </c>
      <c r="H10" s="54" t="s">
        <v>78</v>
      </c>
      <c r="I10" s="54" t="s">
        <v>78</v>
      </c>
      <c r="J10" s="54" t="s">
        <v>124</v>
      </c>
      <c r="K10" s="54" t="s">
        <v>124</v>
      </c>
      <c r="L10" s="54" t="s">
        <v>124</v>
      </c>
      <c r="M10" s="55" t="s">
        <v>124</v>
      </c>
      <c r="N10" s="53" t="s">
        <v>124</v>
      </c>
      <c r="O10" s="54" t="s">
        <v>124</v>
      </c>
      <c r="P10" s="55" t="s">
        <v>124</v>
      </c>
      <c r="Q10" s="77" t="s">
        <v>124</v>
      </c>
      <c r="R10" s="78" t="s">
        <v>124</v>
      </c>
      <c r="S10" s="54" t="s">
        <v>124</v>
      </c>
      <c r="T10" s="54" t="s">
        <v>124</v>
      </c>
      <c r="U10" s="54" t="s">
        <v>124</v>
      </c>
      <c r="V10" s="54" t="s">
        <v>124</v>
      </c>
      <c r="W10" s="55" t="s">
        <v>124</v>
      </c>
      <c r="X10" s="53" t="s">
        <v>124</v>
      </c>
      <c r="Y10" s="54" t="s">
        <v>124</v>
      </c>
      <c r="Z10" s="54" t="s">
        <v>124</v>
      </c>
      <c r="AA10" s="54" t="s">
        <v>124</v>
      </c>
      <c r="AB10" s="54" t="s">
        <v>124</v>
      </c>
      <c r="AC10" s="54" t="s">
        <v>124</v>
      </c>
      <c r="AD10" s="54" t="s">
        <v>124</v>
      </c>
      <c r="AE10" s="55" t="s">
        <v>124</v>
      </c>
      <c r="AF10" s="56" t="s">
        <v>124</v>
      </c>
      <c r="AG10" s="57" t="s">
        <v>124</v>
      </c>
      <c r="AH10" s="56" t="s">
        <v>124</v>
      </c>
      <c r="AI10" s="58" t="s">
        <v>125</v>
      </c>
      <c r="AJ10" s="59" t="s">
        <v>126</v>
      </c>
      <c r="AK10" s="60" t="s">
        <v>127</v>
      </c>
      <c r="AL10" s="61" t="s">
        <v>128</v>
      </c>
    </row>
    <row r="11" spans="1:38" s="49" customFormat="1" ht="21" x14ac:dyDescent="0.15">
      <c r="A11" s="79">
        <v>1</v>
      </c>
      <c r="B11" s="72" t="s">
        <v>112</v>
      </c>
      <c r="C11" s="30">
        <f>表52!C36</f>
        <v>8372266</v>
      </c>
      <c r="D11" s="31">
        <f>表52!D36</f>
        <v>0</v>
      </c>
      <c r="E11" s="31">
        <f>表52!E36</f>
        <v>0</v>
      </c>
      <c r="F11" s="32">
        <f>表52!F36</f>
        <v>8372266</v>
      </c>
      <c r="G11" s="30">
        <f>表52!G36</f>
        <v>2135</v>
      </c>
      <c r="H11" s="31">
        <f>表52!H36</f>
        <v>287498</v>
      </c>
      <c r="I11" s="31">
        <f>表52!I36</f>
        <v>434</v>
      </c>
      <c r="J11" s="31">
        <f>表52!J36</f>
        <v>2202108</v>
      </c>
      <c r="K11" s="31">
        <f>表52!K36</f>
        <v>382593</v>
      </c>
      <c r="L11" s="31">
        <f>表52!L36</f>
        <v>239465</v>
      </c>
      <c r="M11" s="32">
        <f>表52!M36</f>
        <v>11002</v>
      </c>
      <c r="N11" s="30">
        <f>表52!N36</f>
        <v>17940</v>
      </c>
      <c r="O11" s="31">
        <f>表52!O36</f>
        <v>24000</v>
      </c>
      <c r="P11" s="32">
        <f>表52!P36</f>
        <v>41940</v>
      </c>
      <c r="Q11" s="30">
        <f>表52!Q36</f>
        <v>6500</v>
      </c>
      <c r="R11" s="31">
        <f>表52!R36</f>
        <v>23100</v>
      </c>
      <c r="S11" s="31">
        <f>表52!S36</f>
        <v>1820</v>
      </c>
      <c r="T11" s="31">
        <f>表52!T36</f>
        <v>116490</v>
      </c>
      <c r="U11" s="31">
        <f>表52!U36</f>
        <v>52060</v>
      </c>
      <c r="V11" s="31">
        <f>表52!V36</f>
        <v>168550</v>
      </c>
      <c r="W11" s="32">
        <f>表52!W36</f>
        <v>57870</v>
      </c>
      <c r="X11" s="30">
        <f>表52!X36</f>
        <v>89760</v>
      </c>
      <c r="Y11" s="31">
        <f>表52!Y36</f>
        <v>70650</v>
      </c>
      <c r="Z11" s="31">
        <f>表52!Z36</f>
        <v>34200</v>
      </c>
      <c r="AA11" s="31">
        <f>表52!AA36</f>
        <v>71550</v>
      </c>
      <c r="AB11" s="31">
        <f>表52!AB36</f>
        <v>266160</v>
      </c>
      <c r="AC11" s="31">
        <f>表52!AC36</f>
        <v>11270</v>
      </c>
      <c r="AD11" s="31">
        <f>表52!AD36</f>
        <v>4153800</v>
      </c>
      <c r="AE11" s="32">
        <f>表52!AE36</f>
        <v>7855811</v>
      </c>
      <c r="AF11" s="30">
        <f>表52!AF36</f>
        <v>516455</v>
      </c>
      <c r="AG11" s="32">
        <f>表52!AG36</f>
        <v>0</v>
      </c>
      <c r="AH11" s="30">
        <f>表52!AH36</f>
        <v>0</v>
      </c>
      <c r="AI11" s="32">
        <f>表52!AI36</f>
        <v>516455</v>
      </c>
      <c r="AJ11" s="30">
        <f>表52!AJ36</f>
        <v>30597</v>
      </c>
      <c r="AK11" s="31">
        <f>表52!AK36</f>
        <v>30597</v>
      </c>
      <c r="AL11" s="33">
        <f t="shared" ref="AL11:AL34" si="0">+AJ11/AI11</f>
        <v>5.9244271040071253E-2</v>
      </c>
    </row>
    <row r="12" spans="1:38" ht="21" x14ac:dyDescent="0.15">
      <c r="A12" s="80">
        <v>2</v>
      </c>
      <c r="B12" s="73" t="s">
        <v>135</v>
      </c>
      <c r="C12" s="34">
        <f>表52!AM36</f>
        <v>90573039</v>
      </c>
      <c r="D12" s="35">
        <f>表52!AN36</f>
        <v>0</v>
      </c>
      <c r="E12" s="35">
        <f>表52!AO36</f>
        <v>0</v>
      </c>
      <c r="F12" s="36">
        <f>表52!AP36</f>
        <v>90573039</v>
      </c>
      <c r="G12" s="34">
        <f>表52!AQ36</f>
        <v>14797</v>
      </c>
      <c r="H12" s="35">
        <f>表52!AR36</f>
        <v>2187436</v>
      </c>
      <c r="I12" s="35">
        <f>表52!AS36</f>
        <v>1601</v>
      </c>
      <c r="J12" s="35">
        <f>表52!AT36</f>
        <v>19181153</v>
      </c>
      <c r="K12" s="35">
        <f>表52!AU36</f>
        <v>3236006</v>
      </c>
      <c r="L12" s="35">
        <f>表52!AV36</f>
        <v>1768376</v>
      </c>
      <c r="M12" s="36">
        <f>表52!AW36</f>
        <v>91997</v>
      </c>
      <c r="N12" s="34">
        <f>表52!AX36</f>
        <v>226980</v>
      </c>
      <c r="O12" s="35">
        <f>表52!AY36</f>
        <v>202800</v>
      </c>
      <c r="P12" s="36">
        <f>表52!AZ36</f>
        <v>429780</v>
      </c>
      <c r="Q12" s="34">
        <f>表52!BA36</f>
        <v>90740</v>
      </c>
      <c r="R12" s="35">
        <f>表52!BB36</f>
        <v>217200</v>
      </c>
      <c r="S12" s="35">
        <f>表52!BC36</f>
        <v>0</v>
      </c>
      <c r="T12" s="35">
        <f>表52!BD36</f>
        <v>1486540</v>
      </c>
      <c r="U12" s="35">
        <f>表52!BE36</f>
        <v>519840</v>
      </c>
      <c r="V12" s="35">
        <f>表52!BF36</f>
        <v>2006380</v>
      </c>
      <c r="W12" s="36">
        <f>表52!BG36</f>
        <v>539670</v>
      </c>
      <c r="X12" s="34">
        <f>表52!BH36</f>
        <v>1139160</v>
      </c>
      <c r="Y12" s="35">
        <f>表52!BI36</f>
        <v>774000</v>
      </c>
      <c r="Z12" s="35">
        <f>表52!BJ36</f>
        <v>399380</v>
      </c>
      <c r="AA12" s="35">
        <f>表52!BK36</f>
        <v>677250</v>
      </c>
      <c r="AB12" s="35">
        <f>表52!BL36</f>
        <v>2989790</v>
      </c>
      <c r="AC12" s="35">
        <f>表52!BM36</f>
        <v>80960</v>
      </c>
      <c r="AD12" s="35">
        <f>表52!BN36</f>
        <v>26256660</v>
      </c>
      <c r="AE12" s="36">
        <f>表52!BO36</f>
        <v>59090945</v>
      </c>
      <c r="AF12" s="34">
        <f>表52!BP36</f>
        <v>31482094</v>
      </c>
      <c r="AG12" s="36">
        <f>表52!BQ36</f>
        <v>0</v>
      </c>
      <c r="AH12" s="34">
        <f>表52!BR36</f>
        <v>0</v>
      </c>
      <c r="AI12" s="36">
        <f>表52!BS36</f>
        <v>31482094</v>
      </c>
      <c r="AJ12" s="34">
        <f>表52!BT36</f>
        <v>1886470</v>
      </c>
      <c r="AK12" s="35">
        <f>表52!BU36</f>
        <v>1886470</v>
      </c>
      <c r="AL12" s="37">
        <f t="shared" si="0"/>
        <v>5.9921998835274423E-2</v>
      </c>
    </row>
    <row r="13" spans="1:38" ht="21" x14ac:dyDescent="0.15">
      <c r="A13" s="81">
        <v>3</v>
      </c>
      <c r="B13" s="74" t="s">
        <v>136</v>
      </c>
      <c r="C13" s="38">
        <f>表52!BW36</f>
        <v>115857499</v>
      </c>
      <c r="D13" s="39">
        <f>表52!BX36</f>
        <v>0</v>
      </c>
      <c r="E13" s="39">
        <f>表52!BY36</f>
        <v>0</v>
      </c>
      <c r="F13" s="40">
        <f>表52!BZ36</f>
        <v>115857499</v>
      </c>
      <c r="G13" s="38">
        <f>表52!CA36</f>
        <v>7342</v>
      </c>
      <c r="H13" s="39">
        <f>表52!CB36</f>
        <v>1821031</v>
      </c>
      <c r="I13" s="39">
        <f>表52!CC36</f>
        <v>1705</v>
      </c>
      <c r="J13" s="39">
        <f>表52!CD36</f>
        <v>18750841</v>
      </c>
      <c r="K13" s="39">
        <f>表52!CE36</f>
        <v>3184076</v>
      </c>
      <c r="L13" s="39">
        <f>表52!CF36</f>
        <v>1400521</v>
      </c>
      <c r="M13" s="40">
        <f>表52!CG36</f>
        <v>83463</v>
      </c>
      <c r="N13" s="38">
        <f>表52!CH36</f>
        <v>182260</v>
      </c>
      <c r="O13" s="39">
        <f>表52!CI36</f>
        <v>126900</v>
      </c>
      <c r="P13" s="40">
        <f>表52!CJ36</f>
        <v>309160</v>
      </c>
      <c r="Q13" s="38">
        <f>表52!CK36</f>
        <v>66560</v>
      </c>
      <c r="R13" s="39">
        <f>表52!CL36</f>
        <v>132300</v>
      </c>
      <c r="S13" s="39">
        <f>表52!CM36</f>
        <v>0</v>
      </c>
      <c r="T13" s="39">
        <f>表52!CN36</f>
        <v>1347720</v>
      </c>
      <c r="U13" s="39">
        <f>表52!CO36</f>
        <v>280060</v>
      </c>
      <c r="V13" s="39">
        <f>表52!CP36</f>
        <v>1627780</v>
      </c>
      <c r="W13" s="40">
        <f>表52!CQ36</f>
        <v>428440</v>
      </c>
      <c r="X13" s="38">
        <f>表52!CR36</f>
        <v>1066230</v>
      </c>
      <c r="Y13" s="39">
        <f>表52!CS36</f>
        <v>675000</v>
      </c>
      <c r="Z13" s="39">
        <f>表52!CT36</f>
        <v>372400</v>
      </c>
      <c r="AA13" s="39">
        <f>表52!CU36</f>
        <v>495450</v>
      </c>
      <c r="AB13" s="39">
        <f>表52!CV36</f>
        <v>2609080</v>
      </c>
      <c r="AC13" s="39">
        <f>表52!CW36</f>
        <v>48530</v>
      </c>
      <c r="AD13" s="39">
        <f>表52!CX36</f>
        <v>19352150</v>
      </c>
      <c r="AE13" s="40">
        <f>表52!CY36</f>
        <v>49821274</v>
      </c>
      <c r="AF13" s="38">
        <f>表52!CZ36</f>
        <v>66036225</v>
      </c>
      <c r="AG13" s="40">
        <f>表52!DA36</f>
        <v>0</v>
      </c>
      <c r="AH13" s="38">
        <f>表52!DB36</f>
        <v>0</v>
      </c>
      <c r="AI13" s="40">
        <f>表52!DC36</f>
        <v>66036225</v>
      </c>
      <c r="AJ13" s="38">
        <f>表52!DD36</f>
        <v>3960306</v>
      </c>
      <c r="AK13" s="39">
        <f>表52!DE36</f>
        <v>3960306</v>
      </c>
      <c r="AL13" s="41">
        <f t="shared" si="0"/>
        <v>5.9971720067281256E-2</v>
      </c>
    </row>
    <row r="14" spans="1:38" ht="21" x14ac:dyDescent="0.15">
      <c r="A14" s="80">
        <v>4</v>
      </c>
      <c r="B14" s="73" t="s">
        <v>113</v>
      </c>
      <c r="C14" s="34">
        <f>表52!DG36</f>
        <v>110476278</v>
      </c>
      <c r="D14" s="35">
        <f>表52!DH36</f>
        <v>0</v>
      </c>
      <c r="E14" s="35">
        <f>表52!DI36</f>
        <v>0</v>
      </c>
      <c r="F14" s="36">
        <f>表52!DJ36</f>
        <v>110476278</v>
      </c>
      <c r="G14" s="34">
        <f>表52!DK36</f>
        <v>2205</v>
      </c>
      <c r="H14" s="35">
        <f>表52!DL36</f>
        <v>1395785</v>
      </c>
      <c r="I14" s="35">
        <f>表52!DM36</f>
        <v>1322</v>
      </c>
      <c r="J14" s="35">
        <f>表52!DN36</f>
        <v>15037667</v>
      </c>
      <c r="K14" s="35">
        <f>表52!DO36</f>
        <v>2892564</v>
      </c>
      <c r="L14" s="35">
        <f>表52!DP36</f>
        <v>972526</v>
      </c>
      <c r="M14" s="36">
        <f>表52!DQ36</f>
        <v>63409</v>
      </c>
      <c r="N14" s="34">
        <f>表52!DR36</f>
        <v>120380</v>
      </c>
      <c r="O14" s="35">
        <f>表52!DS36</f>
        <v>91200</v>
      </c>
      <c r="P14" s="36">
        <f>表52!DT36</f>
        <v>211580</v>
      </c>
      <c r="Q14" s="34">
        <f>表52!DU36</f>
        <v>35880</v>
      </c>
      <c r="R14" s="35">
        <f>表52!DV36</f>
        <v>75600</v>
      </c>
      <c r="S14" s="35">
        <f>表52!DW36</f>
        <v>0</v>
      </c>
      <c r="T14" s="35">
        <f>表52!DX36</f>
        <v>947650</v>
      </c>
      <c r="U14" s="35">
        <f>表52!DY36</f>
        <v>132620</v>
      </c>
      <c r="V14" s="35">
        <f>表52!DZ36</f>
        <v>1080270</v>
      </c>
      <c r="W14" s="36">
        <f>表52!EA36</f>
        <v>282620</v>
      </c>
      <c r="X14" s="34">
        <f>表52!EB36</f>
        <v>829290</v>
      </c>
      <c r="Y14" s="35">
        <f>表52!EC36</f>
        <v>495900</v>
      </c>
      <c r="Z14" s="35">
        <f>表52!ED36</f>
        <v>314640</v>
      </c>
      <c r="AA14" s="35">
        <f>表52!EE36</f>
        <v>311400</v>
      </c>
      <c r="AB14" s="35">
        <f>表52!EF36</f>
        <v>1951230</v>
      </c>
      <c r="AC14" s="35">
        <f>表52!EG36</f>
        <v>31510</v>
      </c>
      <c r="AD14" s="35">
        <f>表52!EH36</f>
        <v>12847690</v>
      </c>
      <c r="AE14" s="36">
        <f>表52!EI36</f>
        <v>36880536</v>
      </c>
      <c r="AF14" s="34">
        <f>表52!EJ36</f>
        <v>73595742</v>
      </c>
      <c r="AG14" s="36">
        <f>表52!EK36</f>
        <v>0</v>
      </c>
      <c r="AH14" s="34">
        <f>表52!EL36</f>
        <v>0</v>
      </c>
      <c r="AI14" s="36">
        <f>表52!EM36</f>
        <v>73595742</v>
      </c>
      <c r="AJ14" s="34">
        <f>表52!EN36</f>
        <v>4414484</v>
      </c>
      <c r="AK14" s="35">
        <f>表52!EO36</f>
        <v>4414484</v>
      </c>
      <c r="AL14" s="42">
        <f t="shared" si="0"/>
        <v>5.9982872378676472E-2</v>
      </c>
    </row>
    <row r="15" spans="1:38" ht="21" x14ac:dyDescent="0.15">
      <c r="A15" s="81">
        <v>5</v>
      </c>
      <c r="B15" s="74" t="s">
        <v>137</v>
      </c>
      <c r="C15" s="38">
        <f>表52!EQ36</f>
        <v>94691331</v>
      </c>
      <c r="D15" s="39">
        <f>表52!ER36</f>
        <v>0</v>
      </c>
      <c r="E15" s="39">
        <f>表52!ES36</f>
        <v>0</v>
      </c>
      <c r="F15" s="40">
        <f>表52!ET36</f>
        <v>94691331</v>
      </c>
      <c r="G15" s="38">
        <f>表52!EU36</f>
        <v>677</v>
      </c>
      <c r="H15" s="39">
        <f>表52!EV36</f>
        <v>1157622</v>
      </c>
      <c r="I15" s="39">
        <f>表52!EW36</f>
        <v>836</v>
      </c>
      <c r="J15" s="39">
        <f>表52!EX36</f>
        <v>11187805</v>
      </c>
      <c r="K15" s="39">
        <f>表52!EY36</f>
        <v>2557057</v>
      </c>
      <c r="L15" s="39">
        <f>表52!EZ36</f>
        <v>663165</v>
      </c>
      <c r="M15" s="40">
        <f>表52!FA36</f>
        <v>47295</v>
      </c>
      <c r="N15" s="38">
        <f>表52!FB36</f>
        <v>72280</v>
      </c>
      <c r="O15" s="39">
        <f>表52!FC36</f>
        <v>64500</v>
      </c>
      <c r="P15" s="40">
        <f>表52!FD36</f>
        <v>136780</v>
      </c>
      <c r="Q15" s="38">
        <f>表52!FE36</f>
        <v>15080</v>
      </c>
      <c r="R15" s="39">
        <f>表52!FF36</f>
        <v>21300</v>
      </c>
      <c r="S15" s="39">
        <f>表52!FG36</f>
        <v>0</v>
      </c>
      <c r="T15" s="39">
        <f>表52!FH36</f>
        <v>645370</v>
      </c>
      <c r="U15" s="39">
        <f>表52!FI36</f>
        <v>81700</v>
      </c>
      <c r="V15" s="39">
        <f>表52!FJ36</f>
        <v>727070</v>
      </c>
      <c r="W15" s="40">
        <f>表52!FK36</f>
        <v>190430</v>
      </c>
      <c r="X15" s="38">
        <f>表52!FL36</f>
        <v>547470</v>
      </c>
      <c r="Y15" s="39">
        <f>表52!FM36</f>
        <v>337050</v>
      </c>
      <c r="Z15" s="39">
        <f>表52!FN36</f>
        <v>253080</v>
      </c>
      <c r="AA15" s="39">
        <f>表52!FO36</f>
        <v>185850</v>
      </c>
      <c r="AB15" s="39">
        <f>表52!FP36</f>
        <v>1323450</v>
      </c>
      <c r="AC15" s="39">
        <f>表52!FQ36</f>
        <v>21390</v>
      </c>
      <c r="AD15" s="39">
        <f>表52!FR36</f>
        <v>8462830</v>
      </c>
      <c r="AE15" s="40">
        <f>表52!FS36</f>
        <v>26511951</v>
      </c>
      <c r="AF15" s="38">
        <f>表52!FT36</f>
        <v>68179380</v>
      </c>
      <c r="AG15" s="40">
        <f>表52!FU36</f>
        <v>0</v>
      </c>
      <c r="AH15" s="38">
        <f>表52!FV36</f>
        <v>0</v>
      </c>
      <c r="AI15" s="40">
        <f>表52!FW36</f>
        <v>68179380</v>
      </c>
      <c r="AJ15" s="38">
        <f>表52!FX36</f>
        <v>4089926</v>
      </c>
      <c r="AK15" s="39">
        <f>表52!FY36</f>
        <v>4089926</v>
      </c>
      <c r="AL15" s="41">
        <f t="shared" si="0"/>
        <v>5.9987726494432778E-2</v>
      </c>
    </row>
    <row r="16" spans="1:38" ht="21" x14ac:dyDescent="0.15">
      <c r="A16" s="80">
        <v>6</v>
      </c>
      <c r="B16" s="73" t="s">
        <v>138</v>
      </c>
      <c r="C16" s="34">
        <f>表52!GA36</f>
        <v>114412818</v>
      </c>
      <c r="D16" s="35">
        <f>表52!GB36</f>
        <v>0</v>
      </c>
      <c r="E16" s="35">
        <f>表52!GC36</f>
        <v>0</v>
      </c>
      <c r="F16" s="36">
        <f>表52!GD36</f>
        <v>114412818</v>
      </c>
      <c r="G16" s="34">
        <f>表52!GE36</f>
        <v>43</v>
      </c>
      <c r="H16" s="35">
        <f>表52!GF36</f>
        <v>1269640</v>
      </c>
      <c r="I16" s="35">
        <f>表52!GG36</f>
        <v>715</v>
      </c>
      <c r="J16" s="35">
        <f>表52!GH36</f>
        <v>11660927</v>
      </c>
      <c r="K16" s="35">
        <f>表52!GI36</f>
        <v>3182910</v>
      </c>
      <c r="L16" s="35">
        <f>表52!GJ36</f>
        <v>655673</v>
      </c>
      <c r="M16" s="36">
        <f>表52!GK36</f>
        <v>50293</v>
      </c>
      <c r="N16" s="34">
        <f>表52!GL36</f>
        <v>77480</v>
      </c>
      <c r="O16" s="35">
        <f>表52!GM36</f>
        <v>66600</v>
      </c>
      <c r="P16" s="36">
        <f>表52!GN36</f>
        <v>144080</v>
      </c>
      <c r="Q16" s="34">
        <f>表52!GO36</f>
        <v>2860</v>
      </c>
      <c r="R16" s="35">
        <f>表52!GP36</f>
        <v>300</v>
      </c>
      <c r="S16" s="35">
        <f>表52!GQ36</f>
        <v>0</v>
      </c>
      <c r="T16" s="35">
        <f>表52!GR36</f>
        <v>603130</v>
      </c>
      <c r="U16" s="35">
        <f>表52!GS36</f>
        <v>78790</v>
      </c>
      <c r="V16" s="35">
        <f>表52!GT36</f>
        <v>681920</v>
      </c>
      <c r="W16" s="36">
        <f>表52!GU36</f>
        <v>146360</v>
      </c>
      <c r="X16" s="34">
        <f>表52!GV36</f>
        <v>525690</v>
      </c>
      <c r="Y16" s="35">
        <f>表52!GW36</f>
        <v>341100</v>
      </c>
      <c r="Z16" s="35">
        <f>表52!GX36</f>
        <v>224580</v>
      </c>
      <c r="AA16" s="35">
        <f>表52!GY36</f>
        <v>177300</v>
      </c>
      <c r="AB16" s="35">
        <f>表52!GZ36</f>
        <v>1268670</v>
      </c>
      <c r="AC16" s="35">
        <f>表52!HA36</f>
        <v>23230</v>
      </c>
      <c r="AD16" s="35">
        <f>表52!HB36</f>
        <v>7996280</v>
      </c>
      <c r="AE16" s="36">
        <f>表52!HC36</f>
        <v>27083186</v>
      </c>
      <c r="AF16" s="34">
        <f>表52!HD36</f>
        <v>87329632</v>
      </c>
      <c r="AG16" s="36">
        <f>表52!HE36</f>
        <v>0</v>
      </c>
      <c r="AH16" s="34">
        <f>表52!HF36</f>
        <v>0</v>
      </c>
      <c r="AI16" s="36">
        <f>表52!HG36</f>
        <v>87329632</v>
      </c>
      <c r="AJ16" s="34">
        <f>表52!HH36</f>
        <v>5238974</v>
      </c>
      <c r="AK16" s="35">
        <f>表52!HI36</f>
        <v>5238974</v>
      </c>
      <c r="AL16" s="42">
        <f t="shared" si="0"/>
        <v>5.9990794419012325E-2</v>
      </c>
    </row>
    <row r="17" spans="1:38" ht="21" x14ac:dyDescent="0.15">
      <c r="A17" s="81">
        <v>7</v>
      </c>
      <c r="B17" s="74" t="s">
        <v>114</v>
      </c>
      <c r="C17" s="38">
        <f>表52!HK36</f>
        <v>96989658</v>
      </c>
      <c r="D17" s="39">
        <f>表52!HL36</f>
        <v>0</v>
      </c>
      <c r="E17" s="39">
        <f>表52!HM36</f>
        <v>0</v>
      </c>
      <c r="F17" s="40">
        <f>表52!HN36</f>
        <v>96989658</v>
      </c>
      <c r="G17" s="38">
        <f>表52!HO36</f>
        <v>4682</v>
      </c>
      <c r="H17" s="39">
        <f>表52!HP36</f>
        <v>1058341</v>
      </c>
      <c r="I17" s="39">
        <f>表52!HQ36</f>
        <v>566</v>
      </c>
      <c r="J17" s="39">
        <f>表52!HR36</f>
        <v>7773851</v>
      </c>
      <c r="K17" s="39">
        <f>表52!HS36</f>
        <v>2444315</v>
      </c>
      <c r="L17" s="39">
        <f>表52!HT36</f>
        <v>458733</v>
      </c>
      <c r="M17" s="40">
        <f>表52!HU36</f>
        <v>35682</v>
      </c>
      <c r="N17" s="38">
        <f>表52!HV36</f>
        <v>50700</v>
      </c>
      <c r="O17" s="39">
        <f>表52!HW36</f>
        <v>56700</v>
      </c>
      <c r="P17" s="40">
        <f>表52!HX36</f>
        <v>107400</v>
      </c>
      <c r="Q17" s="38">
        <f>表52!HY36</f>
        <v>0</v>
      </c>
      <c r="R17" s="39">
        <f>表52!HZ36</f>
        <v>0</v>
      </c>
      <c r="S17" s="39">
        <f>表52!IA36</f>
        <v>0</v>
      </c>
      <c r="T17" s="39">
        <f>表52!IB36</f>
        <v>346280</v>
      </c>
      <c r="U17" s="39">
        <f>表52!IC36</f>
        <v>55290</v>
      </c>
      <c r="V17" s="39">
        <f>表52!ID36</f>
        <v>401570</v>
      </c>
      <c r="W17" s="40">
        <f>表52!IE36</f>
        <v>93940</v>
      </c>
      <c r="X17" s="38">
        <f>表52!IF36</f>
        <v>347490</v>
      </c>
      <c r="Y17" s="39">
        <f>表52!IG36</f>
        <v>249300</v>
      </c>
      <c r="Z17" s="39">
        <f>表52!IH36</f>
        <v>148960</v>
      </c>
      <c r="AA17" s="39">
        <f>表52!II36</f>
        <v>121500</v>
      </c>
      <c r="AB17" s="39">
        <f>表52!IJ36</f>
        <v>867250</v>
      </c>
      <c r="AC17" s="39">
        <f>表52!IK36</f>
        <v>19090</v>
      </c>
      <c r="AD17" s="39">
        <f>表52!IL36</f>
        <v>5413270</v>
      </c>
      <c r="AE17" s="40">
        <f>表52!IM36</f>
        <v>18678124</v>
      </c>
      <c r="AF17" s="38">
        <f>表52!IN36</f>
        <v>78311534</v>
      </c>
      <c r="AG17" s="40">
        <f>表52!IO36</f>
        <v>0</v>
      </c>
      <c r="AH17" s="38">
        <f>表52!IP36</f>
        <v>0</v>
      </c>
      <c r="AI17" s="40">
        <f>表52!IQ36</f>
        <v>78311534</v>
      </c>
      <c r="AJ17" s="38">
        <f>表52!IR36</f>
        <v>4698132</v>
      </c>
      <c r="AK17" s="39">
        <f>表52!IS36</f>
        <v>4698132</v>
      </c>
      <c r="AL17" s="41">
        <f t="shared" si="0"/>
        <v>5.9992848563022658E-2</v>
      </c>
    </row>
    <row r="18" spans="1:38" ht="21" x14ac:dyDescent="0.15">
      <c r="A18" s="80">
        <v>8</v>
      </c>
      <c r="B18" s="73" t="s">
        <v>139</v>
      </c>
      <c r="C18" s="34">
        <f>'表52 (2)'!C36</f>
        <v>176635776</v>
      </c>
      <c r="D18" s="35">
        <f>'表52 (2)'!D36</f>
        <v>0</v>
      </c>
      <c r="E18" s="35">
        <f>'表52 (2)'!E36</f>
        <v>0</v>
      </c>
      <c r="F18" s="36">
        <f>'表52 (2)'!F36</f>
        <v>176635776</v>
      </c>
      <c r="G18" s="34">
        <f>'表52 (2)'!G36</f>
        <v>6152</v>
      </c>
      <c r="H18" s="35">
        <f>'表52 (2)'!H36</f>
        <v>1525469</v>
      </c>
      <c r="I18" s="35">
        <f>'表52 (2)'!I36</f>
        <v>662</v>
      </c>
      <c r="J18" s="35">
        <f>'表52 (2)'!J36</f>
        <v>10504617</v>
      </c>
      <c r="K18" s="35">
        <f>'表52 (2)'!K36</f>
        <v>3548720</v>
      </c>
      <c r="L18" s="35">
        <f>'表52 (2)'!L36</f>
        <v>685916</v>
      </c>
      <c r="M18" s="36">
        <f>'表52 (2)'!M36</f>
        <v>56541</v>
      </c>
      <c r="N18" s="34">
        <f>'表52 (2)'!N36</f>
        <v>94380</v>
      </c>
      <c r="O18" s="35">
        <f>'表52 (2)'!O36</f>
        <v>91500</v>
      </c>
      <c r="P18" s="36">
        <f>'表52 (2)'!P36</f>
        <v>185880</v>
      </c>
      <c r="Q18" s="34">
        <f>'表52 (2)'!Q36</f>
        <v>0</v>
      </c>
      <c r="R18" s="35">
        <f>'表52 (2)'!R36</f>
        <v>0</v>
      </c>
      <c r="S18" s="35">
        <f>'表52 (2)'!S36</f>
        <v>0</v>
      </c>
      <c r="T18" s="35">
        <f>'表52 (2)'!T36</f>
        <v>134640</v>
      </c>
      <c r="U18" s="35">
        <f>'表52 (2)'!U36</f>
        <v>43030</v>
      </c>
      <c r="V18" s="35">
        <f>'表52 (2)'!V36</f>
        <v>177670</v>
      </c>
      <c r="W18" s="36">
        <f>'表52 (2)'!W36</f>
        <v>34570</v>
      </c>
      <c r="X18" s="34">
        <f>'表52 (2)'!X36</f>
        <v>504900</v>
      </c>
      <c r="Y18" s="35">
        <f>'表52 (2)'!Y36</f>
        <v>363150</v>
      </c>
      <c r="Z18" s="35">
        <f>'表52 (2)'!Z36</f>
        <v>189620</v>
      </c>
      <c r="AA18" s="35">
        <f>'表52 (2)'!AA36</f>
        <v>189000</v>
      </c>
      <c r="AB18" s="35">
        <f>'表52 (2)'!AB36</f>
        <v>1246670</v>
      </c>
      <c r="AC18" s="35">
        <f>'表52 (2)'!AC36</f>
        <v>30590</v>
      </c>
      <c r="AD18" s="35">
        <f>'表52 (2)'!AD36</f>
        <v>7708610</v>
      </c>
      <c r="AE18" s="36">
        <f>'表52 (2)'!AE36</f>
        <v>25711405</v>
      </c>
      <c r="AF18" s="34">
        <f>'表52 (2)'!AF36</f>
        <v>150924371</v>
      </c>
      <c r="AG18" s="36">
        <f>'表52 (2)'!AG36</f>
        <v>0</v>
      </c>
      <c r="AH18" s="34">
        <f>'表52 (2)'!AH36</f>
        <v>0</v>
      </c>
      <c r="AI18" s="36">
        <f>'表52 (2)'!AI36</f>
        <v>150924371</v>
      </c>
      <c r="AJ18" s="34">
        <f>'表52 (2)'!AJ36</f>
        <v>9054694</v>
      </c>
      <c r="AK18" s="35">
        <f>'表52 (2)'!AK36</f>
        <v>9054694</v>
      </c>
      <c r="AL18" s="42">
        <f t="shared" si="0"/>
        <v>5.9994909635899693E-2</v>
      </c>
    </row>
    <row r="19" spans="1:38" ht="21" x14ac:dyDescent="0.15">
      <c r="A19" s="81">
        <v>9</v>
      </c>
      <c r="B19" s="74" t="s">
        <v>190</v>
      </c>
      <c r="C19" s="38">
        <f>'表52 (2)'!AM36</f>
        <v>229388506</v>
      </c>
      <c r="D19" s="39">
        <f>'表52 (2)'!AN36</f>
        <v>2338</v>
      </c>
      <c r="E19" s="39">
        <f>'表52 (2)'!AO36</f>
        <v>0</v>
      </c>
      <c r="F19" s="40">
        <f>'表52 (2)'!AP36</f>
        <v>229390844</v>
      </c>
      <c r="G19" s="38">
        <f>'表52 (2)'!AQ36</f>
        <v>331</v>
      </c>
      <c r="H19" s="39">
        <f>'表52 (2)'!AR36</f>
        <v>1774653</v>
      </c>
      <c r="I19" s="39">
        <f>'表52 (2)'!AS36</f>
        <v>670</v>
      </c>
      <c r="J19" s="39">
        <f>'表52 (2)'!AT36</f>
        <v>11578148</v>
      </c>
      <c r="K19" s="39">
        <f>'表52 (2)'!AU36</f>
        <v>4198654</v>
      </c>
      <c r="L19" s="39">
        <f>'表52 (2)'!AV36</f>
        <v>625001</v>
      </c>
      <c r="M19" s="40">
        <f>'表52 (2)'!AW36</f>
        <v>65177</v>
      </c>
      <c r="N19" s="38">
        <f>'表52 (2)'!AX36</f>
        <v>72280</v>
      </c>
      <c r="O19" s="39">
        <f>'表52 (2)'!AY36</f>
        <v>76200</v>
      </c>
      <c r="P19" s="40">
        <f>'表52 (2)'!AZ36</f>
        <v>148480</v>
      </c>
      <c r="Q19" s="38">
        <f>'表52 (2)'!BA36</f>
        <v>0</v>
      </c>
      <c r="R19" s="39">
        <f>'表52 (2)'!BB36</f>
        <v>0</v>
      </c>
      <c r="S19" s="39">
        <f>'表52 (2)'!BC36</f>
        <v>0</v>
      </c>
      <c r="T19" s="39">
        <f>'表52 (2)'!BD36</f>
        <v>0</v>
      </c>
      <c r="U19" s="39">
        <f>'表52 (2)'!BE36</f>
        <v>0</v>
      </c>
      <c r="V19" s="39">
        <f>'表52 (2)'!BF36</f>
        <v>0</v>
      </c>
      <c r="W19" s="40">
        <f>'表52 (2)'!BG36</f>
        <v>0</v>
      </c>
      <c r="X19" s="38">
        <f>'表52 (2)'!BH36</f>
        <v>535920</v>
      </c>
      <c r="Y19" s="39">
        <f>'表52 (2)'!BI36</f>
        <v>406350</v>
      </c>
      <c r="Z19" s="39">
        <f>'表52 (2)'!BJ36</f>
        <v>231420</v>
      </c>
      <c r="AA19" s="39">
        <f>'表52 (2)'!BK36</f>
        <v>147600</v>
      </c>
      <c r="AB19" s="39">
        <f>'表52 (2)'!BL36</f>
        <v>1321290</v>
      </c>
      <c r="AC19" s="39">
        <f>'表52 (2)'!BM36</f>
        <v>23920</v>
      </c>
      <c r="AD19" s="39">
        <f>'表52 (2)'!BN36</f>
        <v>6657600</v>
      </c>
      <c r="AE19" s="40">
        <f>'表52 (2)'!BO36</f>
        <v>26393254</v>
      </c>
      <c r="AF19" s="38">
        <f>'表52 (2)'!BP36</f>
        <v>202995253</v>
      </c>
      <c r="AG19" s="40">
        <f>'表52 (2)'!BQ36</f>
        <v>2337</v>
      </c>
      <c r="AH19" s="38">
        <f>'表52 (2)'!BR36</f>
        <v>0</v>
      </c>
      <c r="AI19" s="40">
        <f>'表52 (2)'!BS36</f>
        <v>202997590</v>
      </c>
      <c r="AJ19" s="38">
        <f>'表52 (2)'!BT36</f>
        <v>12179178</v>
      </c>
      <c r="AK19" s="39">
        <f>'表52 (2)'!BU36</f>
        <v>12179178</v>
      </c>
      <c r="AL19" s="41">
        <f t="shared" si="0"/>
        <v>5.9996663014570767E-2</v>
      </c>
    </row>
    <row r="20" spans="1:38" ht="21" x14ac:dyDescent="0.15">
      <c r="A20" s="80">
        <v>10</v>
      </c>
      <c r="B20" s="73" t="s">
        <v>191</v>
      </c>
      <c r="C20" s="34">
        <f>'表52 (2)'!BW36</f>
        <v>170417172</v>
      </c>
      <c r="D20" s="35">
        <f>'表52 (2)'!BX36</f>
        <v>0</v>
      </c>
      <c r="E20" s="35">
        <f>'表52 (2)'!BY36</f>
        <v>0</v>
      </c>
      <c r="F20" s="36">
        <f>'表52 (2)'!BZ36</f>
        <v>170417172</v>
      </c>
      <c r="G20" s="34">
        <f>'表52 (2)'!CA36</f>
        <v>1147</v>
      </c>
      <c r="H20" s="35">
        <f>'表52 (2)'!CB36</f>
        <v>1022137</v>
      </c>
      <c r="I20" s="35">
        <f>'表52 (2)'!CC36</f>
        <v>263</v>
      </c>
      <c r="J20" s="35">
        <f>'表52 (2)'!CD36</f>
        <v>5566205</v>
      </c>
      <c r="K20" s="35">
        <f>'表52 (2)'!CE36</f>
        <v>2430877</v>
      </c>
      <c r="L20" s="35">
        <f>'表52 (2)'!CF36</f>
        <v>241516</v>
      </c>
      <c r="M20" s="36">
        <f>'表52 (2)'!CG36</f>
        <v>34394</v>
      </c>
      <c r="N20" s="34">
        <f>'表52 (2)'!CH36</f>
        <v>21320</v>
      </c>
      <c r="O20" s="35">
        <f>'表52 (2)'!CI36</f>
        <v>22500</v>
      </c>
      <c r="P20" s="36">
        <f>'表52 (2)'!CJ36</f>
        <v>43820</v>
      </c>
      <c r="Q20" s="34">
        <f>'表52 (2)'!CK36</f>
        <v>0</v>
      </c>
      <c r="R20" s="35">
        <f>'表52 (2)'!CL36</f>
        <v>0</v>
      </c>
      <c r="S20" s="35">
        <f>'表52 (2)'!CM36</f>
        <v>0</v>
      </c>
      <c r="T20" s="35">
        <f>'表52 (2)'!CN36</f>
        <v>0</v>
      </c>
      <c r="U20" s="35">
        <f>'表52 (2)'!CO36</f>
        <v>0</v>
      </c>
      <c r="V20" s="35">
        <f>'表52 (2)'!CP36</f>
        <v>0</v>
      </c>
      <c r="W20" s="36">
        <f>'表52 (2)'!CQ36</f>
        <v>0</v>
      </c>
      <c r="X20" s="34">
        <f>'表52 (2)'!CR36</f>
        <v>302940</v>
      </c>
      <c r="Y20" s="35">
        <f>'表52 (2)'!CS36</f>
        <v>250200</v>
      </c>
      <c r="Z20" s="35">
        <f>'表52 (2)'!CT36</f>
        <v>109440</v>
      </c>
      <c r="AA20" s="35">
        <f>'表52 (2)'!CU36</f>
        <v>36000</v>
      </c>
      <c r="AB20" s="35">
        <f>'表52 (2)'!CV36</f>
        <v>698580</v>
      </c>
      <c r="AC20" s="35">
        <f>'表52 (2)'!CW36</f>
        <v>7360</v>
      </c>
      <c r="AD20" s="35">
        <f>'表52 (2)'!CX36</f>
        <v>442180</v>
      </c>
      <c r="AE20" s="36">
        <f>'表52 (2)'!CY36</f>
        <v>10488216</v>
      </c>
      <c r="AF20" s="34">
        <f>'表52 (2)'!CZ36</f>
        <v>159928956</v>
      </c>
      <c r="AG20" s="36">
        <f>'表52 (2)'!DA36</f>
        <v>0</v>
      </c>
      <c r="AH20" s="34">
        <f>'表52 (2)'!DB36</f>
        <v>0</v>
      </c>
      <c r="AI20" s="36">
        <f>'表52 (2)'!DC36</f>
        <v>159928956</v>
      </c>
      <c r="AJ20" s="34">
        <f>'表52 (2)'!DD36</f>
        <v>9595494</v>
      </c>
      <c r="AK20" s="35">
        <f>'表52 (2)'!DE36</f>
        <v>9595494</v>
      </c>
      <c r="AL20" s="42">
        <f t="shared" ref="AL20:AL22" si="1">+AJ20/AI20</f>
        <v>5.9998478324337967E-2</v>
      </c>
    </row>
    <row r="21" spans="1:38" ht="21" x14ac:dyDescent="0.15">
      <c r="A21" s="81">
        <v>11</v>
      </c>
      <c r="B21" s="74" t="s">
        <v>181</v>
      </c>
      <c r="C21" s="38">
        <f>'表52 (2)'!DG36</f>
        <v>89850099</v>
      </c>
      <c r="D21" s="39">
        <f>'表52 (2)'!DH36</f>
        <v>0</v>
      </c>
      <c r="E21" s="39">
        <f>'表52 (2)'!DI36</f>
        <v>0</v>
      </c>
      <c r="F21" s="40">
        <f>'表52 (2)'!DJ36</f>
        <v>89850099</v>
      </c>
      <c r="G21" s="38">
        <f>'表52 (2)'!DK36</f>
        <v>0</v>
      </c>
      <c r="H21" s="39">
        <f>'表52 (2)'!DL36</f>
        <v>299870</v>
      </c>
      <c r="I21" s="39">
        <f>'表52 (2)'!DM36</f>
        <v>173</v>
      </c>
      <c r="J21" s="39">
        <f>'表52 (2)'!DN36</f>
        <v>1526795</v>
      </c>
      <c r="K21" s="39">
        <f>'表52 (2)'!DO36</f>
        <v>599440</v>
      </c>
      <c r="L21" s="39">
        <f>'表52 (2)'!DP36</f>
        <v>56225</v>
      </c>
      <c r="M21" s="40">
        <f>'表52 (2)'!DQ36</f>
        <v>9205</v>
      </c>
      <c r="N21" s="38">
        <f>'表52 (2)'!DR36</f>
        <v>2340</v>
      </c>
      <c r="O21" s="39">
        <f>'表52 (2)'!DS36</f>
        <v>4500</v>
      </c>
      <c r="P21" s="40">
        <f>'表52 (2)'!DT36</f>
        <v>6840</v>
      </c>
      <c r="Q21" s="38">
        <f>'表52 (2)'!DU36</f>
        <v>0</v>
      </c>
      <c r="R21" s="39">
        <f>'表52 (2)'!DV36</f>
        <v>0</v>
      </c>
      <c r="S21" s="39">
        <f>'表52 (2)'!DW36</f>
        <v>0</v>
      </c>
      <c r="T21" s="39">
        <f>'表52 (2)'!DX36</f>
        <v>0</v>
      </c>
      <c r="U21" s="39">
        <f>'表52 (2)'!DY36</f>
        <v>0</v>
      </c>
      <c r="V21" s="39">
        <f>'表52 (2)'!DZ36</f>
        <v>0</v>
      </c>
      <c r="W21" s="40">
        <f>'表52 (2)'!EA36</f>
        <v>0</v>
      </c>
      <c r="X21" s="38">
        <f>'表52 (2)'!EB36</f>
        <v>81840</v>
      </c>
      <c r="Y21" s="39">
        <f>'表52 (2)'!EC36</f>
        <v>63450</v>
      </c>
      <c r="Z21" s="39">
        <f>'表52 (2)'!ED36</f>
        <v>27740</v>
      </c>
      <c r="AA21" s="39">
        <f>'表52 (2)'!EE36</f>
        <v>6300</v>
      </c>
      <c r="AB21" s="39">
        <f>'表52 (2)'!EF36</f>
        <v>179330</v>
      </c>
      <c r="AC21" s="39">
        <f>'表52 (2)'!EG36</f>
        <v>1380</v>
      </c>
      <c r="AD21" s="39">
        <f>'表52 (2)'!EH36</f>
        <v>0</v>
      </c>
      <c r="AE21" s="40">
        <f>'表52 (2)'!EI36</f>
        <v>2679085</v>
      </c>
      <c r="AF21" s="38">
        <f>'表52 (2)'!EJ36</f>
        <v>87171014</v>
      </c>
      <c r="AG21" s="40">
        <f>'表52 (2)'!EK36</f>
        <v>0</v>
      </c>
      <c r="AH21" s="38">
        <f>'表52 (2)'!EL36</f>
        <v>0</v>
      </c>
      <c r="AI21" s="40">
        <f>'表52 (2)'!EM36</f>
        <v>87171014</v>
      </c>
      <c r="AJ21" s="38">
        <f>'表52 (2)'!EN36</f>
        <v>5230202</v>
      </c>
      <c r="AK21" s="39">
        <f>'表52 (2)'!EO36</f>
        <v>5230202</v>
      </c>
      <c r="AL21" s="41">
        <f t="shared" si="1"/>
        <v>5.9999325004983881E-2</v>
      </c>
    </row>
    <row r="22" spans="1:38" ht="21" x14ac:dyDescent="0.15">
      <c r="A22" s="80">
        <v>12</v>
      </c>
      <c r="B22" s="73" t="s">
        <v>182</v>
      </c>
      <c r="C22" s="34">
        <f>'表52 (2)'!EQ36</f>
        <v>121456757</v>
      </c>
      <c r="D22" s="35">
        <f>'表52 (2)'!ER36</f>
        <v>0</v>
      </c>
      <c r="E22" s="35">
        <f>'表52 (2)'!ES36</f>
        <v>0</v>
      </c>
      <c r="F22" s="36">
        <f>'表52 (2)'!ET36</f>
        <v>121456757</v>
      </c>
      <c r="G22" s="34">
        <f>'表52 (2)'!EU36</f>
        <v>0</v>
      </c>
      <c r="H22" s="35">
        <f>'表52 (2)'!EV36</f>
        <v>182628</v>
      </c>
      <c r="I22" s="35">
        <f>'表52 (2)'!EW36</f>
        <v>7</v>
      </c>
      <c r="J22" s="35">
        <f>'表52 (2)'!EX36</f>
        <v>741221</v>
      </c>
      <c r="K22" s="35">
        <f>'表52 (2)'!EY36</f>
        <v>205049</v>
      </c>
      <c r="L22" s="35">
        <f>'表52 (2)'!EZ36</f>
        <v>24431</v>
      </c>
      <c r="M22" s="36">
        <f>'表52 (2)'!FA36</f>
        <v>4674</v>
      </c>
      <c r="N22" s="34">
        <f>'表52 (2)'!FB36</f>
        <v>3640</v>
      </c>
      <c r="O22" s="35">
        <f>'表52 (2)'!FC36</f>
        <v>2100</v>
      </c>
      <c r="P22" s="36">
        <f>'表52 (2)'!FD36</f>
        <v>5740</v>
      </c>
      <c r="Q22" s="34">
        <f>'表52 (2)'!FE36</f>
        <v>0</v>
      </c>
      <c r="R22" s="35">
        <f>'表52 (2)'!FF36</f>
        <v>0</v>
      </c>
      <c r="S22" s="35">
        <f>'表52 (2)'!FG36</f>
        <v>0</v>
      </c>
      <c r="T22" s="35">
        <f>'表52 (2)'!FH36</f>
        <v>0</v>
      </c>
      <c r="U22" s="35">
        <f>'表52 (2)'!FI36</f>
        <v>0</v>
      </c>
      <c r="V22" s="35">
        <f>'表52 (2)'!FJ36</f>
        <v>0</v>
      </c>
      <c r="W22" s="36">
        <f>'表52 (2)'!FK36</f>
        <v>0</v>
      </c>
      <c r="X22" s="34">
        <f>'表52 (2)'!FL36</f>
        <v>37290</v>
      </c>
      <c r="Y22" s="35">
        <f>'表52 (2)'!FM36</f>
        <v>36450</v>
      </c>
      <c r="Z22" s="35">
        <f>'表52 (2)'!FN36</f>
        <v>10640</v>
      </c>
      <c r="AA22" s="35">
        <f>'表52 (2)'!FO36</f>
        <v>2250</v>
      </c>
      <c r="AB22" s="35">
        <f>'表52 (2)'!FP36</f>
        <v>86630</v>
      </c>
      <c r="AC22" s="35">
        <f>'表52 (2)'!FQ36</f>
        <v>690</v>
      </c>
      <c r="AD22" s="35">
        <f>'表52 (2)'!FR36</f>
        <v>0</v>
      </c>
      <c r="AE22" s="36">
        <f>'表52 (2)'!FS36</f>
        <v>1251063</v>
      </c>
      <c r="AF22" s="34">
        <f>'表52 (2)'!FT36</f>
        <v>120205694</v>
      </c>
      <c r="AG22" s="36">
        <f>'表52 (2)'!FU36</f>
        <v>0</v>
      </c>
      <c r="AH22" s="34">
        <f>'表52 (2)'!FV36</f>
        <v>0</v>
      </c>
      <c r="AI22" s="36">
        <f>'表52 (2)'!FW36</f>
        <v>120205694</v>
      </c>
      <c r="AJ22" s="34">
        <f>'表52 (2)'!FX36</f>
        <v>7212313</v>
      </c>
      <c r="AK22" s="35">
        <f>'表52 (2)'!FY36</f>
        <v>7212313</v>
      </c>
      <c r="AL22" s="42">
        <f t="shared" si="1"/>
        <v>5.9999761741735796E-2</v>
      </c>
    </row>
    <row r="23" spans="1:38" ht="21" x14ac:dyDescent="0.15">
      <c r="A23" s="81">
        <v>13</v>
      </c>
      <c r="B23" s="74" t="s">
        <v>183</v>
      </c>
      <c r="C23" s="38">
        <f>'表52 (2)'!GA36</f>
        <v>1419121199</v>
      </c>
      <c r="D23" s="39">
        <f>'表52 (2)'!GB36</f>
        <v>2338</v>
      </c>
      <c r="E23" s="39">
        <f>'表52 (2)'!GC36</f>
        <v>0</v>
      </c>
      <c r="F23" s="40">
        <f>'表52 (2)'!GD36</f>
        <v>1419123537</v>
      </c>
      <c r="G23" s="38">
        <f>'表52 (2)'!GE36</f>
        <v>39511</v>
      </c>
      <c r="H23" s="39">
        <f>'表52 (2)'!GF36</f>
        <v>13982110</v>
      </c>
      <c r="I23" s="39">
        <f>'表52 (2)'!GG36</f>
        <v>8954</v>
      </c>
      <c r="J23" s="39">
        <f>'表52 (2)'!GH36</f>
        <v>115711338</v>
      </c>
      <c r="K23" s="39">
        <f>'表52 (2)'!GI36</f>
        <v>28862261</v>
      </c>
      <c r="L23" s="39">
        <f>'表52 (2)'!GJ36</f>
        <v>7791548</v>
      </c>
      <c r="M23" s="40">
        <f>'表52 (2)'!GK36</f>
        <v>553132</v>
      </c>
      <c r="N23" s="38">
        <f>'表52 (2)'!GL36</f>
        <v>941980</v>
      </c>
      <c r="O23" s="39">
        <f>'表52 (2)'!GM36</f>
        <v>829500</v>
      </c>
      <c r="P23" s="40">
        <f>'表52 (2)'!GN36</f>
        <v>1771480</v>
      </c>
      <c r="Q23" s="38">
        <f>'表52 (2)'!GO36</f>
        <v>217620</v>
      </c>
      <c r="R23" s="39">
        <f>'表52 (2)'!GP36</f>
        <v>469800</v>
      </c>
      <c r="S23" s="39">
        <f>'表52 (2)'!GQ36</f>
        <v>1820</v>
      </c>
      <c r="T23" s="39">
        <f>'表52 (2)'!GR36</f>
        <v>5627820</v>
      </c>
      <c r="U23" s="39">
        <f>'表52 (2)'!GS36</f>
        <v>1243390</v>
      </c>
      <c r="V23" s="39">
        <f>'表52 (2)'!GT36</f>
        <v>6871210</v>
      </c>
      <c r="W23" s="40">
        <f>'表52 (2)'!GU36</f>
        <v>1773900</v>
      </c>
      <c r="X23" s="38">
        <f>'表52 (2)'!GV36</f>
        <v>6007980</v>
      </c>
      <c r="Y23" s="39">
        <f>'表52 (2)'!GW36</f>
        <v>4062600</v>
      </c>
      <c r="Z23" s="39">
        <f>'表52 (2)'!GX36</f>
        <v>2316100</v>
      </c>
      <c r="AA23" s="39">
        <f>'表52 (2)'!GY36</f>
        <v>2421450</v>
      </c>
      <c r="AB23" s="39">
        <f>'表52 (2)'!GZ36</f>
        <v>14808130</v>
      </c>
      <c r="AC23" s="39">
        <f>'表52 (2)'!HA36</f>
        <v>299920</v>
      </c>
      <c r="AD23" s="39">
        <f>'表52 (2)'!HB36</f>
        <v>99291070</v>
      </c>
      <c r="AE23" s="40">
        <f>'表52 (2)'!HC36</f>
        <v>292444850</v>
      </c>
      <c r="AF23" s="38">
        <f>'表52 (2)'!HD36</f>
        <v>1126676350</v>
      </c>
      <c r="AG23" s="40">
        <f>'表52 (2)'!HE36</f>
        <v>2337</v>
      </c>
      <c r="AH23" s="38">
        <f>'表52 (2)'!HF36</f>
        <v>0</v>
      </c>
      <c r="AI23" s="40">
        <f>'表52 (2)'!HG36</f>
        <v>1126678687</v>
      </c>
      <c r="AJ23" s="38">
        <f>'表52 (2)'!HH36</f>
        <v>67590770</v>
      </c>
      <c r="AK23" s="39">
        <f>'表52 (2)'!HI36</f>
        <v>67590770</v>
      </c>
      <c r="AL23" s="41">
        <f t="shared" si="0"/>
        <v>5.9991167650444779E-2</v>
      </c>
    </row>
    <row r="24" spans="1:38" ht="21" x14ac:dyDescent="0.15">
      <c r="A24" s="82">
        <v>14</v>
      </c>
      <c r="B24" s="73" t="s">
        <v>185</v>
      </c>
      <c r="C24" s="34">
        <f>'表52 (3)'!C36</f>
        <v>214802804</v>
      </c>
      <c r="D24" s="35">
        <f>'表52 (3)'!D36</f>
        <v>0</v>
      </c>
      <c r="E24" s="35">
        <f>'表52 (3)'!E36</f>
        <v>0</v>
      </c>
      <c r="F24" s="36">
        <f>'表52 (3)'!F36</f>
        <v>214802804</v>
      </c>
      <c r="G24" s="34">
        <f>'表52 (3)'!G36</f>
        <v>24274</v>
      </c>
      <c r="H24" s="35">
        <f>'表52 (3)'!H36</f>
        <v>4295965</v>
      </c>
      <c r="I24" s="35">
        <f>'表52 (3)'!I36</f>
        <v>3740</v>
      </c>
      <c r="J24" s="35">
        <f>'表52 (3)'!J36</f>
        <v>40134102</v>
      </c>
      <c r="K24" s="35">
        <f>'表52 (3)'!K36</f>
        <v>6802675</v>
      </c>
      <c r="L24" s="35">
        <f>'表52 (3)'!L36</f>
        <v>3408362</v>
      </c>
      <c r="M24" s="36">
        <f>'表52 (3)'!M36</f>
        <v>186462</v>
      </c>
      <c r="N24" s="34">
        <f>'表52 (3)'!N36</f>
        <v>427180</v>
      </c>
      <c r="O24" s="35">
        <f>'表52 (3)'!O36</f>
        <v>353700</v>
      </c>
      <c r="P24" s="36">
        <f>'表52 (3)'!P36</f>
        <v>780880</v>
      </c>
      <c r="Q24" s="34">
        <f>'表52 (3)'!Q36</f>
        <v>163800</v>
      </c>
      <c r="R24" s="35">
        <f>'表52 (3)'!R36</f>
        <v>372600</v>
      </c>
      <c r="S24" s="35">
        <f>'表52 (3)'!S36</f>
        <v>1820</v>
      </c>
      <c r="T24" s="35">
        <f>'表52 (3)'!T36</f>
        <v>2950750</v>
      </c>
      <c r="U24" s="35">
        <f>'表52 (3)'!U36</f>
        <v>851960</v>
      </c>
      <c r="V24" s="35">
        <f>'表52 (3)'!V36</f>
        <v>3802710</v>
      </c>
      <c r="W24" s="36">
        <f>'表52 (3)'!W36</f>
        <v>1025980</v>
      </c>
      <c r="X24" s="34">
        <f>'表52 (3)'!X36</f>
        <v>2295150</v>
      </c>
      <c r="Y24" s="35">
        <f>'表52 (3)'!Y36</f>
        <v>1519650</v>
      </c>
      <c r="Z24" s="35">
        <f>'表52 (3)'!Z36</f>
        <v>805980</v>
      </c>
      <c r="AA24" s="35">
        <f>'表52 (3)'!AA36</f>
        <v>1244250</v>
      </c>
      <c r="AB24" s="35">
        <f>'表52 (3)'!AB36</f>
        <v>5865030</v>
      </c>
      <c r="AC24" s="35">
        <f>'表52 (3)'!AC36</f>
        <v>140760</v>
      </c>
      <c r="AD24" s="35">
        <f>'表52 (3)'!AD36</f>
        <v>49762610</v>
      </c>
      <c r="AE24" s="36">
        <f>'表52 (3)'!AE36</f>
        <v>116768030</v>
      </c>
      <c r="AF24" s="34">
        <f>'表52 (3)'!AF36</f>
        <v>98034774</v>
      </c>
      <c r="AG24" s="36">
        <f>'表52 (3)'!AG36</f>
        <v>0</v>
      </c>
      <c r="AH24" s="34">
        <f>'表52 (3)'!AH36</f>
        <v>0</v>
      </c>
      <c r="AI24" s="36">
        <f>'表52 (3)'!AI36</f>
        <v>98034774</v>
      </c>
      <c r="AJ24" s="34">
        <f>'表52 (3)'!AJ36</f>
        <v>5877373</v>
      </c>
      <c r="AK24" s="35">
        <f>'表52 (3)'!AK36</f>
        <v>5877373</v>
      </c>
      <c r="AL24" s="42">
        <f t="shared" si="0"/>
        <v>5.9951920733759226E-2</v>
      </c>
    </row>
    <row r="25" spans="1:38" ht="21" x14ac:dyDescent="0.15">
      <c r="A25" s="83">
        <v>15</v>
      </c>
      <c r="B25" s="74" t="s">
        <v>186</v>
      </c>
      <c r="C25" s="38">
        <f>'表52 (3)'!AM36</f>
        <v>416570085</v>
      </c>
      <c r="D25" s="39">
        <f>'表52 (3)'!AN36</f>
        <v>0</v>
      </c>
      <c r="E25" s="39">
        <f>'表52 (3)'!AO36</f>
        <v>0</v>
      </c>
      <c r="F25" s="40">
        <f>'表52 (3)'!AP36</f>
        <v>416570085</v>
      </c>
      <c r="G25" s="38">
        <f>'表52 (3)'!AQ36</f>
        <v>7607</v>
      </c>
      <c r="H25" s="39">
        <f>'表52 (3)'!AR36</f>
        <v>4881388</v>
      </c>
      <c r="I25" s="39">
        <f>'表52 (3)'!AS36</f>
        <v>3439</v>
      </c>
      <c r="J25" s="39">
        <f>'表52 (3)'!AT36</f>
        <v>45660250</v>
      </c>
      <c r="K25" s="39">
        <f>'表52 (3)'!AU36</f>
        <v>11076846</v>
      </c>
      <c r="L25" s="39">
        <f>'表52 (3)'!AV36</f>
        <v>2750097</v>
      </c>
      <c r="M25" s="40">
        <f>'表52 (3)'!AW36</f>
        <v>196679</v>
      </c>
      <c r="N25" s="38">
        <f>'表52 (3)'!AX36</f>
        <v>320840</v>
      </c>
      <c r="O25" s="39">
        <f>'表52 (3)'!AY36</f>
        <v>279000</v>
      </c>
      <c r="P25" s="40">
        <f>'表52 (3)'!AZ36</f>
        <v>599840</v>
      </c>
      <c r="Q25" s="38">
        <f>'表52 (3)'!BA36</f>
        <v>53820</v>
      </c>
      <c r="R25" s="39">
        <f>'表52 (3)'!BB36</f>
        <v>97200</v>
      </c>
      <c r="S25" s="39">
        <f>'表52 (3)'!BC36</f>
        <v>0</v>
      </c>
      <c r="T25" s="39">
        <f>'表52 (3)'!BD36</f>
        <v>2542430</v>
      </c>
      <c r="U25" s="39">
        <f>'表52 (3)'!BE36</f>
        <v>348400</v>
      </c>
      <c r="V25" s="39">
        <f>'表52 (3)'!BF36</f>
        <v>2890830</v>
      </c>
      <c r="W25" s="40">
        <f>'表52 (3)'!BG36</f>
        <v>713350</v>
      </c>
      <c r="X25" s="38">
        <f>'表52 (3)'!BH36</f>
        <v>2249940</v>
      </c>
      <c r="Y25" s="39">
        <f>'表52 (3)'!BI36</f>
        <v>1423350</v>
      </c>
      <c r="Z25" s="39">
        <f>'表52 (3)'!BJ36</f>
        <v>941260</v>
      </c>
      <c r="AA25" s="39">
        <f>'表52 (3)'!BK36</f>
        <v>796050</v>
      </c>
      <c r="AB25" s="39">
        <f>'表52 (3)'!BL36</f>
        <v>5410600</v>
      </c>
      <c r="AC25" s="39">
        <f>'表52 (3)'!BM36</f>
        <v>95220</v>
      </c>
      <c r="AD25" s="39">
        <f>'表52 (3)'!BN36</f>
        <v>34720070</v>
      </c>
      <c r="AE25" s="40">
        <f>'表52 (3)'!BO36</f>
        <v>109153797</v>
      </c>
      <c r="AF25" s="38">
        <f>'表52 (3)'!BP36</f>
        <v>307416288</v>
      </c>
      <c r="AG25" s="40">
        <f>'表52 (3)'!BQ36</f>
        <v>0</v>
      </c>
      <c r="AH25" s="38">
        <f>'表52 (3)'!BR36</f>
        <v>0</v>
      </c>
      <c r="AI25" s="40">
        <f>'表52 (3)'!BS36</f>
        <v>307416288</v>
      </c>
      <c r="AJ25" s="38">
        <f>'表52 (3)'!BT36</f>
        <v>18441516</v>
      </c>
      <c r="AK25" s="39">
        <f>'表52 (3)'!BU36</f>
        <v>18441516</v>
      </c>
      <c r="AL25" s="41">
        <f t="shared" si="0"/>
        <v>5.9988740739722941E-2</v>
      </c>
    </row>
    <row r="26" spans="1:38" ht="21" x14ac:dyDescent="0.15">
      <c r="A26" s="82">
        <v>16</v>
      </c>
      <c r="B26" s="73" t="s">
        <v>184</v>
      </c>
      <c r="C26" s="34">
        <f>'表52 (3)'!BW36</f>
        <v>176635776</v>
      </c>
      <c r="D26" s="35">
        <f>'表52 (3)'!BX36</f>
        <v>0</v>
      </c>
      <c r="E26" s="35">
        <f>'表52 (3)'!BY36</f>
        <v>0</v>
      </c>
      <c r="F26" s="36">
        <f>'表52 (3)'!BZ36</f>
        <v>176635776</v>
      </c>
      <c r="G26" s="34">
        <f>'表52 (3)'!CA36</f>
        <v>6152</v>
      </c>
      <c r="H26" s="35">
        <f>'表52 (3)'!CB36</f>
        <v>1525469</v>
      </c>
      <c r="I26" s="35">
        <f>'表52 (3)'!CC36</f>
        <v>662</v>
      </c>
      <c r="J26" s="35">
        <f>'表52 (3)'!CD36</f>
        <v>10504617</v>
      </c>
      <c r="K26" s="35">
        <f>'表52 (3)'!CE36</f>
        <v>3548720</v>
      </c>
      <c r="L26" s="35">
        <f>'表52 (3)'!CF36</f>
        <v>685916</v>
      </c>
      <c r="M26" s="36">
        <f>'表52 (3)'!CG36</f>
        <v>56541</v>
      </c>
      <c r="N26" s="34">
        <f>'表52 (3)'!CH36</f>
        <v>94380</v>
      </c>
      <c r="O26" s="35">
        <f>'表52 (3)'!CI36</f>
        <v>91500</v>
      </c>
      <c r="P26" s="36">
        <f>'表52 (3)'!CJ36</f>
        <v>185880</v>
      </c>
      <c r="Q26" s="34">
        <f>'表52 (3)'!CK36</f>
        <v>0</v>
      </c>
      <c r="R26" s="35">
        <f>'表52 (3)'!CL36</f>
        <v>0</v>
      </c>
      <c r="S26" s="35">
        <f>'表52 (3)'!CM36</f>
        <v>0</v>
      </c>
      <c r="T26" s="35">
        <f>'表52 (3)'!CN36</f>
        <v>134640</v>
      </c>
      <c r="U26" s="35">
        <f>'表52 (3)'!CO36</f>
        <v>43030</v>
      </c>
      <c r="V26" s="35">
        <f>'表52 (3)'!CP36</f>
        <v>177670</v>
      </c>
      <c r="W26" s="36">
        <f>'表52 (3)'!CQ36</f>
        <v>34570</v>
      </c>
      <c r="X26" s="34">
        <f>'表52 (3)'!CR36</f>
        <v>504900</v>
      </c>
      <c r="Y26" s="35">
        <f>'表52 (3)'!CS36</f>
        <v>363150</v>
      </c>
      <c r="Z26" s="35">
        <f>'表52 (3)'!CT36</f>
        <v>189620</v>
      </c>
      <c r="AA26" s="35">
        <f>'表52 (3)'!CU36</f>
        <v>189000</v>
      </c>
      <c r="AB26" s="35">
        <f>'表52 (3)'!CV36</f>
        <v>1246670</v>
      </c>
      <c r="AC26" s="35">
        <f>'表52 (3)'!CW36</f>
        <v>30590</v>
      </c>
      <c r="AD26" s="35">
        <f>'表52 (3)'!CX36</f>
        <v>7708610</v>
      </c>
      <c r="AE26" s="36">
        <f>'表52 (3)'!CY36</f>
        <v>25711405</v>
      </c>
      <c r="AF26" s="34">
        <f>'表52 (3)'!CZ36</f>
        <v>150924371</v>
      </c>
      <c r="AG26" s="36">
        <f>'表52 (3)'!DA36</f>
        <v>0</v>
      </c>
      <c r="AH26" s="34">
        <f>'表52 (3)'!DB36</f>
        <v>0</v>
      </c>
      <c r="AI26" s="36">
        <f>'表52 (3)'!DC36</f>
        <v>150924371</v>
      </c>
      <c r="AJ26" s="34">
        <f>'表52 (3)'!DD36</f>
        <v>9054694</v>
      </c>
      <c r="AK26" s="35">
        <f>'表52 (3)'!DE36</f>
        <v>9054694</v>
      </c>
      <c r="AL26" s="42">
        <f t="shared" si="0"/>
        <v>5.9994909635899693E-2</v>
      </c>
    </row>
    <row r="27" spans="1:38" ht="21" x14ac:dyDescent="0.15">
      <c r="A27" s="83">
        <v>17</v>
      </c>
      <c r="B27" s="74" t="s">
        <v>187</v>
      </c>
      <c r="C27" s="38">
        <f>'表52 (3)'!DG36</f>
        <v>611112534</v>
      </c>
      <c r="D27" s="39">
        <f>'表52 (3)'!DH36</f>
        <v>2338</v>
      </c>
      <c r="E27" s="39">
        <f>'表52 (3)'!DI36</f>
        <v>0</v>
      </c>
      <c r="F27" s="40">
        <f>'表52 (3)'!DJ36</f>
        <v>611114872</v>
      </c>
      <c r="G27" s="38">
        <f>'表52 (3)'!DK36</f>
        <v>1478</v>
      </c>
      <c r="H27" s="39">
        <f>'表52 (3)'!DL36</f>
        <v>3279288</v>
      </c>
      <c r="I27" s="39">
        <f>'表52 (3)'!DM36</f>
        <v>1113</v>
      </c>
      <c r="J27" s="39">
        <f>'表52 (3)'!DN36</f>
        <v>19412369</v>
      </c>
      <c r="K27" s="39">
        <f>'表52 (3)'!DO36</f>
        <v>7434020</v>
      </c>
      <c r="L27" s="39">
        <f>'表52 (3)'!DP36</f>
        <v>947173</v>
      </c>
      <c r="M27" s="40">
        <f>'表52 (3)'!DQ36</f>
        <v>113450</v>
      </c>
      <c r="N27" s="38">
        <f>'表52 (3)'!DR36</f>
        <v>99580</v>
      </c>
      <c r="O27" s="39">
        <f>'表52 (3)'!DS36</f>
        <v>105300</v>
      </c>
      <c r="P27" s="40">
        <f>'表52 (3)'!DT36</f>
        <v>204880</v>
      </c>
      <c r="Q27" s="38">
        <f>'表52 (3)'!DU36</f>
        <v>0</v>
      </c>
      <c r="R27" s="39">
        <f>'表52 (3)'!DV36</f>
        <v>0</v>
      </c>
      <c r="S27" s="39">
        <f>'表52 (3)'!DW36</f>
        <v>0</v>
      </c>
      <c r="T27" s="39">
        <f>'表52 (3)'!DX36</f>
        <v>0</v>
      </c>
      <c r="U27" s="39">
        <f>'表52 (3)'!DY36</f>
        <v>0</v>
      </c>
      <c r="V27" s="39">
        <f>'表52 (3)'!DZ36</f>
        <v>0</v>
      </c>
      <c r="W27" s="40">
        <f>'表52 (3)'!EA36</f>
        <v>0</v>
      </c>
      <c r="X27" s="38">
        <f>'表52 (3)'!EB36</f>
        <v>957990</v>
      </c>
      <c r="Y27" s="39">
        <f>'表52 (3)'!EC36</f>
        <v>756450</v>
      </c>
      <c r="Z27" s="39">
        <f>'表52 (3)'!ED36</f>
        <v>379240</v>
      </c>
      <c r="AA27" s="39">
        <f>'表52 (3)'!EE36</f>
        <v>192150</v>
      </c>
      <c r="AB27" s="39">
        <f>'表52 (3)'!EF36</f>
        <v>2285830</v>
      </c>
      <c r="AC27" s="39">
        <f>'表52 (3)'!EG36</f>
        <v>33350</v>
      </c>
      <c r="AD27" s="39">
        <f>'表52 (3)'!EH36</f>
        <v>7099780</v>
      </c>
      <c r="AE27" s="40">
        <f>'表52 (3)'!EI36</f>
        <v>40811618</v>
      </c>
      <c r="AF27" s="38">
        <f>'表52 (3)'!EJ36</f>
        <v>570300917</v>
      </c>
      <c r="AG27" s="40">
        <f>'表52 (3)'!EK36</f>
        <v>2337</v>
      </c>
      <c r="AH27" s="38">
        <f>'表52 (3)'!EL36</f>
        <v>0</v>
      </c>
      <c r="AI27" s="40">
        <f>'表52 (3)'!EM36</f>
        <v>570303254</v>
      </c>
      <c r="AJ27" s="38">
        <f>'表52 (3)'!EN36</f>
        <v>34217187</v>
      </c>
      <c r="AK27" s="39">
        <f>'表52 (3)'!EO36</f>
        <v>34217187</v>
      </c>
      <c r="AL27" s="41">
        <f t="shared" si="0"/>
        <v>5.9998232098461779E-2</v>
      </c>
    </row>
    <row r="28" spans="1:38" ht="21" x14ac:dyDescent="0.15">
      <c r="A28" s="82">
        <v>18</v>
      </c>
      <c r="B28" s="73" t="s">
        <v>188</v>
      </c>
      <c r="C28" s="34">
        <f>'表52 (4)'!C36</f>
        <v>631239295</v>
      </c>
      <c r="D28" s="35">
        <f>'表52 (4)'!D36</f>
        <v>0</v>
      </c>
      <c r="E28" s="35">
        <f>'表52 (4)'!E36</f>
        <v>0</v>
      </c>
      <c r="F28" s="36">
        <f>'表52 (4)'!F36</f>
        <v>631239295</v>
      </c>
      <c r="G28" s="34">
        <f>'表52 (4)'!G36</f>
        <v>31883</v>
      </c>
      <c r="H28" s="35">
        <f>'表52 (4)'!H36</f>
        <v>9170730</v>
      </c>
      <c r="I28" s="35">
        <f>'表52 (4)'!I36</f>
        <v>7114</v>
      </c>
      <c r="J28" s="35">
        <f>'表52 (4)'!J36</f>
        <v>85756495</v>
      </c>
      <c r="K28" s="35">
        <f>'表52 (4)'!K36</f>
        <v>17866304</v>
      </c>
      <c r="L28" s="35">
        <f>'表52 (4)'!L36</f>
        <v>6154460</v>
      </c>
      <c r="M28" s="36">
        <f>'表52 (4)'!M36</f>
        <v>382999</v>
      </c>
      <c r="N28" s="34">
        <f>'表52 (4)'!N36</f>
        <v>747760</v>
      </c>
      <c r="O28" s="35">
        <f>'表52 (4)'!O36</f>
        <v>631500</v>
      </c>
      <c r="P28" s="36">
        <f>'表52 (4)'!P36</f>
        <v>1379260</v>
      </c>
      <c r="Q28" s="34">
        <f>'表52 (4)'!Q36</f>
        <v>217620</v>
      </c>
      <c r="R28" s="35">
        <f>'表52 (4)'!R36</f>
        <v>468900</v>
      </c>
      <c r="S28" s="35">
        <f>'表52 (4)'!S36</f>
        <v>1820</v>
      </c>
      <c r="T28" s="35">
        <f>'表52 (4)'!T36</f>
        <v>5490210</v>
      </c>
      <c r="U28" s="35">
        <f>'表52 (4)'!U36</f>
        <v>1200360</v>
      </c>
      <c r="V28" s="35">
        <f>'表52 (4)'!V36</f>
        <v>6690570</v>
      </c>
      <c r="W28" s="36">
        <f>'表52 (4)'!W36</f>
        <v>1739000</v>
      </c>
      <c r="X28" s="34">
        <f>'表52 (4)'!X36</f>
        <v>4543110</v>
      </c>
      <c r="Y28" s="35">
        <f>'表52 (4)'!Y36</f>
        <v>2941650</v>
      </c>
      <c r="Z28" s="35">
        <f>'表52 (4)'!Z36</f>
        <v>1746100</v>
      </c>
      <c r="AA28" s="35">
        <f>'表52 (4)'!AA36</f>
        <v>2038500</v>
      </c>
      <c r="AB28" s="35">
        <f>'表52 (4)'!AB36</f>
        <v>11269360</v>
      </c>
      <c r="AC28" s="35">
        <f>'表52 (4)'!AC36</f>
        <v>235290</v>
      </c>
      <c r="AD28" s="35">
        <f>'表52 (4)'!AD36</f>
        <v>84430650</v>
      </c>
      <c r="AE28" s="36">
        <f>'表52 (4)'!AE36</f>
        <v>225795341</v>
      </c>
      <c r="AF28" s="34">
        <f>'表52 (4)'!AF36</f>
        <v>405443954</v>
      </c>
      <c r="AG28" s="36">
        <f>'表52 (4)'!AG36</f>
        <v>0</v>
      </c>
      <c r="AH28" s="34">
        <f>'表52 (4)'!AH36</f>
        <v>0</v>
      </c>
      <c r="AI28" s="36">
        <f>'表52 (4)'!AI36</f>
        <v>405443954</v>
      </c>
      <c r="AJ28" s="34">
        <f>'表52 (4)'!AJ36</f>
        <v>16210292</v>
      </c>
      <c r="AK28" s="35">
        <f>'表52 (4)'!AK36</f>
        <v>16210292</v>
      </c>
      <c r="AL28" s="42">
        <f t="shared" si="0"/>
        <v>3.9981585222997308E-2</v>
      </c>
    </row>
    <row r="29" spans="1:38" ht="21" x14ac:dyDescent="0.15">
      <c r="A29" s="83">
        <v>19</v>
      </c>
      <c r="B29" s="74" t="s">
        <v>189</v>
      </c>
      <c r="C29" s="38">
        <f>'表52 (4)'!AM36</f>
        <v>176635776</v>
      </c>
      <c r="D29" s="39">
        <f>'表52 (4)'!AN36</f>
        <v>0</v>
      </c>
      <c r="E29" s="39">
        <f>'表52 (4)'!AO36</f>
        <v>0</v>
      </c>
      <c r="F29" s="40">
        <f>'表52 (4)'!AP36</f>
        <v>176635776</v>
      </c>
      <c r="G29" s="38">
        <f>'表52 (4)'!AQ36</f>
        <v>6152</v>
      </c>
      <c r="H29" s="39">
        <f>'表52 (4)'!AR36</f>
        <v>1525469</v>
      </c>
      <c r="I29" s="39">
        <f>'表52 (4)'!AS36</f>
        <v>662</v>
      </c>
      <c r="J29" s="39">
        <f>'表52 (4)'!AT36</f>
        <v>10504617</v>
      </c>
      <c r="K29" s="39">
        <f>'表52 (4)'!AU36</f>
        <v>3548720</v>
      </c>
      <c r="L29" s="39">
        <f>'表52 (4)'!AV36</f>
        <v>685916</v>
      </c>
      <c r="M29" s="40">
        <f>'表52 (4)'!AW36</f>
        <v>56541</v>
      </c>
      <c r="N29" s="38">
        <f>'表52 (4)'!AX36</f>
        <v>94380</v>
      </c>
      <c r="O29" s="39">
        <f>'表52 (4)'!AY36</f>
        <v>91500</v>
      </c>
      <c r="P29" s="40">
        <f>'表52 (4)'!AZ36</f>
        <v>185880</v>
      </c>
      <c r="Q29" s="38">
        <f>'表52 (4)'!BA36</f>
        <v>0</v>
      </c>
      <c r="R29" s="39">
        <f>'表52 (4)'!BB36</f>
        <v>0</v>
      </c>
      <c r="S29" s="39">
        <f>'表52 (4)'!BC36</f>
        <v>0</v>
      </c>
      <c r="T29" s="39">
        <f>'表52 (4)'!BD36</f>
        <v>134640</v>
      </c>
      <c r="U29" s="39">
        <f>'表52 (4)'!BE36</f>
        <v>43030</v>
      </c>
      <c r="V29" s="39">
        <f>'表52 (4)'!BF36</f>
        <v>177670</v>
      </c>
      <c r="W29" s="40">
        <f>'表52 (4)'!BG36</f>
        <v>34570</v>
      </c>
      <c r="X29" s="38">
        <f>'表52 (4)'!BH36</f>
        <v>504900</v>
      </c>
      <c r="Y29" s="39">
        <f>'表52 (4)'!BI36</f>
        <v>363150</v>
      </c>
      <c r="Z29" s="39">
        <f>'表52 (4)'!BJ36</f>
        <v>189620</v>
      </c>
      <c r="AA29" s="39">
        <f>'表52 (4)'!BK36</f>
        <v>189000</v>
      </c>
      <c r="AB29" s="39">
        <f>'表52 (4)'!BL36</f>
        <v>1246670</v>
      </c>
      <c r="AC29" s="39">
        <f>'表52 (4)'!BM36</f>
        <v>30590</v>
      </c>
      <c r="AD29" s="39">
        <f>'表52 (4)'!BN36</f>
        <v>7708610</v>
      </c>
      <c r="AE29" s="40">
        <f>'表52 (4)'!BO36</f>
        <v>25711405</v>
      </c>
      <c r="AF29" s="38">
        <f>'表52 (4)'!BP36</f>
        <v>150924371</v>
      </c>
      <c r="AG29" s="40">
        <f>'表52 (4)'!BQ36</f>
        <v>0</v>
      </c>
      <c r="AH29" s="38">
        <f>'表52 (4)'!BR36</f>
        <v>0</v>
      </c>
      <c r="AI29" s="40">
        <f>'表52 (4)'!BS36</f>
        <v>150924371</v>
      </c>
      <c r="AJ29" s="38">
        <f>'表52 (4)'!BT36</f>
        <v>6036260</v>
      </c>
      <c r="AK29" s="39">
        <f>'表52 (4)'!BU36</f>
        <v>6036260</v>
      </c>
      <c r="AL29" s="41">
        <f t="shared" si="0"/>
        <v>3.9995263588012565E-2</v>
      </c>
    </row>
    <row r="30" spans="1:38" ht="21" x14ac:dyDescent="0.15">
      <c r="A30" s="82">
        <v>20</v>
      </c>
      <c r="B30" s="73" t="s">
        <v>192</v>
      </c>
      <c r="C30" s="34">
        <f>'表52 (4)'!BW36</f>
        <v>229388508</v>
      </c>
      <c r="D30" s="35">
        <f>'表52 (4)'!BX36</f>
        <v>2338</v>
      </c>
      <c r="E30" s="35">
        <f>'表52 (4)'!BY36</f>
        <v>0</v>
      </c>
      <c r="F30" s="36">
        <f>'表52 (4)'!BZ36</f>
        <v>229390846</v>
      </c>
      <c r="G30" s="34">
        <f>'表52 (4)'!CA36</f>
        <v>331</v>
      </c>
      <c r="H30" s="35">
        <f>'表52 (4)'!CB36</f>
        <v>1774653</v>
      </c>
      <c r="I30" s="35">
        <f>'表52 (4)'!CC36</f>
        <v>670</v>
      </c>
      <c r="J30" s="35">
        <f>'表52 (4)'!CD36</f>
        <v>11578149</v>
      </c>
      <c r="K30" s="35">
        <f>'表52 (4)'!CE36</f>
        <v>4198654</v>
      </c>
      <c r="L30" s="35">
        <f>'表52 (4)'!CF36</f>
        <v>625002</v>
      </c>
      <c r="M30" s="36">
        <f>'表52 (4)'!CG36</f>
        <v>65177</v>
      </c>
      <c r="N30" s="34">
        <f>'表52 (4)'!CH36</f>
        <v>72280</v>
      </c>
      <c r="O30" s="35">
        <f>'表52 (4)'!CI36</f>
        <v>76200</v>
      </c>
      <c r="P30" s="36">
        <f>'表52 (4)'!CJ36</f>
        <v>148480</v>
      </c>
      <c r="Q30" s="34">
        <f>'表52 (4)'!CK36</f>
        <v>0</v>
      </c>
      <c r="R30" s="35">
        <f>'表52 (4)'!CL36</f>
        <v>0</v>
      </c>
      <c r="S30" s="35">
        <f>'表52 (4)'!CM36</f>
        <v>0</v>
      </c>
      <c r="T30" s="35">
        <f>'表52 (4)'!CN36</f>
        <v>0</v>
      </c>
      <c r="U30" s="35">
        <f>'表52 (4)'!CO36</f>
        <v>0</v>
      </c>
      <c r="V30" s="35">
        <f>'表52 (4)'!CP36</f>
        <v>0</v>
      </c>
      <c r="W30" s="36">
        <f>'表52 (4)'!CQ36</f>
        <v>0</v>
      </c>
      <c r="X30" s="34">
        <f>'表52 (4)'!CR36</f>
        <v>535920</v>
      </c>
      <c r="Y30" s="35">
        <f>'表52 (4)'!CS36</f>
        <v>406350</v>
      </c>
      <c r="Z30" s="35">
        <f>'表52 (4)'!CT36</f>
        <v>231420</v>
      </c>
      <c r="AA30" s="35">
        <f>'表52 (4)'!CU36</f>
        <v>147600</v>
      </c>
      <c r="AB30" s="35">
        <f>'表52 (4)'!CV36</f>
        <v>1321290</v>
      </c>
      <c r="AC30" s="35">
        <f>'表52 (4)'!CW36</f>
        <v>23920</v>
      </c>
      <c r="AD30" s="35">
        <f>'表52 (4)'!CX36</f>
        <v>6657600</v>
      </c>
      <c r="AE30" s="36">
        <f>'表52 (4)'!CY36</f>
        <v>26393256</v>
      </c>
      <c r="AF30" s="34">
        <f>'表52 (4)'!CZ36</f>
        <v>202995253</v>
      </c>
      <c r="AG30" s="36">
        <f>'表52 (4)'!DA36</f>
        <v>2337</v>
      </c>
      <c r="AH30" s="34">
        <f>'表52 (4)'!DB36</f>
        <v>0</v>
      </c>
      <c r="AI30" s="36">
        <f>'表52 (4)'!DC36</f>
        <v>202997590</v>
      </c>
      <c r="AJ30" s="34">
        <f>'表52 (4)'!DD36</f>
        <v>8119247</v>
      </c>
      <c r="AK30" s="35">
        <f>'表52 (4)'!DE36</f>
        <v>8119247</v>
      </c>
      <c r="AL30" s="42">
        <f t="shared" si="0"/>
        <v>3.9996765478841401E-2</v>
      </c>
    </row>
    <row r="31" spans="1:38" ht="21" x14ac:dyDescent="0.15">
      <c r="A31" s="83">
        <v>21</v>
      </c>
      <c r="B31" s="74" t="s">
        <v>193</v>
      </c>
      <c r="C31" s="38">
        <f>'表52 (4)'!DG36</f>
        <v>170417172</v>
      </c>
      <c r="D31" s="39">
        <f>'表52 (4)'!DH36</f>
        <v>0</v>
      </c>
      <c r="E31" s="39">
        <f>'表52 (4)'!DI36</f>
        <v>0</v>
      </c>
      <c r="F31" s="40">
        <f>'表52 (4)'!DJ36</f>
        <v>170417172</v>
      </c>
      <c r="G31" s="38">
        <f>'表52 (4)'!DK36</f>
        <v>1147</v>
      </c>
      <c r="H31" s="39">
        <f>'表52 (4)'!DL36</f>
        <v>1022137</v>
      </c>
      <c r="I31" s="39">
        <f>'表52 (4)'!DM36</f>
        <v>263</v>
      </c>
      <c r="J31" s="39">
        <f>'表52 (4)'!DN36</f>
        <v>5566205</v>
      </c>
      <c r="K31" s="39">
        <f>'表52 (4)'!DO36</f>
        <v>2430877</v>
      </c>
      <c r="L31" s="39">
        <f>'表52 (4)'!DP36</f>
        <v>241516</v>
      </c>
      <c r="M31" s="40">
        <f>'表52 (4)'!DQ36</f>
        <v>34394</v>
      </c>
      <c r="N31" s="38">
        <f>'表52 (4)'!DR36</f>
        <v>21320</v>
      </c>
      <c r="O31" s="39">
        <f>'表52 (4)'!DS36</f>
        <v>22500</v>
      </c>
      <c r="P31" s="40">
        <f>'表52 (4)'!DT36</f>
        <v>43820</v>
      </c>
      <c r="Q31" s="38">
        <f>'表52 (4)'!DU36</f>
        <v>0</v>
      </c>
      <c r="R31" s="39">
        <f>'表52 (4)'!DV36</f>
        <v>0</v>
      </c>
      <c r="S31" s="39">
        <f>'表52 (4)'!DW36</f>
        <v>0</v>
      </c>
      <c r="T31" s="39">
        <f>'表52 (4)'!DX36</f>
        <v>0</v>
      </c>
      <c r="U31" s="39">
        <f>'表52 (4)'!DY36</f>
        <v>0</v>
      </c>
      <c r="V31" s="39">
        <f>'表52 (4)'!DZ36</f>
        <v>0</v>
      </c>
      <c r="W31" s="40">
        <f>'表52 (4)'!EA36</f>
        <v>0</v>
      </c>
      <c r="X31" s="38">
        <f>'表52 (4)'!EB36</f>
        <v>302940</v>
      </c>
      <c r="Y31" s="39">
        <f>'表52 (4)'!EC36</f>
        <v>250200</v>
      </c>
      <c r="Z31" s="39">
        <f>'表52 (4)'!ED36</f>
        <v>109440</v>
      </c>
      <c r="AA31" s="39">
        <f>'表52 (4)'!EE36</f>
        <v>36000</v>
      </c>
      <c r="AB31" s="39">
        <f>'表52 (4)'!EF36</f>
        <v>698580</v>
      </c>
      <c r="AC31" s="39">
        <f>'表52 (4)'!EG36</f>
        <v>7360</v>
      </c>
      <c r="AD31" s="39">
        <f>'表52 (4)'!EH36</f>
        <v>442180</v>
      </c>
      <c r="AE31" s="40">
        <f>'表52 (4)'!EI36</f>
        <v>10488216</v>
      </c>
      <c r="AF31" s="38">
        <f>'表52 (4)'!EJ36</f>
        <v>159928956</v>
      </c>
      <c r="AG31" s="40">
        <f>'表52 (4)'!EK36</f>
        <v>0</v>
      </c>
      <c r="AH31" s="38">
        <f>'表52 (4)'!EL36</f>
        <v>0</v>
      </c>
      <c r="AI31" s="40">
        <f>'表52 (4)'!EM36</f>
        <v>159928956</v>
      </c>
      <c r="AJ31" s="38">
        <f>'表52 (4)'!EN36</f>
        <v>6396920</v>
      </c>
      <c r="AK31" s="39">
        <f>'表52 (4)'!EO36</f>
        <v>6396920</v>
      </c>
      <c r="AL31" s="41">
        <f t="shared" si="0"/>
        <v>3.9998510338553075E-2</v>
      </c>
    </row>
    <row r="32" spans="1:38" ht="21" x14ac:dyDescent="0.15">
      <c r="A32" s="82">
        <v>22</v>
      </c>
      <c r="B32" s="73" t="s">
        <v>194</v>
      </c>
      <c r="C32" s="34">
        <f>'表52 (4)'!EQ36</f>
        <v>89925760</v>
      </c>
      <c r="D32" s="35">
        <f>'表52 (4)'!ER36</f>
        <v>0</v>
      </c>
      <c r="E32" s="35">
        <f>'表52 (4)'!ES36</f>
        <v>0</v>
      </c>
      <c r="F32" s="36">
        <f>'表52 (4)'!ET36</f>
        <v>89925760</v>
      </c>
      <c r="G32" s="34">
        <f>'表52 (4)'!EU36</f>
        <v>0</v>
      </c>
      <c r="H32" s="35">
        <f>'表52 (4)'!EV36</f>
        <v>299870</v>
      </c>
      <c r="I32" s="35">
        <f>'表52 (4)'!EW36</f>
        <v>173</v>
      </c>
      <c r="J32" s="35">
        <f>'表52 (4)'!EX36</f>
        <v>1527373</v>
      </c>
      <c r="K32" s="35">
        <f>'表52 (4)'!EY36</f>
        <v>599440</v>
      </c>
      <c r="L32" s="35">
        <f>'表52 (4)'!EZ36</f>
        <v>56260</v>
      </c>
      <c r="M32" s="36">
        <f>'表52 (4)'!FA36</f>
        <v>9205</v>
      </c>
      <c r="N32" s="34">
        <f>'表52 (4)'!FB36</f>
        <v>2340</v>
      </c>
      <c r="O32" s="35">
        <f>'表52 (4)'!FC36</f>
        <v>4500</v>
      </c>
      <c r="P32" s="36">
        <f>'表52 (4)'!FD36</f>
        <v>6840</v>
      </c>
      <c r="Q32" s="34">
        <f>'表52 (4)'!FE36</f>
        <v>0</v>
      </c>
      <c r="R32" s="35">
        <f>'表52 (4)'!FF36</f>
        <v>0</v>
      </c>
      <c r="S32" s="35">
        <f>'表52 (4)'!FG36</f>
        <v>0</v>
      </c>
      <c r="T32" s="35">
        <f>'表52 (4)'!FH36</f>
        <v>0</v>
      </c>
      <c r="U32" s="35">
        <f>'表52 (4)'!FI36</f>
        <v>0</v>
      </c>
      <c r="V32" s="35">
        <f>'表52 (4)'!FJ36</f>
        <v>0</v>
      </c>
      <c r="W32" s="36">
        <f>'表52 (4)'!FK36</f>
        <v>0</v>
      </c>
      <c r="X32" s="34">
        <f>'表52 (4)'!FL36</f>
        <v>81840</v>
      </c>
      <c r="Y32" s="35">
        <f>'表52 (4)'!FM36</f>
        <v>63450</v>
      </c>
      <c r="Z32" s="35">
        <f>'表52 (4)'!FN36</f>
        <v>28120</v>
      </c>
      <c r="AA32" s="35">
        <f>'表52 (4)'!FO36</f>
        <v>6300</v>
      </c>
      <c r="AB32" s="35">
        <f>'表52 (4)'!FP36</f>
        <v>179710</v>
      </c>
      <c r="AC32" s="35">
        <f>'表52 (4)'!FQ36</f>
        <v>1380</v>
      </c>
      <c r="AD32" s="35">
        <f>'表52 (4)'!FR36</f>
        <v>0</v>
      </c>
      <c r="AE32" s="36">
        <f>'表52 (4)'!FS36</f>
        <v>2680078</v>
      </c>
      <c r="AF32" s="34">
        <f>'表52 (4)'!FT36</f>
        <v>87245682</v>
      </c>
      <c r="AG32" s="36">
        <f>'表52 (4)'!FU36</f>
        <v>0</v>
      </c>
      <c r="AH32" s="34">
        <f>'表52 (4)'!FV36</f>
        <v>0</v>
      </c>
      <c r="AI32" s="36">
        <f>'表52 (4)'!FW36</f>
        <v>87245682</v>
      </c>
      <c r="AJ32" s="34">
        <f>'表52 (4)'!FX36</f>
        <v>3489765</v>
      </c>
      <c r="AK32" s="35">
        <f>'表52 (4)'!FY36</f>
        <v>3489765</v>
      </c>
      <c r="AL32" s="42">
        <f t="shared" si="0"/>
        <v>3.9999286153783516E-2</v>
      </c>
    </row>
    <row r="33" spans="1:38" ht="21" x14ac:dyDescent="0.15">
      <c r="A33" s="83">
        <v>23</v>
      </c>
      <c r="B33" s="74" t="s">
        <v>195</v>
      </c>
      <c r="C33" s="38">
        <f>'表52 (4)'!GA36</f>
        <v>121456757</v>
      </c>
      <c r="D33" s="39">
        <f>'表52 (4)'!GB36</f>
        <v>0</v>
      </c>
      <c r="E33" s="39">
        <f>'表52 (4)'!GC36</f>
        <v>0</v>
      </c>
      <c r="F33" s="40">
        <f>'表52 (4)'!GD36</f>
        <v>121456757</v>
      </c>
      <c r="G33" s="38">
        <f>'表52 (4)'!GE36</f>
        <v>0</v>
      </c>
      <c r="H33" s="39">
        <f>'表52 (4)'!GF36</f>
        <v>182628</v>
      </c>
      <c r="I33" s="39">
        <f>'表52 (4)'!GG36</f>
        <v>7</v>
      </c>
      <c r="J33" s="39">
        <f>'表52 (4)'!GH36</f>
        <v>741221</v>
      </c>
      <c r="K33" s="39">
        <f>'表52 (4)'!GI36</f>
        <v>205049</v>
      </c>
      <c r="L33" s="39">
        <f>'表52 (4)'!GJ36</f>
        <v>24431</v>
      </c>
      <c r="M33" s="40">
        <f>'表52 (4)'!GK36</f>
        <v>4674</v>
      </c>
      <c r="N33" s="38">
        <f>'表52 (4)'!GL36</f>
        <v>3640</v>
      </c>
      <c r="O33" s="39">
        <f>'表52 (4)'!GM36</f>
        <v>2100</v>
      </c>
      <c r="P33" s="40">
        <f>'表52 (4)'!GN36</f>
        <v>5740</v>
      </c>
      <c r="Q33" s="38">
        <f>'表52 (4)'!GO36</f>
        <v>0</v>
      </c>
      <c r="R33" s="39">
        <f>'表52 (4)'!GP36</f>
        <v>0</v>
      </c>
      <c r="S33" s="39">
        <f>'表52 (4)'!GQ36</f>
        <v>0</v>
      </c>
      <c r="T33" s="39">
        <f>'表52 (4)'!GR36</f>
        <v>0</v>
      </c>
      <c r="U33" s="39">
        <f>'表52 (4)'!GS36</f>
        <v>0</v>
      </c>
      <c r="V33" s="39">
        <f>'表52 (4)'!GT36</f>
        <v>0</v>
      </c>
      <c r="W33" s="40">
        <f>'表52 (4)'!GU36</f>
        <v>0</v>
      </c>
      <c r="X33" s="38">
        <f>'表52 (4)'!GV36</f>
        <v>37290</v>
      </c>
      <c r="Y33" s="39">
        <f>'表52 (4)'!GW36</f>
        <v>36450</v>
      </c>
      <c r="Z33" s="39">
        <f>'表52 (4)'!GX36</f>
        <v>10640</v>
      </c>
      <c r="AA33" s="39">
        <f>'表52 (4)'!GY36</f>
        <v>2250</v>
      </c>
      <c r="AB33" s="39">
        <f>'表52 (4)'!GZ36</f>
        <v>86630</v>
      </c>
      <c r="AC33" s="39">
        <f>'表52 (4)'!HA36</f>
        <v>690</v>
      </c>
      <c r="AD33" s="39">
        <f>'表52 (4)'!HB36</f>
        <v>0</v>
      </c>
      <c r="AE33" s="40">
        <f>'表52 (4)'!HC36</f>
        <v>1251063</v>
      </c>
      <c r="AF33" s="38">
        <f>'表52 (4)'!HD36</f>
        <v>120205694</v>
      </c>
      <c r="AG33" s="40">
        <f>'表52 (4)'!HE36</f>
        <v>0</v>
      </c>
      <c r="AH33" s="38">
        <f>'表52 (4)'!HF36</f>
        <v>0</v>
      </c>
      <c r="AI33" s="40">
        <f>'表52 (4)'!HG36</f>
        <v>120205694</v>
      </c>
      <c r="AJ33" s="38">
        <f>'表52 (4)'!HH36</f>
        <v>4797409</v>
      </c>
      <c r="AK33" s="39">
        <f>'表52 (4)'!HI36</f>
        <v>4797409</v>
      </c>
      <c r="AL33" s="41">
        <f t="shared" si="0"/>
        <v>3.9909997940696551E-2</v>
      </c>
    </row>
    <row r="34" spans="1:38" ht="21" customHeight="1" x14ac:dyDescent="0.15">
      <c r="A34" s="84">
        <v>24</v>
      </c>
      <c r="B34" s="75" t="s">
        <v>196</v>
      </c>
      <c r="C34" s="46">
        <f>'表52 (4)'!HK36</f>
        <v>1419063268</v>
      </c>
      <c r="D34" s="44">
        <f>'表52 (4)'!HL36</f>
        <v>2338</v>
      </c>
      <c r="E34" s="44">
        <f>'表52 (4)'!HM36</f>
        <v>0</v>
      </c>
      <c r="F34" s="45">
        <f>'表52 (4)'!HN36</f>
        <v>1419065606</v>
      </c>
      <c r="G34" s="43">
        <f>'表52 (4)'!HO36</f>
        <v>39513</v>
      </c>
      <c r="H34" s="44">
        <f>'表52 (4)'!HP36</f>
        <v>13975487</v>
      </c>
      <c r="I34" s="44">
        <f>'表52 (4)'!HQ36</f>
        <v>8889</v>
      </c>
      <c r="J34" s="44">
        <f>'表52 (4)'!HR36</f>
        <v>115674060</v>
      </c>
      <c r="K34" s="44">
        <f>'表52 (4)'!HS36</f>
        <v>28849044</v>
      </c>
      <c r="L34" s="44">
        <f>'表52 (4)'!HT36</f>
        <v>7787585</v>
      </c>
      <c r="M34" s="45">
        <f>'表52 (4)'!HU36</f>
        <v>552990</v>
      </c>
      <c r="N34" s="43">
        <f>'表52 (4)'!HV36</f>
        <v>941720</v>
      </c>
      <c r="O34" s="44">
        <f>'表52 (4)'!HW36</f>
        <v>828300</v>
      </c>
      <c r="P34" s="45">
        <f>'表52 (4)'!HX36</f>
        <v>1770020</v>
      </c>
      <c r="Q34" s="43">
        <f>'表52 (4)'!HY36</f>
        <v>217620</v>
      </c>
      <c r="R34" s="44">
        <f>'表52 (4)'!HZ36</f>
        <v>468900</v>
      </c>
      <c r="S34" s="44">
        <f>'表52 (4)'!IA36</f>
        <v>1820</v>
      </c>
      <c r="T34" s="44">
        <f>'表52 (4)'!IB36</f>
        <v>5624850</v>
      </c>
      <c r="U34" s="44">
        <f>'表52 (4)'!IC36</f>
        <v>1243390</v>
      </c>
      <c r="V34" s="44">
        <f>'表52 (4)'!ID36</f>
        <v>6868240</v>
      </c>
      <c r="W34" s="45">
        <f>'表52 (4)'!IE36</f>
        <v>1773570</v>
      </c>
      <c r="X34" s="43">
        <f>'表52 (4)'!IF36</f>
        <v>6006000</v>
      </c>
      <c r="Y34" s="44">
        <f>'表52 (4)'!IG36</f>
        <v>4061250</v>
      </c>
      <c r="Z34" s="44">
        <f>'表52 (4)'!IH36</f>
        <v>2315340</v>
      </c>
      <c r="AA34" s="44">
        <f>'表52 (4)'!II36</f>
        <v>2419650</v>
      </c>
      <c r="AB34" s="44">
        <f>'表52 (4)'!IJ36</f>
        <v>14802240</v>
      </c>
      <c r="AC34" s="44">
        <f>'表52 (4)'!IK36</f>
        <v>299230</v>
      </c>
      <c r="AD34" s="44">
        <f>'表52 (4)'!IL36</f>
        <v>99239040</v>
      </c>
      <c r="AE34" s="45">
        <f>'表52 (4)'!IM36</f>
        <v>292319359</v>
      </c>
      <c r="AF34" s="43">
        <f>'表52 (4)'!IN36</f>
        <v>1126743910</v>
      </c>
      <c r="AG34" s="45">
        <f>'表52 (4)'!IO36</f>
        <v>2337</v>
      </c>
      <c r="AH34" s="43">
        <f>'表52 (4)'!IP36</f>
        <v>0</v>
      </c>
      <c r="AI34" s="45">
        <f>'表52 (4)'!IQ36</f>
        <v>1126746247</v>
      </c>
      <c r="AJ34" s="43">
        <f>'表52 (4)'!IR36</f>
        <v>45049893</v>
      </c>
      <c r="AK34" s="44">
        <f>'表52 (4)'!IS36</f>
        <v>45049893</v>
      </c>
      <c r="AL34" s="47">
        <f t="shared" si="0"/>
        <v>3.9982288043955649E-2</v>
      </c>
    </row>
  </sheetData>
  <mergeCells count="52">
    <mergeCell ref="R5:R9"/>
    <mergeCell ref="C2:M2"/>
    <mergeCell ref="N5:P5"/>
    <mergeCell ref="N7:N9"/>
    <mergeCell ref="O7:O9"/>
    <mergeCell ref="P7:P9"/>
    <mergeCell ref="E5:E9"/>
    <mergeCell ref="F5:F9"/>
    <mergeCell ref="H5:I6"/>
    <mergeCell ref="I7:I9"/>
    <mergeCell ref="X4:AE4"/>
    <mergeCell ref="AE5:AE9"/>
    <mergeCell ref="Q5:Q9"/>
    <mergeCell ref="A4:B4"/>
    <mergeCell ref="C4:F4"/>
    <mergeCell ref="G4:M4"/>
    <mergeCell ref="A5:B10"/>
    <mergeCell ref="C5:C9"/>
    <mergeCell ref="D5:D9"/>
    <mergeCell ref="G5:G9"/>
    <mergeCell ref="AD5:AD9"/>
    <mergeCell ref="N6:P6"/>
    <mergeCell ref="J5:J9"/>
    <mergeCell ref="K5:K9"/>
    <mergeCell ref="L5:L9"/>
    <mergeCell ref="M5:M9"/>
    <mergeCell ref="AH4:AI4"/>
    <mergeCell ref="AJ4:AK4"/>
    <mergeCell ref="N4:P4"/>
    <mergeCell ref="Q4:W4"/>
    <mergeCell ref="S5:S9"/>
    <mergeCell ref="T5:V5"/>
    <mergeCell ref="T6:T9"/>
    <mergeCell ref="AF5:AF9"/>
    <mergeCell ref="AF4:AG4"/>
    <mergeCell ref="U6:U9"/>
    <mergeCell ref="W5:W9"/>
    <mergeCell ref="X5:AB5"/>
    <mergeCell ref="V6:V9"/>
    <mergeCell ref="X6:X9"/>
    <mergeCell ref="Y6:Y9"/>
    <mergeCell ref="Z6:Z9"/>
    <mergeCell ref="AL5:AL9"/>
    <mergeCell ref="AA6:AA9"/>
    <mergeCell ref="AB6:AB9"/>
    <mergeCell ref="AK5:AK6"/>
    <mergeCell ref="AG5:AG9"/>
    <mergeCell ref="AK7:AK9"/>
    <mergeCell ref="AH5:AH9"/>
    <mergeCell ref="AJ5:AJ9"/>
    <mergeCell ref="AI5:AI9"/>
    <mergeCell ref="AC5:AC9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1 D11 H11:I11 I13:I15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1:AK11 W11 G11 T11:U11 AD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scale="68" firstPageNumber="8" pageOrder="overThenDown" orientation="landscape" useFirstPageNumber="1" horizontalDpi="300" verticalDpi="300" r:id="rId1"/>
  <headerFooter alignWithMargins="0">
    <oddHeader>&amp;C&amp;"ＭＳ Ｐゴシック,太字"&amp;12第52表　課税標準額段階別令和４年度分所得割額等に関する調
【営業等所得者】
（課税標準額の段階別総括　特別区計）</oddHeader>
  </headerFooter>
  <colBreaks count="3" manualBreakCount="3">
    <brk id="13" max="1048575" man="1"/>
    <brk id="23" max="1048575" man="1"/>
    <brk id="33" max="1048575" man="1"/>
  </colBreaks>
  <ignoredErrors>
    <ignoredError sqref="J11:R11 C11:H15 J13:R15 I12:Q12 S11:AL15 AL34 AL16:AL19 AL23:AL30" unlockedFormula="1"/>
    <ignoredError sqref="I3:M3 C3:H3 AL3 N3:Q3 R3:AK3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8"/>
  </sheetPr>
  <dimension ref="A1:AL34"/>
  <sheetViews>
    <sheetView showGridLines="0" view="pageBreakPreview" topLeftCell="A10" zoomScaleNormal="90" zoomScaleSheetLayoutView="100" workbookViewId="0">
      <selection activeCell="B1" sqref="B1"/>
    </sheetView>
  </sheetViews>
  <sheetFormatPr defaultColWidth="1" defaultRowHeight="15" customHeight="1" x14ac:dyDescent="0.15"/>
  <cols>
    <col min="1" max="1" width="3" style="48" customWidth="1"/>
    <col min="2" max="2" width="22.12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15"/>
    <row r="2" spans="1:38" ht="13.5" customHeight="1" x14ac:dyDescent="0.15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</row>
    <row r="3" spans="1:38" ht="13.5" customHeight="1" x14ac:dyDescent="0.15">
      <c r="B3" s="48" t="s">
        <v>197</v>
      </c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162</v>
      </c>
      <c r="J3" s="50" t="s">
        <v>163</v>
      </c>
      <c r="K3" s="50" t="s">
        <v>164</v>
      </c>
      <c r="L3" s="50" t="s">
        <v>165</v>
      </c>
      <c r="M3" s="51" t="s">
        <v>166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</row>
    <row r="4" spans="1:38" s="52" customFormat="1" ht="13.5" customHeight="1" x14ac:dyDescent="0.15">
      <c r="A4" s="175" t="s">
        <v>31</v>
      </c>
      <c r="B4" s="176"/>
      <c r="C4" s="172" t="s">
        <v>129</v>
      </c>
      <c r="D4" s="172"/>
      <c r="E4" s="172"/>
      <c r="F4" s="172"/>
      <c r="G4" s="170" t="s">
        <v>130</v>
      </c>
      <c r="H4" s="170"/>
      <c r="I4" s="170"/>
      <c r="J4" s="170"/>
      <c r="K4" s="170"/>
      <c r="L4" s="170"/>
      <c r="M4" s="171"/>
      <c r="N4" s="170" t="str">
        <f>+G4</f>
        <v>ｘｘ1</v>
      </c>
      <c r="O4" s="170"/>
      <c r="P4" s="171"/>
      <c r="Q4" s="172" t="s">
        <v>131</v>
      </c>
      <c r="R4" s="172"/>
      <c r="S4" s="172"/>
      <c r="T4" s="172"/>
      <c r="U4" s="172"/>
      <c r="V4" s="172"/>
      <c r="W4" s="172"/>
      <c r="X4" s="172" t="s">
        <v>132</v>
      </c>
      <c r="Y4" s="172"/>
      <c r="Z4" s="172"/>
      <c r="AA4" s="172"/>
      <c r="AB4" s="172"/>
      <c r="AC4" s="172"/>
      <c r="AD4" s="172"/>
      <c r="AE4" s="172"/>
      <c r="AF4" s="170" t="s">
        <v>133</v>
      </c>
      <c r="AG4" s="171"/>
      <c r="AH4" s="170" t="str">
        <f>+AF4</f>
        <v>ｘｘ4</v>
      </c>
      <c r="AI4" s="171"/>
      <c r="AJ4" s="172" t="s">
        <v>134</v>
      </c>
      <c r="AK4" s="172"/>
      <c r="AL4" s="71"/>
    </row>
    <row r="5" spans="1:38" ht="15" customHeight="1" x14ac:dyDescent="0.15">
      <c r="A5" s="129" t="s">
        <v>147</v>
      </c>
      <c r="B5" s="130"/>
      <c r="C5" s="95" t="s">
        <v>49</v>
      </c>
      <c r="D5" s="92" t="s">
        <v>50</v>
      </c>
      <c r="E5" s="92" t="s">
        <v>51</v>
      </c>
      <c r="F5" s="96" t="s">
        <v>52</v>
      </c>
      <c r="G5" s="95" t="s">
        <v>53</v>
      </c>
      <c r="H5" s="85" t="s">
        <v>148</v>
      </c>
      <c r="I5" s="86"/>
      <c r="J5" s="92" t="s">
        <v>54</v>
      </c>
      <c r="K5" s="92" t="s">
        <v>55</v>
      </c>
      <c r="L5" s="92" t="s">
        <v>56</v>
      </c>
      <c r="M5" s="96" t="s">
        <v>57</v>
      </c>
      <c r="N5" s="95" t="s">
        <v>58</v>
      </c>
      <c r="O5" s="92"/>
      <c r="P5" s="96"/>
      <c r="Q5" s="173" t="s">
        <v>169</v>
      </c>
      <c r="R5" s="177" t="s">
        <v>167</v>
      </c>
      <c r="S5" s="102" t="s">
        <v>59</v>
      </c>
      <c r="T5" s="115" t="s">
        <v>60</v>
      </c>
      <c r="U5" s="115"/>
      <c r="V5" s="116"/>
      <c r="W5" s="117" t="s">
        <v>61</v>
      </c>
      <c r="X5" s="118" t="s">
        <v>62</v>
      </c>
      <c r="Y5" s="118"/>
      <c r="Z5" s="118"/>
      <c r="AA5" s="118"/>
      <c r="AB5" s="110"/>
      <c r="AC5" s="92" t="s">
        <v>63</v>
      </c>
      <c r="AD5" s="92" t="s">
        <v>64</v>
      </c>
      <c r="AE5" s="96" t="s">
        <v>52</v>
      </c>
      <c r="AF5" s="95" t="s">
        <v>65</v>
      </c>
      <c r="AG5" s="96" t="s">
        <v>66</v>
      </c>
      <c r="AH5" s="95" t="s">
        <v>67</v>
      </c>
      <c r="AI5" s="96" t="s">
        <v>52</v>
      </c>
      <c r="AJ5" s="108" t="s">
        <v>68</v>
      </c>
      <c r="AK5" s="113"/>
      <c r="AL5" s="121" t="s">
        <v>120</v>
      </c>
    </row>
    <row r="6" spans="1:38" ht="15" customHeight="1" x14ac:dyDescent="0.15">
      <c r="A6" s="129"/>
      <c r="B6" s="130"/>
      <c r="C6" s="95"/>
      <c r="D6" s="92"/>
      <c r="E6" s="92"/>
      <c r="F6" s="96"/>
      <c r="G6" s="95"/>
      <c r="H6" s="87"/>
      <c r="I6" s="88"/>
      <c r="J6" s="92"/>
      <c r="K6" s="92"/>
      <c r="L6" s="92"/>
      <c r="M6" s="96"/>
      <c r="N6" s="110" t="s">
        <v>69</v>
      </c>
      <c r="O6" s="111"/>
      <c r="P6" s="112"/>
      <c r="Q6" s="174"/>
      <c r="R6" s="178"/>
      <c r="S6" s="102"/>
      <c r="T6" s="91" t="s">
        <v>121</v>
      </c>
      <c r="U6" s="93" t="s">
        <v>122</v>
      </c>
      <c r="V6" s="91" t="s">
        <v>70</v>
      </c>
      <c r="W6" s="117"/>
      <c r="X6" s="97" t="s">
        <v>71</v>
      </c>
      <c r="Y6" s="99" t="s">
        <v>72</v>
      </c>
      <c r="Z6" s="101" t="s">
        <v>73</v>
      </c>
      <c r="AA6" s="101" t="s">
        <v>74</v>
      </c>
      <c r="AB6" s="91" t="s">
        <v>70</v>
      </c>
      <c r="AC6" s="92"/>
      <c r="AD6" s="92"/>
      <c r="AE6" s="96"/>
      <c r="AF6" s="95"/>
      <c r="AG6" s="96"/>
      <c r="AH6" s="95"/>
      <c r="AI6" s="96"/>
      <c r="AJ6" s="108"/>
      <c r="AK6" s="114"/>
      <c r="AL6" s="121"/>
    </row>
    <row r="7" spans="1:38" ht="15" customHeight="1" x14ac:dyDescent="0.15">
      <c r="A7" s="129"/>
      <c r="B7" s="130"/>
      <c r="C7" s="95"/>
      <c r="D7" s="92"/>
      <c r="E7" s="92"/>
      <c r="F7" s="96"/>
      <c r="G7" s="95"/>
      <c r="H7" s="76"/>
      <c r="I7" s="89" t="s">
        <v>149</v>
      </c>
      <c r="J7" s="92"/>
      <c r="K7" s="92"/>
      <c r="L7" s="92"/>
      <c r="M7" s="96"/>
      <c r="N7" s="103" t="s">
        <v>75</v>
      </c>
      <c r="O7" s="91" t="s">
        <v>76</v>
      </c>
      <c r="P7" s="122" t="s">
        <v>70</v>
      </c>
      <c r="Q7" s="174"/>
      <c r="R7" s="178"/>
      <c r="S7" s="102"/>
      <c r="T7" s="92"/>
      <c r="U7" s="94"/>
      <c r="V7" s="92"/>
      <c r="W7" s="117"/>
      <c r="X7" s="98"/>
      <c r="Y7" s="100"/>
      <c r="Z7" s="102"/>
      <c r="AA7" s="102"/>
      <c r="AB7" s="92"/>
      <c r="AC7" s="92"/>
      <c r="AD7" s="92"/>
      <c r="AE7" s="96"/>
      <c r="AF7" s="95"/>
      <c r="AG7" s="96"/>
      <c r="AH7" s="95"/>
      <c r="AI7" s="96"/>
      <c r="AJ7" s="109"/>
      <c r="AK7" s="119" t="s">
        <v>77</v>
      </c>
      <c r="AL7" s="121"/>
    </row>
    <row r="8" spans="1:38" ht="15" customHeight="1" x14ac:dyDescent="0.15">
      <c r="A8" s="129"/>
      <c r="B8" s="130"/>
      <c r="C8" s="95"/>
      <c r="D8" s="92"/>
      <c r="E8" s="92"/>
      <c r="F8" s="96"/>
      <c r="G8" s="95"/>
      <c r="H8" s="76"/>
      <c r="I8" s="90"/>
      <c r="J8" s="92"/>
      <c r="K8" s="92"/>
      <c r="L8" s="92"/>
      <c r="M8" s="96"/>
      <c r="N8" s="95"/>
      <c r="O8" s="92"/>
      <c r="P8" s="96"/>
      <c r="Q8" s="174"/>
      <c r="R8" s="178"/>
      <c r="S8" s="102"/>
      <c r="T8" s="92"/>
      <c r="U8" s="94"/>
      <c r="V8" s="92"/>
      <c r="W8" s="117"/>
      <c r="X8" s="98"/>
      <c r="Y8" s="100"/>
      <c r="Z8" s="102"/>
      <c r="AA8" s="102"/>
      <c r="AB8" s="92"/>
      <c r="AC8" s="92"/>
      <c r="AD8" s="92"/>
      <c r="AE8" s="96"/>
      <c r="AF8" s="95"/>
      <c r="AG8" s="96"/>
      <c r="AH8" s="95"/>
      <c r="AI8" s="96"/>
      <c r="AJ8" s="109"/>
      <c r="AK8" s="120"/>
      <c r="AL8" s="121"/>
    </row>
    <row r="9" spans="1:38" ht="15" customHeight="1" x14ac:dyDescent="0.15">
      <c r="A9" s="129"/>
      <c r="B9" s="130"/>
      <c r="C9" s="95"/>
      <c r="D9" s="92"/>
      <c r="E9" s="92"/>
      <c r="F9" s="96"/>
      <c r="G9" s="95"/>
      <c r="H9" s="76"/>
      <c r="I9" s="90"/>
      <c r="J9" s="92"/>
      <c r="K9" s="92"/>
      <c r="L9" s="92"/>
      <c r="M9" s="96"/>
      <c r="N9" s="95"/>
      <c r="O9" s="92"/>
      <c r="P9" s="96"/>
      <c r="Q9" s="174"/>
      <c r="R9" s="178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20"/>
      <c r="AL9" s="121"/>
    </row>
    <row r="10" spans="1:38" ht="15" customHeight="1" x14ac:dyDescent="0.15">
      <c r="A10" s="131"/>
      <c r="B10" s="132"/>
      <c r="C10" s="53" t="s">
        <v>78</v>
      </c>
      <c r="D10" s="54" t="s">
        <v>78</v>
      </c>
      <c r="E10" s="54" t="s">
        <v>78</v>
      </c>
      <c r="F10" s="55" t="s">
        <v>78</v>
      </c>
      <c r="G10" s="53" t="s">
        <v>78</v>
      </c>
      <c r="H10" s="54" t="s">
        <v>78</v>
      </c>
      <c r="I10" s="54" t="s">
        <v>78</v>
      </c>
      <c r="J10" s="54" t="s">
        <v>78</v>
      </c>
      <c r="K10" s="54" t="s">
        <v>78</v>
      </c>
      <c r="L10" s="54" t="s">
        <v>78</v>
      </c>
      <c r="M10" s="55" t="s">
        <v>78</v>
      </c>
      <c r="N10" s="53" t="s">
        <v>78</v>
      </c>
      <c r="O10" s="54" t="s">
        <v>78</v>
      </c>
      <c r="P10" s="55" t="s">
        <v>78</v>
      </c>
      <c r="Q10" s="77" t="s">
        <v>78</v>
      </c>
      <c r="R10" s="78" t="s">
        <v>78</v>
      </c>
      <c r="S10" s="54" t="s">
        <v>78</v>
      </c>
      <c r="T10" s="54" t="s">
        <v>78</v>
      </c>
      <c r="U10" s="54" t="s">
        <v>78</v>
      </c>
      <c r="V10" s="54" t="s">
        <v>78</v>
      </c>
      <c r="W10" s="55" t="s">
        <v>78</v>
      </c>
      <c r="X10" s="53" t="s">
        <v>78</v>
      </c>
      <c r="Y10" s="54" t="s">
        <v>78</v>
      </c>
      <c r="Z10" s="54" t="s">
        <v>78</v>
      </c>
      <c r="AA10" s="54" t="s">
        <v>78</v>
      </c>
      <c r="AB10" s="54" t="s">
        <v>78</v>
      </c>
      <c r="AC10" s="54" t="s">
        <v>78</v>
      </c>
      <c r="AD10" s="54" t="s">
        <v>78</v>
      </c>
      <c r="AE10" s="55" t="s">
        <v>78</v>
      </c>
      <c r="AF10" s="56" t="s">
        <v>78</v>
      </c>
      <c r="AG10" s="57" t="s">
        <v>78</v>
      </c>
      <c r="AH10" s="56" t="s">
        <v>78</v>
      </c>
      <c r="AI10" s="58" t="s">
        <v>125</v>
      </c>
      <c r="AJ10" s="59" t="s">
        <v>79</v>
      </c>
      <c r="AK10" s="60" t="s">
        <v>127</v>
      </c>
      <c r="AL10" s="61" t="s">
        <v>128</v>
      </c>
    </row>
    <row r="11" spans="1:38" s="49" customFormat="1" ht="21" x14ac:dyDescent="0.15">
      <c r="A11" s="79">
        <v>1</v>
      </c>
      <c r="B11" s="72" t="s">
        <v>112</v>
      </c>
      <c r="C11" s="30">
        <f>表52!C38</f>
        <v>11454576</v>
      </c>
      <c r="D11" s="31">
        <f>表52!D38</f>
        <v>0</v>
      </c>
      <c r="E11" s="31">
        <f>表52!E38</f>
        <v>0</v>
      </c>
      <c r="F11" s="32">
        <f>表52!F38</f>
        <v>11454576</v>
      </c>
      <c r="G11" s="30">
        <f>表52!G38</f>
        <v>2565</v>
      </c>
      <c r="H11" s="31">
        <f>表52!H38</f>
        <v>397011</v>
      </c>
      <c r="I11" s="31">
        <f>表52!I38</f>
        <v>590</v>
      </c>
      <c r="J11" s="31">
        <f>表52!J38</f>
        <v>2974248</v>
      </c>
      <c r="K11" s="31">
        <f>表52!K38</f>
        <v>512812</v>
      </c>
      <c r="L11" s="31">
        <f>表52!L38</f>
        <v>337121</v>
      </c>
      <c r="M11" s="32">
        <f>表52!M38</f>
        <v>15592</v>
      </c>
      <c r="N11" s="30">
        <f>表52!N38</f>
        <v>30160</v>
      </c>
      <c r="O11" s="31">
        <f>表52!O38</f>
        <v>38400</v>
      </c>
      <c r="P11" s="32">
        <f>表52!P38</f>
        <v>68560</v>
      </c>
      <c r="Q11" s="30">
        <f>表52!Q38</f>
        <v>9360</v>
      </c>
      <c r="R11" s="31">
        <f>表52!R38</f>
        <v>34500</v>
      </c>
      <c r="S11" s="31">
        <f>表52!S38</f>
        <v>3640</v>
      </c>
      <c r="T11" s="31">
        <f>表52!T38</f>
        <v>164340</v>
      </c>
      <c r="U11" s="31">
        <f>表52!U38</f>
        <v>76000</v>
      </c>
      <c r="V11" s="31">
        <f>表52!V38</f>
        <v>240340</v>
      </c>
      <c r="W11" s="32">
        <f>表52!W38</f>
        <v>85640</v>
      </c>
      <c r="X11" s="30">
        <f>表52!X38</f>
        <v>142230</v>
      </c>
      <c r="Y11" s="31">
        <f>表52!Y38</f>
        <v>105750</v>
      </c>
      <c r="Z11" s="31">
        <f>表52!Z38</f>
        <v>48640</v>
      </c>
      <c r="AA11" s="31">
        <f>表52!AA38</f>
        <v>107100</v>
      </c>
      <c r="AB11" s="31">
        <f>表52!AB38</f>
        <v>403720</v>
      </c>
      <c r="AC11" s="31">
        <f>表52!AC38</f>
        <v>17940</v>
      </c>
      <c r="AD11" s="31">
        <f>表52!AD38</f>
        <v>5652780</v>
      </c>
      <c r="AE11" s="32">
        <f>表52!AE38</f>
        <v>10755829</v>
      </c>
      <c r="AF11" s="30">
        <f>表52!AF38</f>
        <v>698747</v>
      </c>
      <c r="AG11" s="32">
        <f>表52!AG38</f>
        <v>0</v>
      </c>
      <c r="AH11" s="30">
        <f>表52!AH38</f>
        <v>0</v>
      </c>
      <c r="AI11" s="32">
        <f>表52!AI38</f>
        <v>698747</v>
      </c>
      <c r="AJ11" s="30">
        <f>表52!AJ38</f>
        <v>41391</v>
      </c>
      <c r="AK11" s="31">
        <f>表52!AK38</f>
        <v>41391</v>
      </c>
      <c r="AL11" s="33">
        <f t="shared" ref="AL11:AL34" si="0">+AJ11/AI11</f>
        <v>5.9236032498171727E-2</v>
      </c>
    </row>
    <row r="12" spans="1:38" ht="21" x14ac:dyDescent="0.15">
      <c r="A12" s="80">
        <v>2</v>
      </c>
      <c r="B12" s="73" t="s">
        <v>135</v>
      </c>
      <c r="C12" s="34">
        <f>表52!AM38</f>
        <v>127703592</v>
      </c>
      <c r="D12" s="35">
        <f>表52!AN38</f>
        <v>0</v>
      </c>
      <c r="E12" s="35">
        <f>表52!AO38</f>
        <v>0</v>
      </c>
      <c r="F12" s="36">
        <f>表52!AP38</f>
        <v>127703592</v>
      </c>
      <c r="G12" s="34">
        <f>表52!AQ38</f>
        <v>25357</v>
      </c>
      <c r="H12" s="35">
        <f>表52!AR38</f>
        <v>2971934</v>
      </c>
      <c r="I12" s="35">
        <f>表52!AS38</f>
        <v>2361</v>
      </c>
      <c r="J12" s="35">
        <f>表52!AT38</f>
        <v>26892576</v>
      </c>
      <c r="K12" s="35">
        <f>表52!AU38</f>
        <v>4431254</v>
      </c>
      <c r="L12" s="35">
        <f>表52!AV38</f>
        <v>2544661</v>
      </c>
      <c r="M12" s="36">
        <f>表52!AW38</f>
        <v>138105</v>
      </c>
      <c r="N12" s="34">
        <f>表52!AX38</f>
        <v>357760</v>
      </c>
      <c r="O12" s="35">
        <f>表52!AY38</f>
        <v>307200</v>
      </c>
      <c r="P12" s="36">
        <f>表52!AZ38</f>
        <v>664960</v>
      </c>
      <c r="Q12" s="34">
        <f>表52!BA38</f>
        <v>128440</v>
      </c>
      <c r="R12" s="35">
        <f>表52!BB38</f>
        <v>326700</v>
      </c>
      <c r="S12" s="35">
        <f>表52!BC38</f>
        <v>0</v>
      </c>
      <c r="T12" s="35">
        <f>表52!BD38</f>
        <v>2271500</v>
      </c>
      <c r="U12" s="35">
        <f>表52!BE38</f>
        <v>767980</v>
      </c>
      <c r="V12" s="35">
        <f>表52!BF38</f>
        <v>3039480</v>
      </c>
      <c r="W12" s="36">
        <f>表52!BG38</f>
        <v>838110</v>
      </c>
      <c r="X12" s="34">
        <f>表52!BH38</f>
        <v>1749660</v>
      </c>
      <c r="Y12" s="35">
        <f>表52!BI38</f>
        <v>1242900</v>
      </c>
      <c r="Z12" s="35">
        <f>表52!BJ38</f>
        <v>537320</v>
      </c>
      <c r="AA12" s="35">
        <f>表52!BK38</f>
        <v>1027800</v>
      </c>
      <c r="AB12" s="35">
        <f>表52!BL38</f>
        <v>4557680</v>
      </c>
      <c r="AC12" s="35">
        <f>表52!BM38</f>
        <v>127420</v>
      </c>
      <c r="AD12" s="35">
        <f>表52!BN38</f>
        <v>36745650</v>
      </c>
      <c r="AE12" s="36">
        <f>表52!BO38</f>
        <v>83432327</v>
      </c>
      <c r="AF12" s="34">
        <f>表52!BP38</f>
        <v>44271265</v>
      </c>
      <c r="AG12" s="36">
        <f>表52!BQ38</f>
        <v>0</v>
      </c>
      <c r="AH12" s="34">
        <f>表52!BR38</f>
        <v>0</v>
      </c>
      <c r="AI12" s="36">
        <f>表52!BS38</f>
        <v>44271265</v>
      </c>
      <c r="AJ12" s="34">
        <f>表52!BT38</f>
        <v>2652838</v>
      </c>
      <c r="AK12" s="35">
        <f>表52!BU38</f>
        <v>2652838</v>
      </c>
      <c r="AL12" s="37">
        <f t="shared" si="0"/>
        <v>5.9922344663067569E-2</v>
      </c>
    </row>
    <row r="13" spans="1:38" ht="21" x14ac:dyDescent="0.15">
      <c r="A13" s="81">
        <v>3</v>
      </c>
      <c r="B13" s="74" t="s">
        <v>136</v>
      </c>
      <c r="C13" s="38">
        <f>表52!BW38</f>
        <v>165409183</v>
      </c>
      <c r="D13" s="39">
        <f>表52!BX38</f>
        <v>0</v>
      </c>
      <c r="E13" s="39">
        <f>表52!BY38</f>
        <v>0</v>
      </c>
      <c r="F13" s="40">
        <f>表52!BZ38</f>
        <v>165409183</v>
      </c>
      <c r="G13" s="38">
        <f>表52!CA38</f>
        <v>10151</v>
      </c>
      <c r="H13" s="39">
        <f>表52!CB38</f>
        <v>2473143</v>
      </c>
      <c r="I13" s="39">
        <f>表52!CC38</f>
        <v>2274</v>
      </c>
      <c r="J13" s="39">
        <f>表52!CD38</f>
        <v>26653148</v>
      </c>
      <c r="K13" s="39">
        <f>表52!CE38</f>
        <v>4424118</v>
      </c>
      <c r="L13" s="39">
        <f>表52!CF38</f>
        <v>2066194</v>
      </c>
      <c r="M13" s="40">
        <f>表52!CG38</f>
        <v>130616</v>
      </c>
      <c r="N13" s="38">
        <f>表52!CH38</f>
        <v>270660</v>
      </c>
      <c r="O13" s="39">
        <f>表52!CI38</f>
        <v>194700</v>
      </c>
      <c r="P13" s="40">
        <f>表52!CJ38</f>
        <v>465360</v>
      </c>
      <c r="Q13" s="38">
        <f>表52!CK38</f>
        <v>96460</v>
      </c>
      <c r="R13" s="39">
        <f>表52!CL38</f>
        <v>204000</v>
      </c>
      <c r="S13" s="39">
        <f>表52!CM38</f>
        <v>0</v>
      </c>
      <c r="T13" s="39">
        <f>表52!CN38</f>
        <v>2142690</v>
      </c>
      <c r="U13" s="39">
        <f>表52!CO38</f>
        <v>437380</v>
      </c>
      <c r="V13" s="39">
        <f>表52!CP38</f>
        <v>2580070</v>
      </c>
      <c r="W13" s="40">
        <f>表52!CQ38</f>
        <v>694900</v>
      </c>
      <c r="X13" s="38">
        <f>表52!CR38</f>
        <v>1589610</v>
      </c>
      <c r="Y13" s="39">
        <f>表52!CS38</f>
        <v>1098900</v>
      </c>
      <c r="Z13" s="39">
        <f>表52!CT38</f>
        <v>479560</v>
      </c>
      <c r="AA13" s="39">
        <f>表52!CU38</f>
        <v>743850</v>
      </c>
      <c r="AB13" s="39">
        <f>表52!CV38</f>
        <v>3911920</v>
      </c>
      <c r="AC13" s="39">
        <f>表52!CW38</f>
        <v>76130</v>
      </c>
      <c r="AD13" s="39">
        <f>表52!CX38</f>
        <v>27550400</v>
      </c>
      <c r="AE13" s="40">
        <f>表52!CY38</f>
        <v>71336610</v>
      </c>
      <c r="AF13" s="38">
        <f>表52!CZ38</f>
        <v>94072573</v>
      </c>
      <c r="AG13" s="40">
        <f>表52!DA38</f>
        <v>0</v>
      </c>
      <c r="AH13" s="38">
        <f>表52!DB38</f>
        <v>0</v>
      </c>
      <c r="AI13" s="40">
        <f>表52!DC38</f>
        <v>94072573</v>
      </c>
      <c r="AJ13" s="38">
        <f>表52!DD38</f>
        <v>5641717</v>
      </c>
      <c r="AK13" s="39">
        <f>表52!DE38</f>
        <v>5641717</v>
      </c>
      <c r="AL13" s="41">
        <f t="shared" si="0"/>
        <v>5.9971964410923471E-2</v>
      </c>
    </row>
    <row r="14" spans="1:38" ht="21" x14ac:dyDescent="0.15">
      <c r="A14" s="80">
        <v>4</v>
      </c>
      <c r="B14" s="73" t="s">
        <v>113</v>
      </c>
      <c r="C14" s="34">
        <f>表52!DG38</f>
        <v>156313231</v>
      </c>
      <c r="D14" s="35">
        <f>表52!DH38</f>
        <v>0</v>
      </c>
      <c r="E14" s="35">
        <f>表52!DI38</f>
        <v>0</v>
      </c>
      <c r="F14" s="36">
        <f>表52!DJ38</f>
        <v>156313231</v>
      </c>
      <c r="G14" s="34">
        <f>表52!DK38</f>
        <v>8049</v>
      </c>
      <c r="H14" s="35">
        <f>表52!DL38</f>
        <v>1868811</v>
      </c>
      <c r="I14" s="35">
        <f>表52!DM38</f>
        <v>1798</v>
      </c>
      <c r="J14" s="35">
        <f>表52!DN38</f>
        <v>21192745</v>
      </c>
      <c r="K14" s="35">
        <f>表52!DO38</f>
        <v>3999418</v>
      </c>
      <c r="L14" s="35">
        <f>表52!DP38</f>
        <v>1433200</v>
      </c>
      <c r="M14" s="36">
        <f>表52!DQ38</f>
        <v>100468</v>
      </c>
      <c r="N14" s="34">
        <f>表52!DR38</f>
        <v>181480</v>
      </c>
      <c r="O14" s="35">
        <f>表52!DS38</f>
        <v>144000</v>
      </c>
      <c r="P14" s="36">
        <f>表52!DT38</f>
        <v>325480</v>
      </c>
      <c r="Q14" s="34">
        <f>表52!DU38</f>
        <v>49660</v>
      </c>
      <c r="R14" s="35">
        <f>表52!DV38</f>
        <v>108900</v>
      </c>
      <c r="S14" s="35">
        <f>表52!DW38</f>
        <v>0</v>
      </c>
      <c r="T14" s="35">
        <f>表52!DX38</f>
        <v>1496440</v>
      </c>
      <c r="U14" s="35">
        <f>表52!DY38</f>
        <v>218120</v>
      </c>
      <c r="V14" s="35">
        <f>表52!DZ38</f>
        <v>1714560</v>
      </c>
      <c r="W14" s="36">
        <f>表52!EA38</f>
        <v>480620</v>
      </c>
      <c r="X14" s="34">
        <f>表52!EB38</f>
        <v>1236840</v>
      </c>
      <c r="Y14" s="35">
        <f>表52!EC38</f>
        <v>791550</v>
      </c>
      <c r="Z14" s="35">
        <f>表52!ED38</f>
        <v>409640</v>
      </c>
      <c r="AA14" s="35">
        <f>表52!EE38</f>
        <v>468900</v>
      </c>
      <c r="AB14" s="35">
        <f>表52!EF38</f>
        <v>2906930</v>
      </c>
      <c r="AC14" s="35">
        <f>表52!EG38</f>
        <v>55200</v>
      </c>
      <c r="AD14" s="35">
        <f>表52!EH38</f>
        <v>18153460</v>
      </c>
      <c r="AE14" s="36">
        <f>表52!EI38</f>
        <v>52397501</v>
      </c>
      <c r="AF14" s="34">
        <f>表52!EJ38</f>
        <v>103915730</v>
      </c>
      <c r="AG14" s="36">
        <f>表52!EK38</f>
        <v>0</v>
      </c>
      <c r="AH14" s="34">
        <f>表52!EL38</f>
        <v>0</v>
      </c>
      <c r="AI14" s="36">
        <f>表52!EM38</f>
        <v>103915730</v>
      </c>
      <c r="AJ14" s="34">
        <f>表52!EN38</f>
        <v>6233188</v>
      </c>
      <c r="AK14" s="35">
        <f>表52!EO38</f>
        <v>6233188</v>
      </c>
      <c r="AL14" s="42">
        <f t="shared" si="0"/>
        <v>5.998310361674792E-2</v>
      </c>
    </row>
    <row r="15" spans="1:38" ht="21" x14ac:dyDescent="0.15">
      <c r="A15" s="81">
        <v>5</v>
      </c>
      <c r="B15" s="74" t="s">
        <v>137</v>
      </c>
      <c r="C15" s="38">
        <f>表52!EQ38</f>
        <v>130823090</v>
      </c>
      <c r="D15" s="39">
        <f>表52!ER38</f>
        <v>0</v>
      </c>
      <c r="E15" s="39">
        <f>表52!ES38</f>
        <v>0</v>
      </c>
      <c r="F15" s="40">
        <f>表52!ET38</f>
        <v>130823090</v>
      </c>
      <c r="G15" s="38">
        <f>表52!EU38</f>
        <v>737</v>
      </c>
      <c r="H15" s="39">
        <f>表52!EV38</f>
        <v>1489028</v>
      </c>
      <c r="I15" s="39">
        <f>表52!EW38</f>
        <v>1120</v>
      </c>
      <c r="J15" s="39">
        <f>表52!EX38</f>
        <v>15417138</v>
      </c>
      <c r="K15" s="39">
        <f>表52!EY38</f>
        <v>3518256</v>
      </c>
      <c r="L15" s="39">
        <f>表52!EZ38</f>
        <v>953295</v>
      </c>
      <c r="M15" s="40">
        <f>表52!FA38</f>
        <v>72378</v>
      </c>
      <c r="N15" s="38">
        <f>表52!FB38</f>
        <v>106080</v>
      </c>
      <c r="O15" s="39">
        <f>表52!FC38</f>
        <v>95700</v>
      </c>
      <c r="P15" s="40">
        <f>表52!FD38</f>
        <v>201780</v>
      </c>
      <c r="Q15" s="38">
        <f>表52!FE38</f>
        <v>20800</v>
      </c>
      <c r="R15" s="39">
        <f>表52!FF38</f>
        <v>28800</v>
      </c>
      <c r="S15" s="39">
        <f>表52!FG38</f>
        <v>0</v>
      </c>
      <c r="T15" s="39">
        <f>表52!FH38</f>
        <v>1000890</v>
      </c>
      <c r="U15" s="39">
        <f>表52!FI38</f>
        <v>124260</v>
      </c>
      <c r="V15" s="39">
        <f>表52!FJ38</f>
        <v>1125150</v>
      </c>
      <c r="W15" s="40">
        <f>表52!FK38</f>
        <v>305310</v>
      </c>
      <c r="X15" s="38">
        <f>表52!FL38</f>
        <v>803550</v>
      </c>
      <c r="Y15" s="39">
        <f>表52!FM38</f>
        <v>518400</v>
      </c>
      <c r="Z15" s="39">
        <f>表52!FN38</f>
        <v>327180</v>
      </c>
      <c r="AA15" s="39">
        <f>表52!FO38</f>
        <v>288900</v>
      </c>
      <c r="AB15" s="39">
        <f>表52!FP38</f>
        <v>1938030</v>
      </c>
      <c r="AC15" s="39">
        <f>表52!FQ38</f>
        <v>34040</v>
      </c>
      <c r="AD15" s="39">
        <f>表52!FR38</f>
        <v>11676650</v>
      </c>
      <c r="AE15" s="40">
        <f>表52!FS38</f>
        <v>36781392</v>
      </c>
      <c r="AF15" s="38">
        <f>表52!FT38</f>
        <v>94041698</v>
      </c>
      <c r="AG15" s="40">
        <f>表52!FU38</f>
        <v>0</v>
      </c>
      <c r="AH15" s="38">
        <f>表52!FV38</f>
        <v>0</v>
      </c>
      <c r="AI15" s="40">
        <f>表52!FW38</f>
        <v>94041698</v>
      </c>
      <c r="AJ15" s="38">
        <f>表52!FX38</f>
        <v>5641361</v>
      </c>
      <c r="AK15" s="39">
        <f>表52!FY38</f>
        <v>5641361</v>
      </c>
      <c r="AL15" s="41">
        <f t="shared" si="0"/>
        <v>5.9987868360267163E-2</v>
      </c>
    </row>
    <row r="16" spans="1:38" ht="21" x14ac:dyDescent="0.15">
      <c r="A16" s="80">
        <v>6</v>
      </c>
      <c r="B16" s="73" t="s">
        <v>138</v>
      </c>
      <c r="C16" s="34">
        <f>表52!GA38</f>
        <v>154058864</v>
      </c>
      <c r="D16" s="35">
        <f>表52!GB38</f>
        <v>0</v>
      </c>
      <c r="E16" s="35">
        <f>表52!GC38</f>
        <v>0</v>
      </c>
      <c r="F16" s="36">
        <f>表52!GD38</f>
        <v>154058864</v>
      </c>
      <c r="G16" s="34">
        <f>表52!GE38</f>
        <v>43</v>
      </c>
      <c r="H16" s="35">
        <f>表52!GF38</f>
        <v>1638085</v>
      </c>
      <c r="I16" s="35">
        <f>表52!GG38</f>
        <v>1181</v>
      </c>
      <c r="J16" s="35">
        <f>表52!GH38</f>
        <v>15685146</v>
      </c>
      <c r="K16" s="35">
        <f>表52!GI38</f>
        <v>4254743</v>
      </c>
      <c r="L16" s="35">
        <f>表52!GJ38</f>
        <v>912442</v>
      </c>
      <c r="M16" s="36">
        <f>表52!GK38</f>
        <v>73913</v>
      </c>
      <c r="N16" s="34">
        <f>表52!GL38</f>
        <v>108420</v>
      </c>
      <c r="O16" s="35">
        <f>表52!GM38</f>
        <v>90000</v>
      </c>
      <c r="P16" s="36">
        <f>表52!GN38</f>
        <v>198420</v>
      </c>
      <c r="Q16" s="34">
        <f>表52!GO38</f>
        <v>2860</v>
      </c>
      <c r="R16" s="35">
        <f>表52!GP38</f>
        <v>300</v>
      </c>
      <c r="S16" s="35">
        <f>表52!GQ38</f>
        <v>0</v>
      </c>
      <c r="T16" s="35">
        <f>表52!GR38</f>
        <v>912450</v>
      </c>
      <c r="U16" s="35">
        <f>表52!GS38</f>
        <v>122370</v>
      </c>
      <c r="V16" s="35">
        <f>表52!GT38</f>
        <v>1034820</v>
      </c>
      <c r="W16" s="36">
        <f>表52!GU38</f>
        <v>242460</v>
      </c>
      <c r="X16" s="34">
        <f>表52!GV38</f>
        <v>725010</v>
      </c>
      <c r="Y16" s="35">
        <f>表52!GW38</f>
        <v>516600</v>
      </c>
      <c r="Z16" s="35">
        <f>表52!GX38</f>
        <v>285380</v>
      </c>
      <c r="AA16" s="35">
        <f>表52!GY38</f>
        <v>248850</v>
      </c>
      <c r="AB16" s="35">
        <f>表52!GZ38</f>
        <v>1775840</v>
      </c>
      <c r="AC16" s="35">
        <f>表52!HA38</f>
        <v>32430</v>
      </c>
      <c r="AD16" s="35">
        <f>表52!HB38</f>
        <v>10768060</v>
      </c>
      <c r="AE16" s="36">
        <f>表52!HC38</f>
        <v>36619562</v>
      </c>
      <c r="AF16" s="34">
        <f>表52!HD38</f>
        <v>117439302</v>
      </c>
      <c r="AG16" s="36">
        <f>表52!HE38</f>
        <v>0</v>
      </c>
      <c r="AH16" s="34">
        <f>表52!HF38</f>
        <v>0</v>
      </c>
      <c r="AI16" s="36">
        <f>表52!HG38</f>
        <v>117439302</v>
      </c>
      <c r="AJ16" s="34">
        <f>表52!HH38</f>
        <v>7045280</v>
      </c>
      <c r="AK16" s="35">
        <f>表52!HI38</f>
        <v>7045280</v>
      </c>
      <c r="AL16" s="42">
        <f t="shared" si="0"/>
        <v>5.9990819768325938E-2</v>
      </c>
    </row>
    <row r="17" spans="1:38" ht="21" x14ac:dyDescent="0.15">
      <c r="A17" s="81">
        <v>7</v>
      </c>
      <c r="B17" s="74" t="s">
        <v>114</v>
      </c>
      <c r="C17" s="38">
        <f>表52!HK38</f>
        <v>126986697</v>
      </c>
      <c r="D17" s="39">
        <f>表52!HL38</f>
        <v>0</v>
      </c>
      <c r="E17" s="39">
        <f>表52!HM38</f>
        <v>0</v>
      </c>
      <c r="F17" s="40">
        <f>表52!HN38</f>
        <v>126986697</v>
      </c>
      <c r="G17" s="38">
        <f>表52!HO38</f>
        <v>4682</v>
      </c>
      <c r="H17" s="39">
        <f>表52!HP38</f>
        <v>1332931</v>
      </c>
      <c r="I17" s="39">
        <f>表52!HQ38</f>
        <v>822</v>
      </c>
      <c r="J17" s="39">
        <f>表52!HR38</f>
        <v>10221596</v>
      </c>
      <c r="K17" s="39">
        <f>表52!HS38</f>
        <v>3244338</v>
      </c>
      <c r="L17" s="39">
        <f>表52!HT38</f>
        <v>617241</v>
      </c>
      <c r="M17" s="40">
        <f>表52!HU38</f>
        <v>51269</v>
      </c>
      <c r="N17" s="38">
        <f>表52!HV38</f>
        <v>70720</v>
      </c>
      <c r="O17" s="39">
        <f>表52!HW38</f>
        <v>74700</v>
      </c>
      <c r="P17" s="40">
        <f>表52!HX38</f>
        <v>145420</v>
      </c>
      <c r="Q17" s="38">
        <f>表52!HY38</f>
        <v>0</v>
      </c>
      <c r="R17" s="39">
        <f>表52!HZ38</f>
        <v>0</v>
      </c>
      <c r="S17" s="39">
        <f>表52!IA38</f>
        <v>0</v>
      </c>
      <c r="T17" s="39">
        <f>表52!IB38</f>
        <v>492910</v>
      </c>
      <c r="U17" s="39">
        <f>表52!IC38</f>
        <v>83820</v>
      </c>
      <c r="V17" s="39">
        <f>表52!ID38</f>
        <v>576730</v>
      </c>
      <c r="W17" s="40">
        <f>表52!IE38</f>
        <v>135930</v>
      </c>
      <c r="X17" s="38">
        <f>表52!IF38</f>
        <v>481140</v>
      </c>
      <c r="Y17" s="39">
        <f>表52!IG38</f>
        <v>352800</v>
      </c>
      <c r="Z17" s="39">
        <f>表52!IH38</f>
        <v>196840</v>
      </c>
      <c r="AA17" s="39">
        <f>表52!II38</f>
        <v>169650</v>
      </c>
      <c r="AB17" s="39">
        <f>表52!IJ38</f>
        <v>1200430</v>
      </c>
      <c r="AC17" s="39">
        <f>表52!IK38</f>
        <v>24150</v>
      </c>
      <c r="AD17" s="39">
        <f>表52!IL38</f>
        <v>7081670</v>
      </c>
      <c r="AE17" s="40">
        <f>表52!IM38</f>
        <v>24636387</v>
      </c>
      <c r="AF17" s="38">
        <f>表52!IN38</f>
        <v>102350310</v>
      </c>
      <c r="AG17" s="40">
        <f>表52!IO38</f>
        <v>0</v>
      </c>
      <c r="AH17" s="38">
        <f>表52!IP38</f>
        <v>0</v>
      </c>
      <c r="AI17" s="40">
        <f>表52!IQ38</f>
        <v>102350310</v>
      </c>
      <c r="AJ17" s="38">
        <f>表52!IR38</f>
        <v>6140304</v>
      </c>
      <c r="AK17" s="39">
        <f>表52!IS38</f>
        <v>6140304</v>
      </c>
      <c r="AL17" s="41">
        <f t="shared" si="0"/>
        <v>5.9993018096378997E-2</v>
      </c>
    </row>
    <row r="18" spans="1:38" ht="21" x14ac:dyDescent="0.15">
      <c r="A18" s="80">
        <v>8</v>
      </c>
      <c r="B18" s="73" t="s">
        <v>139</v>
      </c>
      <c r="C18" s="34">
        <f>'表52 (2)'!C38</f>
        <v>227576487</v>
      </c>
      <c r="D18" s="35">
        <f>'表52 (2)'!D38</f>
        <v>405</v>
      </c>
      <c r="E18" s="35">
        <f>'表52 (2)'!E38</f>
        <v>0</v>
      </c>
      <c r="F18" s="36">
        <f>'表52 (2)'!F38</f>
        <v>227576892</v>
      </c>
      <c r="G18" s="34">
        <f>'表52 (2)'!G38</f>
        <v>6332</v>
      </c>
      <c r="H18" s="35">
        <f>'表52 (2)'!H38</f>
        <v>1844667</v>
      </c>
      <c r="I18" s="35">
        <f>'表52 (2)'!I38</f>
        <v>792</v>
      </c>
      <c r="J18" s="35">
        <f>'表52 (2)'!J38</f>
        <v>13426219</v>
      </c>
      <c r="K18" s="35">
        <f>'表52 (2)'!K38</f>
        <v>4613689</v>
      </c>
      <c r="L18" s="35">
        <f>'表52 (2)'!L38</f>
        <v>898133</v>
      </c>
      <c r="M18" s="36">
        <f>'表52 (2)'!M38</f>
        <v>76190</v>
      </c>
      <c r="N18" s="34">
        <f>'表52 (2)'!N38</f>
        <v>123240</v>
      </c>
      <c r="O18" s="35">
        <f>'表52 (2)'!O38</f>
        <v>121500</v>
      </c>
      <c r="P18" s="36">
        <f>'表52 (2)'!P38</f>
        <v>244740</v>
      </c>
      <c r="Q18" s="34">
        <f>'表52 (2)'!Q38</f>
        <v>0</v>
      </c>
      <c r="R18" s="35">
        <f>'表52 (2)'!R38</f>
        <v>0</v>
      </c>
      <c r="S18" s="35">
        <f>'表52 (2)'!S38</f>
        <v>0</v>
      </c>
      <c r="T18" s="35">
        <f>'表52 (2)'!T38</f>
        <v>188540</v>
      </c>
      <c r="U18" s="35">
        <f>'表52 (2)'!U38</f>
        <v>57310</v>
      </c>
      <c r="V18" s="35">
        <f>'表52 (2)'!V38</f>
        <v>245850</v>
      </c>
      <c r="W18" s="36">
        <f>'表52 (2)'!W38</f>
        <v>48800</v>
      </c>
      <c r="X18" s="34">
        <f>'表52 (2)'!X38</f>
        <v>688710</v>
      </c>
      <c r="Y18" s="35">
        <f>'表52 (2)'!Y38</f>
        <v>514350</v>
      </c>
      <c r="Z18" s="35">
        <f>'表52 (2)'!Z38</f>
        <v>235220</v>
      </c>
      <c r="AA18" s="35">
        <f>'表52 (2)'!AA38</f>
        <v>261900</v>
      </c>
      <c r="AB18" s="35">
        <f>'表52 (2)'!AB38</f>
        <v>1700180</v>
      </c>
      <c r="AC18" s="35">
        <f>'表52 (2)'!AC38</f>
        <v>40250</v>
      </c>
      <c r="AD18" s="35">
        <f>'表52 (2)'!AD38</f>
        <v>9939020</v>
      </c>
      <c r="AE18" s="36">
        <f>'表52 (2)'!AE38</f>
        <v>33084070</v>
      </c>
      <c r="AF18" s="34">
        <f>'表52 (2)'!AF38</f>
        <v>194492418</v>
      </c>
      <c r="AG18" s="36">
        <f>'表52 (2)'!AG38</f>
        <v>404</v>
      </c>
      <c r="AH18" s="34">
        <f>'表52 (2)'!AH38</f>
        <v>0</v>
      </c>
      <c r="AI18" s="36">
        <f>'表52 (2)'!AI38</f>
        <v>194492822</v>
      </c>
      <c r="AJ18" s="34">
        <f>'表52 (2)'!AJ38</f>
        <v>11668586</v>
      </c>
      <c r="AK18" s="35">
        <f>'表52 (2)'!AK38</f>
        <v>11668586</v>
      </c>
      <c r="AL18" s="42">
        <f t="shared" si="0"/>
        <v>5.9994944183595626E-2</v>
      </c>
    </row>
    <row r="19" spans="1:38" ht="21" x14ac:dyDescent="0.15">
      <c r="A19" s="81">
        <v>9</v>
      </c>
      <c r="B19" s="74" t="s">
        <v>190</v>
      </c>
      <c r="C19" s="38">
        <f>'表52 (2)'!AM38</f>
        <v>286931973</v>
      </c>
      <c r="D19" s="39">
        <f>'表52 (2)'!AN38</f>
        <v>2338</v>
      </c>
      <c r="E19" s="39">
        <f>'表52 (2)'!AO38</f>
        <v>0</v>
      </c>
      <c r="F19" s="40">
        <f>'表52 (2)'!AP38</f>
        <v>286934311</v>
      </c>
      <c r="G19" s="38">
        <f>'表52 (2)'!AQ38</f>
        <v>331</v>
      </c>
      <c r="H19" s="39">
        <f>'表52 (2)'!AR38</f>
        <v>2152213</v>
      </c>
      <c r="I19" s="39">
        <f>'表52 (2)'!AS38</f>
        <v>738</v>
      </c>
      <c r="J19" s="39">
        <f>'表52 (2)'!AT38</f>
        <v>14365555</v>
      </c>
      <c r="K19" s="39">
        <f>'表52 (2)'!AU38</f>
        <v>5293391</v>
      </c>
      <c r="L19" s="39">
        <f>'表52 (2)'!AV38</f>
        <v>789693</v>
      </c>
      <c r="M19" s="40">
        <f>'表52 (2)'!AW38</f>
        <v>85625</v>
      </c>
      <c r="N19" s="38">
        <f>'表52 (2)'!AX38</f>
        <v>96980</v>
      </c>
      <c r="O19" s="39">
        <f>'表52 (2)'!AY38</f>
        <v>93600</v>
      </c>
      <c r="P19" s="40">
        <f>'表52 (2)'!AZ38</f>
        <v>190580</v>
      </c>
      <c r="Q19" s="38">
        <f>'表52 (2)'!BA38</f>
        <v>0</v>
      </c>
      <c r="R19" s="39">
        <f>'表52 (2)'!BB38</f>
        <v>0</v>
      </c>
      <c r="S19" s="39">
        <f>'表52 (2)'!BC38</f>
        <v>0</v>
      </c>
      <c r="T19" s="39">
        <f>'表52 (2)'!BD38</f>
        <v>0</v>
      </c>
      <c r="U19" s="39">
        <f>'表52 (2)'!BE38</f>
        <v>0</v>
      </c>
      <c r="V19" s="39">
        <f>'表52 (2)'!BF38</f>
        <v>0</v>
      </c>
      <c r="W19" s="40">
        <f>'表52 (2)'!BG38</f>
        <v>0</v>
      </c>
      <c r="X19" s="38">
        <f>'表52 (2)'!BH38</f>
        <v>706860</v>
      </c>
      <c r="Y19" s="39">
        <f>'表52 (2)'!BI38</f>
        <v>540000</v>
      </c>
      <c r="Z19" s="39">
        <f>'表52 (2)'!BJ38</f>
        <v>285760</v>
      </c>
      <c r="AA19" s="39">
        <f>'表52 (2)'!BK38</f>
        <v>181350</v>
      </c>
      <c r="AB19" s="39">
        <f>'表52 (2)'!BL38</f>
        <v>1713970</v>
      </c>
      <c r="AC19" s="39">
        <f>'表52 (2)'!BM38</f>
        <v>28980</v>
      </c>
      <c r="AD19" s="39">
        <f>'表52 (2)'!BN38</f>
        <v>8362140</v>
      </c>
      <c r="AE19" s="40">
        <f>'表52 (2)'!BO38</f>
        <v>32982478</v>
      </c>
      <c r="AF19" s="38">
        <f>'表52 (2)'!BP38</f>
        <v>253949496</v>
      </c>
      <c r="AG19" s="40">
        <f>'表52 (2)'!BQ38</f>
        <v>2337</v>
      </c>
      <c r="AH19" s="38">
        <f>'表52 (2)'!BR38</f>
        <v>0</v>
      </c>
      <c r="AI19" s="40">
        <f>'表52 (2)'!BS38</f>
        <v>253951833</v>
      </c>
      <c r="AJ19" s="38">
        <f>'表52 (2)'!BT38</f>
        <v>15236249</v>
      </c>
      <c r="AK19" s="39">
        <f>'表52 (2)'!BU38</f>
        <v>15236249</v>
      </c>
      <c r="AL19" s="41">
        <f t="shared" si="0"/>
        <v>5.9996609672039659E-2</v>
      </c>
    </row>
    <row r="20" spans="1:38" ht="21" x14ac:dyDescent="0.15">
      <c r="A20" s="80">
        <v>10</v>
      </c>
      <c r="B20" s="73" t="s">
        <v>191</v>
      </c>
      <c r="C20" s="34">
        <f>'表52 (2)'!BW38</f>
        <v>201534254</v>
      </c>
      <c r="D20" s="35">
        <f>'表52 (2)'!BX38</f>
        <v>0</v>
      </c>
      <c r="E20" s="35">
        <f>'表52 (2)'!BY38</f>
        <v>0</v>
      </c>
      <c r="F20" s="36">
        <f>'表52 (2)'!BZ38</f>
        <v>201534254</v>
      </c>
      <c r="G20" s="34">
        <f>'表52 (2)'!CA38</f>
        <v>1147</v>
      </c>
      <c r="H20" s="35">
        <f>'表52 (2)'!CB38</f>
        <v>1164016</v>
      </c>
      <c r="I20" s="35">
        <f>'表52 (2)'!CC38</f>
        <v>264</v>
      </c>
      <c r="J20" s="35">
        <f>'表52 (2)'!CD38</f>
        <v>6630101</v>
      </c>
      <c r="K20" s="35">
        <f>'表52 (2)'!CE38</f>
        <v>2916290</v>
      </c>
      <c r="L20" s="35">
        <f>'表52 (2)'!CF38</f>
        <v>288146</v>
      </c>
      <c r="M20" s="36">
        <f>'表52 (2)'!CG38</f>
        <v>41990</v>
      </c>
      <c r="N20" s="34">
        <f>'表52 (2)'!CH38</f>
        <v>26520</v>
      </c>
      <c r="O20" s="35">
        <f>'表52 (2)'!CI38</f>
        <v>28200</v>
      </c>
      <c r="P20" s="36">
        <f>'表52 (2)'!CJ38</f>
        <v>54720</v>
      </c>
      <c r="Q20" s="34">
        <f>'表52 (2)'!CK38</f>
        <v>0</v>
      </c>
      <c r="R20" s="35">
        <f>'表52 (2)'!CL38</f>
        <v>0</v>
      </c>
      <c r="S20" s="35">
        <f>'表52 (2)'!CM38</f>
        <v>0</v>
      </c>
      <c r="T20" s="35">
        <f>'表52 (2)'!CN38</f>
        <v>0</v>
      </c>
      <c r="U20" s="35">
        <f>'表52 (2)'!CO38</f>
        <v>0</v>
      </c>
      <c r="V20" s="35">
        <f>'表52 (2)'!CP38</f>
        <v>0</v>
      </c>
      <c r="W20" s="36">
        <f>'表52 (2)'!CQ38</f>
        <v>0</v>
      </c>
      <c r="X20" s="34">
        <f>'表52 (2)'!CR38</f>
        <v>376860</v>
      </c>
      <c r="Y20" s="35">
        <f>'表52 (2)'!CS38</f>
        <v>309600</v>
      </c>
      <c r="Z20" s="35">
        <f>'表52 (2)'!CT38</f>
        <v>121600</v>
      </c>
      <c r="AA20" s="35">
        <f>'表52 (2)'!CU38</f>
        <v>45450</v>
      </c>
      <c r="AB20" s="35">
        <f>'表52 (2)'!CV38</f>
        <v>853510</v>
      </c>
      <c r="AC20" s="35">
        <f>'表52 (2)'!CW38</f>
        <v>9430</v>
      </c>
      <c r="AD20" s="35">
        <f>'表52 (2)'!CX38</f>
        <v>526400</v>
      </c>
      <c r="AE20" s="36">
        <f>'表52 (2)'!CY38</f>
        <v>12485750</v>
      </c>
      <c r="AF20" s="34">
        <f>'表52 (2)'!CZ38</f>
        <v>189048504</v>
      </c>
      <c r="AG20" s="36">
        <f>'表52 (2)'!DA38</f>
        <v>0</v>
      </c>
      <c r="AH20" s="34">
        <f>'表52 (2)'!DB38</f>
        <v>0</v>
      </c>
      <c r="AI20" s="36">
        <f>'表52 (2)'!DC38</f>
        <v>189048504</v>
      </c>
      <c r="AJ20" s="34">
        <f>'表52 (2)'!DD38</f>
        <v>11342631</v>
      </c>
      <c r="AK20" s="35">
        <f>'表52 (2)'!DE38</f>
        <v>11342631</v>
      </c>
      <c r="AL20" s="42">
        <f t="shared" si="0"/>
        <v>5.9998522918753169E-2</v>
      </c>
    </row>
    <row r="21" spans="1:38" ht="21" x14ac:dyDescent="0.15">
      <c r="A21" s="81">
        <v>11</v>
      </c>
      <c r="B21" s="74" t="s">
        <v>181</v>
      </c>
      <c r="C21" s="38">
        <f>'表52 (2)'!DG38</f>
        <v>101477714</v>
      </c>
      <c r="D21" s="39">
        <f>'表52 (2)'!DH38</f>
        <v>0</v>
      </c>
      <c r="E21" s="39">
        <f>'表52 (2)'!DI38</f>
        <v>0</v>
      </c>
      <c r="F21" s="40">
        <f>'表52 (2)'!DJ38</f>
        <v>101477714</v>
      </c>
      <c r="G21" s="38">
        <f>'表52 (2)'!DK38</f>
        <v>0</v>
      </c>
      <c r="H21" s="39">
        <f>'表52 (2)'!DL38</f>
        <v>325090</v>
      </c>
      <c r="I21" s="39">
        <f>'表52 (2)'!DM38</f>
        <v>173</v>
      </c>
      <c r="J21" s="39">
        <f>'表52 (2)'!DN38</f>
        <v>1719995</v>
      </c>
      <c r="K21" s="39">
        <f>'表52 (2)'!DO38</f>
        <v>683077</v>
      </c>
      <c r="L21" s="39">
        <f>'表52 (2)'!DP38</f>
        <v>63763</v>
      </c>
      <c r="M21" s="40">
        <f>'表52 (2)'!DQ38</f>
        <v>10688</v>
      </c>
      <c r="N21" s="38">
        <f>'表52 (2)'!DR38</f>
        <v>4420</v>
      </c>
      <c r="O21" s="39">
        <f>'表52 (2)'!DS38</f>
        <v>6000</v>
      </c>
      <c r="P21" s="40">
        <f>'表52 (2)'!DT38</f>
        <v>10420</v>
      </c>
      <c r="Q21" s="38">
        <f>'表52 (2)'!DU38</f>
        <v>0</v>
      </c>
      <c r="R21" s="39">
        <f>'表52 (2)'!DV38</f>
        <v>0</v>
      </c>
      <c r="S21" s="39">
        <f>'表52 (2)'!DW38</f>
        <v>0</v>
      </c>
      <c r="T21" s="39">
        <f>'表52 (2)'!DX38</f>
        <v>0</v>
      </c>
      <c r="U21" s="39">
        <f>'表52 (2)'!DY38</f>
        <v>0</v>
      </c>
      <c r="V21" s="39">
        <f>'表52 (2)'!DZ38</f>
        <v>0</v>
      </c>
      <c r="W21" s="40">
        <f>'表52 (2)'!EA38</f>
        <v>0</v>
      </c>
      <c r="X21" s="38">
        <f>'表52 (2)'!EB38</f>
        <v>96690</v>
      </c>
      <c r="Y21" s="39">
        <f>'表52 (2)'!EC38</f>
        <v>77850</v>
      </c>
      <c r="Z21" s="39">
        <f>'表52 (2)'!ED38</f>
        <v>31160</v>
      </c>
      <c r="AA21" s="39">
        <f>'表52 (2)'!EE38</f>
        <v>9900</v>
      </c>
      <c r="AB21" s="39">
        <f>'表52 (2)'!EF38</f>
        <v>215600</v>
      </c>
      <c r="AC21" s="39">
        <f>'表52 (2)'!EG38</f>
        <v>2300</v>
      </c>
      <c r="AD21" s="39">
        <f>'表52 (2)'!EH38</f>
        <v>0</v>
      </c>
      <c r="AE21" s="40">
        <f>'表52 (2)'!EI38</f>
        <v>3030933</v>
      </c>
      <c r="AF21" s="38">
        <f>'表52 (2)'!EJ38</f>
        <v>98446781</v>
      </c>
      <c r="AG21" s="40">
        <f>'表52 (2)'!EK38</f>
        <v>0</v>
      </c>
      <c r="AH21" s="38">
        <f>'表52 (2)'!EL38</f>
        <v>0</v>
      </c>
      <c r="AI21" s="40">
        <f>'表52 (2)'!EM38</f>
        <v>98446781</v>
      </c>
      <c r="AJ21" s="38">
        <f>'表52 (2)'!EN38</f>
        <v>5906743</v>
      </c>
      <c r="AK21" s="39">
        <f>'表52 (2)'!EO38</f>
        <v>5906743</v>
      </c>
      <c r="AL21" s="41">
        <f t="shared" si="0"/>
        <v>5.9999351324651236E-2</v>
      </c>
    </row>
    <row r="22" spans="1:38" ht="21" x14ac:dyDescent="0.15">
      <c r="A22" s="80">
        <v>12</v>
      </c>
      <c r="B22" s="73" t="s">
        <v>182</v>
      </c>
      <c r="C22" s="34">
        <f>'表52 (2)'!EQ38</f>
        <v>128540328</v>
      </c>
      <c r="D22" s="35">
        <f>'表52 (2)'!ER38</f>
        <v>0</v>
      </c>
      <c r="E22" s="35">
        <f>'表52 (2)'!ES38</f>
        <v>0</v>
      </c>
      <c r="F22" s="36">
        <f>'表52 (2)'!ET38</f>
        <v>128540328</v>
      </c>
      <c r="G22" s="34">
        <f>'表52 (2)'!EU38</f>
        <v>0</v>
      </c>
      <c r="H22" s="35">
        <f>'表52 (2)'!EV38</f>
        <v>190524</v>
      </c>
      <c r="I22" s="35">
        <f>'表52 (2)'!EW38</f>
        <v>7</v>
      </c>
      <c r="J22" s="35">
        <f>'表52 (2)'!EX38</f>
        <v>795243</v>
      </c>
      <c r="K22" s="35">
        <f>'表52 (2)'!EY38</f>
        <v>222697</v>
      </c>
      <c r="L22" s="35">
        <f>'表52 (2)'!EZ38</f>
        <v>26069</v>
      </c>
      <c r="M22" s="36">
        <f>'表52 (2)'!FA38</f>
        <v>4984</v>
      </c>
      <c r="N22" s="34">
        <f>'表52 (2)'!FB38</f>
        <v>3900</v>
      </c>
      <c r="O22" s="35">
        <f>'表52 (2)'!FC38</f>
        <v>2100</v>
      </c>
      <c r="P22" s="36">
        <f>'表52 (2)'!FD38</f>
        <v>6000</v>
      </c>
      <c r="Q22" s="34">
        <f>'表52 (2)'!FE38</f>
        <v>0</v>
      </c>
      <c r="R22" s="35">
        <f>'表52 (2)'!FF38</f>
        <v>0</v>
      </c>
      <c r="S22" s="35">
        <f>'表52 (2)'!FG38</f>
        <v>0</v>
      </c>
      <c r="T22" s="35">
        <f>'表52 (2)'!FH38</f>
        <v>0</v>
      </c>
      <c r="U22" s="35">
        <f>'表52 (2)'!FI38</f>
        <v>0</v>
      </c>
      <c r="V22" s="35">
        <f>'表52 (2)'!FJ38</f>
        <v>0</v>
      </c>
      <c r="W22" s="36">
        <f>'表52 (2)'!FK38</f>
        <v>0</v>
      </c>
      <c r="X22" s="34">
        <f>'表52 (2)'!FL38</f>
        <v>41580</v>
      </c>
      <c r="Y22" s="35">
        <f>'表52 (2)'!FM38</f>
        <v>40500</v>
      </c>
      <c r="Z22" s="35">
        <f>'表52 (2)'!FN38</f>
        <v>12160</v>
      </c>
      <c r="AA22" s="35">
        <f>'表52 (2)'!FO38</f>
        <v>3150</v>
      </c>
      <c r="AB22" s="35">
        <f>'表52 (2)'!FP38</f>
        <v>97390</v>
      </c>
      <c r="AC22" s="35">
        <f>'表52 (2)'!FQ38</f>
        <v>690</v>
      </c>
      <c r="AD22" s="35">
        <f>'表52 (2)'!FR38</f>
        <v>0</v>
      </c>
      <c r="AE22" s="36">
        <f>'表52 (2)'!FS38</f>
        <v>1343597</v>
      </c>
      <c r="AF22" s="34">
        <f>'表52 (2)'!FT38</f>
        <v>127196731</v>
      </c>
      <c r="AG22" s="36">
        <f>'表52 (2)'!FU38</f>
        <v>0</v>
      </c>
      <c r="AH22" s="34">
        <f>'表52 (2)'!FV38</f>
        <v>0</v>
      </c>
      <c r="AI22" s="36">
        <f>'表52 (2)'!FW38</f>
        <v>127196731</v>
      </c>
      <c r="AJ22" s="34">
        <f>'表52 (2)'!FX38</f>
        <v>7631773</v>
      </c>
      <c r="AK22" s="35">
        <f>'表52 (2)'!FY38</f>
        <v>7631773</v>
      </c>
      <c r="AL22" s="42">
        <f t="shared" si="0"/>
        <v>5.9999757383701946E-2</v>
      </c>
    </row>
    <row r="23" spans="1:38" ht="21" x14ac:dyDescent="0.15">
      <c r="A23" s="81">
        <v>13</v>
      </c>
      <c r="B23" s="74" t="s">
        <v>183</v>
      </c>
      <c r="C23" s="38">
        <f>'表52 (2)'!GA38</f>
        <v>1818809989</v>
      </c>
      <c r="D23" s="39">
        <f>'表52 (2)'!GB38</f>
        <v>2743</v>
      </c>
      <c r="E23" s="39">
        <f>'表52 (2)'!GC38</f>
        <v>0</v>
      </c>
      <c r="F23" s="40">
        <f>'表52 (2)'!GD38</f>
        <v>1818812732</v>
      </c>
      <c r="G23" s="38">
        <f>'表52 (2)'!GE38</f>
        <v>59394</v>
      </c>
      <c r="H23" s="39">
        <f>'表52 (2)'!GF38</f>
        <v>17847453</v>
      </c>
      <c r="I23" s="39">
        <f>'表52 (2)'!GG38</f>
        <v>12120</v>
      </c>
      <c r="J23" s="39">
        <f>'表52 (2)'!GH38</f>
        <v>155973710</v>
      </c>
      <c r="K23" s="39">
        <f>'表52 (2)'!GI38</f>
        <v>38114083</v>
      </c>
      <c r="L23" s="39">
        <f>'表52 (2)'!GJ38</f>
        <v>10929958</v>
      </c>
      <c r="M23" s="40">
        <f>'表52 (2)'!GK38</f>
        <v>801818</v>
      </c>
      <c r="N23" s="38">
        <f>'表52 (2)'!GL38</f>
        <v>1380340</v>
      </c>
      <c r="O23" s="39">
        <f>'表52 (2)'!GM38</f>
        <v>1196100</v>
      </c>
      <c r="P23" s="40">
        <f>'表52 (2)'!GN38</f>
        <v>2576440</v>
      </c>
      <c r="Q23" s="38">
        <f>'表52 (2)'!GO38</f>
        <v>307580</v>
      </c>
      <c r="R23" s="39">
        <f>'表52 (2)'!GP38</f>
        <v>703200</v>
      </c>
      <c r="S23" s="39">
        <f>'表52 (2)'!GQ38</f>
        <v>3640</v>
      </c>
      <c r="T23" s="39">
        <f>'表52 (2)'!GR38</f>
        <v>8669760</v>
      </c>
      <c r="U23" s="39">
        <f>'表52 (2)'!GS38</f>
        <v>1887240</v>
      </c>
      <c r="V23" s="39">
        <f>'表52 (2)'!GT38</f>
        <v>10557000</v>
      </c>
      <c r="W23" s="40">
        <f>'表52 (2)'!GU38</f>
        <v>2831770</v>
      </c>
      <c r="X23" s="38">
        <f>'表52 (2)'!GV38</f>
        <v>8638740</v>
      </c>
      <c r="Y23" s="39">
        <f>'表52 (2)'!GW38</f>
        <v>6109200</v>
      </c>
      <c r="Z23" s="39">
        <f>'表52 (2)'!GX38</f>
        <v>2970460</v>
      </c>
      <c r="AA23" s="39">
        <f>'表52 (2)'!GY38</f>
        <v>3556800</v>
      </c>
      <c r="AB23" s="39">
        <f>'表52 (2)'!GZ38</f>
        <v>21275200</v>
      </c>
      <c r="AC23" s="39">
        <f>'表52 (2)'!HA38</f>
        <v>448960</v>
      </c>
      <c r="AD23" s="39">
        <f>'表52 (2)'!HB38</f>
        <v>136456230</v>
      </c>
      <c r="AE23" s="40">
        <f>'表52 (2)'!HC38</f>
        <v>398886436</v>
      </c>
      <c r="AF23" s="38">
        <f>'表52 (2)'!HD38</f>
        <v>1419923555</v>
      </c>
      <c r="AG23" s="40">
        <f>'表52 (2)'!HE38</f>
        <v>2741</v>
      </c>
      <c r="AH23" s="38">
        <f>'表52 (2)'!HF38</f>
        <v>0</v>
      </c>
      <c r="AI23" s="40">
        <f>'表52 (2)'!HG38</f>
        <v>1419926296</v>
      </c>
      <c r="AJ23" s="38">
        <f>'表52 (2)'!HH38</f>
        <v>85182061</v>
      </c>
      <c r="AK23" s="39">
        <f>'表52 (2)'!HI38</f>
        <v>85182061</v>
      </c>
      <c r="AL23" s="41">
        <f t="shared" si="0"/>
        <v>5.9990480660835649E-2</v>
      </c>
    </row>
    <row r="24" spans="1:38" ht="21" x14ac:dyDescent="0.15">
      <c r="A24" s="82">
        <v>14</v>
      </c>
      <c r="B24" s="73" t="s">
        <v>185</v>
      </c>
      <c r="C24" s="34">
        <f>'表52 (3)'!C38</f>
        <v>304567351</v>
      </c>
      <c r="D24" s="35">
        <f>'表52 (3)'!D38</f>
        <v>0</v>
      </c>
      <c r="E24" s="35">
        <f>'表52 (3)'!E38</f>
        <v>0</v>
      </c>
      <c r="F24" s="36">
        <f>'表52 (3)'!F38</f>
        <v>304567351</v>
      </c>
      <c r="G24" s="34">
        <f>'表52 (3)'!G38</f>
        <v>38073</v>
      </c>
      <c r="H24" s="35">
        <f>'表52 (3)'!H38</f>
        <v>5842088</v>
      </c>
      <c r="I24" s="35">
        <f>'表52 (3)'!I38</f>
        <v>5225</v>
      </c>
      <c r="J24" s="35">
        <f>'表52 (3)'!J38</f>
        <v>56519972</v>
      </c>
      <c r="K24" s="35">
        <f>'表52 (3)'!K38</f>
        <v>9368184</v>
      </c>
      <c r="L24" s="35">
        <f>'表52 (3)'!L38</f>
        <v>4947976</v>
      </c>
      <c r="M24" s="36">
        <f>'表52 (3)'!M38</f>
        <v>284313</v>
      </c>
      <c r="N24" s="34">
        <f>'表52 (3)'!N38</f>
        <v>658580</v>
      </c>
      <c r="O24" s="35">
        <f>'表52 (3)'!O38</f>
        <v>540300</v>
      </c>
      <c r="P24" s="36">
        <f>'表52 (3)'!P38</f>
        <v>1198880</v>
      </c>
      <c r="Q24" s="34">
        <f>'表52 (3)'!Q38</f>
        <v>234260</v>
      </c>
      <c r="R24" s="35">
        <f>'表52 (3)'!R38</f>
        <v>565200</v>
      </c>
      <c r="S24" s="35">
        <f>'表52 (3)'!S38</f>
        <v>3640</v>
      </c>
      <c r="T24" s="35">
        <f>'表52 (3)'!T38</f>
        <v>4578530</v>
      </c>
      <c r="U24" s="35">
        <f>'表52 (3)'!U38</f>
        <v>1281360</v>
      </c>
      <c r="V24" s="35">
        <f>'表52 (3)'!V38</f>
        <v>5859890</v>
      </c>
      <c r="W24" s="36">
        <f>'表52 (3)'!W38</f>
        <v>1618650</v>
      </c>
      <c r="X24" s="34">
        <f>'表52 (3)'!X38</f>
        <v>3481500</v>
      </c>
      <c r="Y24" s="35">
        <f>'表52 (3)'!Y38</f>
        <v>2447550</v>
      </c>
      <c r="Z24" s="35">
        <f>'表52 (3)'!Z38</f>
        <v>1065520</v>
      </c>
      <c r="AA24" s="35">
        <f>'表52 (3)'!AA38</f>
        <v>1878750</v>
      </c>
      <c r="AB24" s="35">
        <f>'表52 (3)'!AB38</f>
        <v>8873320</v>
      </c>
      <c r="AC24" s="35">
        <f>'表52 (3)'!AC38</f>
        <v>221490</v>
      </c>
      <c r="AD24" s="35">
        <f>'表52 (3)'!AD38</f>
        <v>69948830</v>
      </c>
      <c r="AE24" s="36">
        <f>'表52 (3)'!AE38</f>
        <v>165524766</v>
      </c>
      <c r="AF24" s="34">
        <f>'表52 (3)'!AF38</f>
        <v>139042585</v>
      </c>
      <c r="AG24" s="36">
        <f>'表52 (3)'!AG38</f>
        <v>0</v>
      </c>
      <c r="AH24" s="34">
        <f>'表52 (3)'!AH38</f>
        <v>0</v>
      </c>
      <c r="AI24" s="36">
        <f>'表52 (3)'!AI38</f>
        <v>139042585</v>
      </c>
      <c r="AJ24" s="34">
        <f>'表52 (3)'!AJ38</f>
        <v>8335946</v>
      </c>
      <c r="AK24" s="35">
        <f>'表52 (3)'!AK38</f>
        <v>8335946</v>
      </c>
      <c r="AL24" s="42">
        <f t="shared" si="0"/>
        <v>5.9952467080499117E-2</v>
      </c>
    </row>
    <row r="25" spans="1:38" ht="21" x14ac:dyDescent="0.15">
      <c r="A25" s="83">
        <v>15</v>
      </c>
      <c r="B25" s="74" t="s">
        <v>186</v>
      </c>
      <c r="C25" s="38">
        <f>'表52 (3)'!AM38</f>
        <v>568181882</v>
      </c>
      <c r="D25" s="39">
        <f>'表52 (3)'!AN38</f>
        <v>0</v>
      </c>
      <c r="E25" s="39">
        <f>'表52 (3)'!AO38</f>
        <v>0</v>
      </c>
      <c r="F25" s="40">
        <f>'表52 (3)'!AP38</f>
        <v>568181882</v>
      </c>
      <c r="G25" s="38">
        <f>'表52 (3)'!AQ38</f>
        <v>13511</v>
      </c>
      <c r="H25" s="39">
        <f>'表52 (3)'!AR38</f>
        <v>6328855</v>
      </c>
      <c r="I25" s="39">
        <f>'表52 (3)'!AS38</f>
        <v>4921</v>
      </c>
      <c r="J25" s="39">
        <f>'表52 (3)'!AT38</f>
        <v>62516625</v>
      </c>
      <c r="K25" s="39">
        <f>'表52 (3)'!AU38</f>
        <v>15016755</v>
      </c>
      <c r="L25" s="39">
        <f>'表52 (3)'!AV38</f>
        <v>3916178</v>
      </c>
      <c r="M25" s="40">
        <f>'表52 (3)'!AW38</f>
        <v>298028</v>
      </c>
      <c r="N25" s="38">
        <f>'表52 (3)'!AX38</f>
        <v>466700</v>
      </c>
      <c r="O25" s="39">
        <f>'表52 (3)'!AY38</f>
        <v>404400</v>
      </c>
      <c r="P25" s="40">
        <f>'表52 (3)'!AZ38</f>
        <v>871100</v>
      </c>
      <c r="Q25" s="38">
        <f>'表52 (3)'!BA38</f>
        <v>73320</v>
      </c>
      <c r="R25" s="39">
        <f>'表52 (3)'!BB38</f>
        <v>138000</v>
      </c>
      <c r="S25" s="39">
        <f>'表52 (3)'!BC38</f>
        <v>0</v>
      </c>
      <c r="T25" s="39">
        <f>'表52 (3)'!BD38</f>
        <v>3902690</v>
      </c>
      <c r="U25" s="39">
        <f>'表52 (3)'!BE38</f>
        <v>548570</v>
      </c>
      <c r="V25" s="39">
        <f>'表52 (3)'!BF38</f>
        <v>4451260</v>
      </c>
      <c r="W25" s="40">
        <f>'表52 (3)'!BG38</f>
        <v>1164320</v>
      </c>
      <c r="X25" s="38">
        <f>'表52 (3)'!BH38</f>
        <v>3246540</v>
      </c>
      <c r="Y25" s="39">
        <f>'表52 (3)'!BI38</f>
        <v>2179350</v>
      </c>
      <c r="Z25" s="39">
        <f>'表52 (3)'!BJ38</f>
        <v>1219040</v>
      </c>
      <c r="AA25" s="39">
        <f>'表52 (3)'!BK38</f>
        <v>1176300</v>
      </c>
      <c r="AB25" s="39">
        <f>'表52 (3)'!BL38</f>
        <v>7821230</v>
      </c>
      <c r="AC25" s="39">
        <f>'表52 (3)'!BM38</f>
        <v>145820</v>
      </c>
      <c r="AD25" s="39">
        <f>'表52 (3)'!BN38</f>
        <v>47679840</v>
      </c>
      <c r="AE25" s="40">
        <f>'表52 (3)'!BO38</f>
        <v>150434842</v>
      </c>
      <c r="AF25" s="38">
        <f>'表52 (3)'!BP38</f>
        <v>417747040</v>
      </c>
      <c r="AG25" s="40">
        <f>'表52 (3)'!BQ38</f>
        <v>0</v>
      </c>
      <c r="AH25" s="38">
        <f>'表52 (3)'!BR38</f>
        <v>0</v>
      </c>
      <c r="AI25" s="40">
        <f>'表52 (3)'!BS38</f>
        <v>417747040</v>
      </c>
      <c r="AJ25" s="38">
        <f>'表52 (3)'!BT38</f>
        <v>25060133</v>
      </c>
      <c r="AK25" s="39">
        <f>'表52 (3)'!BU38</f>
        <v>25060133</v>
      </c>
      <c r="AL25" s="41">
        <f t="shared" si="0"/>
        <v>5.998877454643365E-2</v>
      </c>
    </row>
    <row r="26" spans="1:38" ht="21" x14ac:dyDescent="0.15">
      <c r="A26" s="82">
        <v>16</v>
      </c>
      <c r="B26" s="73" t="s">
        <v>184</v>
      </c>
      <c r="C26" s="34">
        <f>'表52 (3)'!BW38</f>
        <v>227576487</v>
      </c>
      <c r="D26" s="35">
        <f>'表52 (3)'!BX38</f>
        <v>405</v>
      </c>
      <c r="E26" s="35">
        <f>'表52 (3)'!BY38</f>
        <v>0</v>
      </c>
      <c r="F26" s="36">
        <f>'表52 (3)'!BZ38</f>
        <v>227576892</v>
      </c>
      <c r="G26" s="34">
        <f>'表52 (3)'!CA38</f>
        <v>6332</v>
      </c>
      <c r="H26" s="35">
        <f>'表52 (3)'!CB38</f>
        <v>1844667</v>
      </c>
      <c r="I26" s="35">
        <f>'表52 (3)'!CC38</f>
        <v>792</v>
      </c>
      <c r="J26" s="35">
        <f>'表52 (3)'!CD38</f>
        <v>13426219</v>
      </c>
      <c r="K26" s="35">
        <f>'表52 (3)'!CE38</f>
        <v>4613689</v>
      </c>
      <c r="L26" s="35">
        <f>'表52 (3)'!CF38</f>
        <v>898133</v>
      </c>
      <c r="M26" s="36">
        <f>'表52 (3)'!CG38</f>
        <v>76190</v>
      </c>
      <c r="N26" s="34">
        <f>'表52 (3)'!CH38</f>
        <v>123240</v>
      </c>
      <c r="O26" s="35">
        <f>'表52 (3)'!CI38</f>
        <v>121500</v>
      </c>
      <c r="P26" s="36">
        <f>'表52 (3)'!CJ38</f>
        <v>244740</v>
      </c>
      <c r="Q26" s="34">
        <f>'表52 (3)'!CK38</f>
        <v>0</v>
      </c>
      <c r="R26" s="35">
        <f>'表52 (3)'!CL38</f>
        <v>0</v>
      </c>
      <c r="S26" s="35">
        <f>'表52 (3)'!CM38</f>
        <v>0</v>
      </c>
      <c r="T26" s="35">
        <f>'表52 (3)'!CN38</f>
        <v>188540</v>
      </c>
      <c r="U26" s="35">
        <f>'表52 (3)'!CO38</f>
        <v>57310</v>
      </c>
      <c r="V26" s="35">
        <f>'表52 (3)'!CP38</f>
        <v>245850</v>
      </c>
      <c r="W26" s="36">
        <f>'表52 (3)'!CQ38</f>
        <v>48800</v>
      </c>
      <c r="X26" s="34">
        <f>'表52 (3)'!CR38</f>
        <v>688710</v>
      </c>
      <c r="Y26" s="35">
        <f>'表52 (3)'!CS38</f>
        <v>514350</v>
      </c>
      <c r="Z26" s="35">
        <f>'表52 (3)'!CT38</f>
        <v>235220</v>
      </c>
      <c r="AA26" s="35">
        <f>'表52 (3)'!CU38</f>
        <v>261900</v>
      </c>
      <c r="AB26" s="35">
        <f>'表52 (3)'!CV38</f>
        <v>1700180</v>
      </c>
      <c r="AC26" s="35">
        <f>'表52 (3)'!CW38</f>
        <v>40250</v>
      </c>
      <c r="AD26" s="35">
        <f>'表52 (3)'!CX38</f>
        <v>9939020</v>
      </c>
      <c r="AE26" s="36">
        <f>'表52 (3)'!CY38</f>
        <v>33084070</v>
      </c>
      <c r="AF26" s="34">
        <f>'表52 (3)'!CZ38</f>
        <v>194492418</v>
      </c>
      <c r="AG26" s="36">
        <f>'表52 (3)'!DA38</f>
        <v>404</v>
      </c>
      <c r="AH26" s="34">
        <f>'表52 (3)'!DB38</f>
        <v>0</v>
      </c>
      <c r="AI26" s="36">
        <f>'表52 (3)'!DC38</f>
        <v>194492822</v>
      </c>
      <c r="AJ26" s="34">
        <f>'表52 (3)'!DD38</f>
        <v>11668586</v>
      </c>
      <c r="AK26" s="35">
        <f>'表52 (3)'!DE38</f>
        <v>11668586</v>
      </c>
      <c r="AL26" s="42">
        <f t="shared" si="0"/>
        <v>5.9994944183595626E-2</v>
      </c>
    </row>
    <row r="27" spans="1:38" ht="21" x14ac:dyDescent="0.15">
      <c r="A27" s="83">
        <v>17</v>
      </c>
      <c r="B27" s="74" t="s">
        <v>187</v>
      </c>
      <c r="C27" s="38">
        <f>'表52 (3)'!DG38</f>
        <v>718484269</v>
      </c>
      <c r="D27" s="39">
        <f>'表52 (3)'!DH38</f>
        <v>2338</v>
      </c>
      <c r="E27" s="39">
        <f>'表52 (3)'!DI38</f>
        <v>0</v>
      </c>
      <c r="F27" s="40">
        <f>'表52 (3)'!DJ38</f>
        <v>718486607</v>
      </c>
      <c r="G27" s="38">
        <f>'表52 (3)'!DK38</f>
        <v>1478</v>
      </c>
      <c r="H27" s="39">
        <f>'表52 (3)'!DL38</f>
        <v>3831843</v>
      </c>
      <c r="I27" s="39">
        <f>'表52 (3)'!DM38</f>
        <v>1182</v>
      </c>
      <c r="J27" s="39">
        <f>'表52 (3)'!DN38</f>
        <v>23510894</v>
      </c>
      <c r="K27" s="39">
        <f>'表52 (3)'!DO38</f>
        <v>9115455</v>
      </c>
      <c r="L27" s="39">
        <f>'表52 (3)'!DP38</f>
        <v>1167671</v>
      </c>
      <c r="M27" s="40">
        <f>'表52 (3)'!DQ38</f>
        <v>143287</v>
      </c>
      <c r="N27" s="38">
        <f>'表52 (3)'!DR38</f>
        <v>131820</v>
      </c>
      <c r="O27" s="39">
        <f>'表52 (3)'!DS38</f>
        <v>129900</v>
      </c>
      <c r="P27" s="40">
        <f>'表52 (3)'!DT38</f>
        <v>261720</v>
      </c>
      <c r="Q27" s="38">
        <f>'表52 (3)'!DU38</f>
        <v>0</v>
      </c>
      <c r="R27" s="39">
        <f>'表52 (3)'!DV38</f>
        <v>0</v>
      </c>
      <c r="S27" s="39">
        <f>'表52 (3)'!DW38</f>
        <v>0</v>
      </c>
      <c r="T27" s="39">
        <f>'表52 (3)'!DX38</f>
        <v>0</v>
      </c>
      <c r="U27" s="39">
        <f>'表52 (3)'!DY38</f>
        <v>0</v>
      </c>
      <c r="V27" s="39">
        <f>'表52 (3)'!DZ38</f>
        <v>0</v>
      </c>
      <c r="W27" s="40">
        <f>'表52 (3)'!EA38</f>
        <v>0</v>
      </c>
      <c r="X27" s="38">
        <f>'表52 (3)'!EB38</f>
        <v>1221990</v>
      </c>
      <c r="Y27" s="39">
        <f>'表52 (3)'!EC38</f>
        <v>967950</v>
      </c>
      <c r="Z27" s="39">
        <f>'表52 (3)'!ED38</f>
        <v>450680</v>
      </c>
      <c r="AA27" s="39">
        <f>'表52 (3)'!EE38</f>
        <v>239850</v>
      </c>
      <c r="AB27" s="39">
        <f>'表52 (3)'!EF38</f>
        <v>2880470</v>
      </c>
      <c r="AC27" s="39">
        <f>'表52 (3)'!EG38</f>
        <v>41400</v>
      </c>
      <c r="AD27" s="39">
        <f>'表52 (3)'!EH38</f>
        <v>8888540</v>
      </c>
      <c r="AE27" s="40">
        <f>'表52 (3)'!EI38</f>
        <v>49842758</v>
      </c>
      <c r="AF27" s="38">
        <f>'表52 (3)'!EJ38</f>
        <v>668641512</v>
      </c>
      <c r="AG27" s="40">
        <f>'表52 (3)'!EK38</f>
        <v>2337</v>
      </c>
      <c r="AH27" s="38">
        <f>'表52 (3)'!EL38</f>
        <v>0</v>
      </c>
      <c r="AI27" s="40">
        <f>'表52 (3)'!EM38</f>
        <v>668643849</v>
      </c>
      <c r="AJ27" s="38">
        <f>'表52 (3)'!EN38</f>
        <v>40117396</v>
      </c>
      <c r="AK27" s="39">
        <f>'表52 (3)'!EO38</f>
        <v>40117396</v>
      </c>
      <c r="AL27" s="41">
        <f t="shared" si="0"/>
        <v>5.9998153067583215E-2</v>
      </c>
    </row>
    <row r="28" spans="1:38" ht="21" x14ac:dyDescent="0.15">
      <c r="A28" s="82">
        <v>18</v>
      </c>
      <c r="B28" s="73" t="s">
        <v>188</v>
      </c>
      <c r="C28" s="34">
        <f>'表52 (4)'!C38</f>
        <v>872570816</v>
      </c>
      <c r="D28" s="35">
        <f>'表52 (4)'!D38</f>
        <v>0</v>
      </c>
      <c r="E28" s="35">
        <f>'表52 (4)'!E38</f>
        <v>0</v>
      </c>
      <c r="F28" s="36">
        <f>'表52 (4)'!F38</f>
        <v>872570816</v>
      </c>
      <c r="G28" s="34">
        <f>'表52 (4)'!G38</f>
        <v>51585</v>
      </c>
      <c r="H28" s="35">
        <f>'表52 (4)'!H38</f>
        <v>12162187</v>
      </c>
      <c r="I28" s="35">
        <f>'表52 (4)'!I38</f>
        <v>10079</v>
      </c>
      <c r="J28" s="35">
        <f>'表52 (4)'!J38</f>
        <v>118986569</v>
      </c>
      <c r="K28" s="35">
        <f>'表52 (4)'!K38</f>
        <v>24370118</v>
      </c>
      <c r="L28" s="35">
        <f>'表52 (4)'!L38</f>
        <v>8858805</v>
      </c>
      <c r="M28" s="36">
        <f>'表52 (4)'!M38</f>
        <v>582136</v>
      </c>
      <c r="N28" s="34">
        <f>'表52 (4)'!N38</f>
        <v>1124760</v>
      </c>
      <c r="O28" s="35">
        <f>'表52 (4)'!O38</f>
        <v>943200</v>
      </c>
      <c r="P28" s="36">
        <f>'表52 (4)'!P38</f>
        <v>2067960</v>
      </c>
      <c r="Q28" s="34">
        <f>'表52 (4)'!Q38</f>
        <v>307580</v>
      </c>
      <c r="R28" s="35">
        <f>'表52 (4)'!R38</f>
        <v>702000</v>
      </c>
      <c r="S28" s="35">
        <f>'表52 (4)'!S38</f>
        <v>3640</v>
      </c>
      <c r="T28" s="35">
        <f>'表52 (4)'!T38</f>
        <v>8477260</v>
      </c>
      <c r="U28" s="35">
        <f>'表52 (4)'!U38</f>
        <v>1829170</v>
      </c>
      <c r="V28" s="35">
        <f>'表52 (4)'!V38</f>
        <v>10306430</v>
      </c>
      <c r="W28" s="36">
        <f>'表52 (4)'!W38</f>
        <v>2782310</v>
      </c>
      <c r="X28" s="34">
        <f>'表52 (4)'!X38</f>
        <v>6725730</v>
      </c>
      <c r="Y28" s="35">
        <f>'表52 (4)'!Y38</f>
        <v>4625100</v>
      </c>
      <c r="Z28" s="35">
        <f>'表52 (4)'!Z38</f>
        <v>2283420</v>
      </c>
      <c r="AA28" s="35">
        <f>'表52 (4)'!AA38</f>
        <v>3053250</v>
      </c>
      <c r="AB28" s="35">
        <f>'表52 (4)'!AB38</f>
        <v>16687500</v>
      </c>
      <c r="AC28" s="35">
        <f>'表52 (4)'!AC38</f>
        <v>366390</v>
      </c>
      <c r="AD28" s="35">
        <f>'表52 (4)'!AD38</f>
        <v>117555140</v>
      </c>
      <c r="AE28" s="36">
        <f>'表52 (4)'!AE38</f>
        <v>315790350</v>
      </c>
      <c r="AF28" s="34">
        <f>'表52 (4)'!AF38</f>
        <v>556780466</v>
      </c>
      <c r="AG28" s="36">
        <f>'表52 (4)'!AG38</f>
        <v>0</v>
      </c>
      <c r="AH28" s="34">
        <f>'表52 (4)'!AH38</f>
        <v>0</v>
      </c>
      <c r="AI28" s="36">
        <f>'表52 (4)'!AI38</f>
        <v>556780466</v>
      </c>
      <c r="AJ28" s="34">
        <f>'表52 (4)'!AJ38</f>
        <v>22260653</v>
      </c>
      <c r="AK28" s="35">
        <f>'表52 (4)'!AK38</f>
        <v>22260653</v>
      </c>
      <c r="AL28" s="42">
        <f t="shared" si="0"/>
        <v>3.9981023687709616E-2</v>
      </c>
    </row>
    <row r="29" spans="1:38" ht="21" x14ac:dyDescent="0.15">
      <c r="A29" s="83">
        <v>19</v>
      </c>
      <c r="B29" s="74" t="s">
        <v>189</v>
      </c>
      <c r="C29" s="38">
        <f>'表52 (4)'!AM38</f>
        <v>227576487</v>
      </c>
      <c r="D29" s="39">
        <f>'表52 (4)'!AN38</f>
        <v>405</v>
      </c>
      <c r="E29" s="39">
        <f>'表52 (4)'!AO38</f>
        <v>0</v>
      </c>
      <c r="F29" s="40">
        <f>'表52 (4)'!AP38</f>
        <v>227576892</v>
      </c>
      <c r="G29" s="38">
        <f>'表52 (4)'!AQ38</f>
        <v>6332</v>
      </c>
      <c r="H29" s="39">
        <f>'表52 (4)'!AR38</f>
        <v>1844667</v>
      </c>
      <c r="I29" s="39">
        <f>'表52 (4)'!AS38</f>
        <v>792</v>
      </c>
      <c r="J29" s="39">
        <f>'表52 (4)'!AT38</f>
        <v>13426219</v>
      </c>
      <c r="K29" s="39">
        <f>'表52 (4)'!AU38</f>
        <v>4613689</v>
      </c>
      <c r="L29" s="39">
        <f>'表52 (4)'!AV38</f>
        <v>898133</v>
      </c>
      <c r="M29" s="40">
        <f>'表52 (4)'!AW38</f>
        <v>76190</v>
      </c>
      <c r="N29" s="38">
        <f>'表52 (4)'!AX38</f>
        <v>123240</v>
      </c>
      <c r="O29" s="39">
        <f>'表52 (4)'!AY38</f>
        <v>121500</v>
      </c>
      <c r="P29" s="40">
        <f>'表52 (4)'!AZ38</f>
        <v>244740</v>
      </c>
      <c r="Q29" s="38">
        <f>'表52 (4)'!BA38</f>
        <v>0</v>
      </c>
      <c r="R29" s="39">
        <f>'表52 (4)'!BB38</f>
        <v>0</v>
      </c>
      <c r="S29" s="39">
        <f>'表52 (4)'!BC38</f>
        <v>0</v>
      </c>
      <c r="T29" s="39">
        <f>'表52 (4)'!BD38</f>
        <v>188540</v>
      </c>
      <c r="U29" s="39">
        <f>'表52 (4)'!BE38</f>
        <v>57310</v>
      </c>
      <c r="V29" s="39">
        <f>'表52 (4)'!BF38</f>
        <v>245850</v>
      </c>
      <c r="W29" s="40">
        <f>'表52 (4)'!BG38</f>
        <v>48800</v>
      </c>
      <c r="X29" s="38">
        <f>'表52 (4)'!BH38</f>
        <v>688710</v>
      </c>
      <c r="Y29" s="39">
        <f>'表52 (4)'!BI38</f>
        <v>514350</v>
      </c>
      <c r="Z29" s="39">
        <f>'表52 (4)'!BJ38</f>
        <v>235220</v>
      </c>
      <c r="AA29" s="39">
        <f>'表52 (4)'!BK38</f>
        <v>261900</v>
      </c>
      <c r="AB29" s="39">
        <f>'表52 (4)'!BL38</f>
        <v>1700180</v>
      </c>
      <c r="AC29" s="39">
        <f>'表52 (4)'!BM38</f>
        <v>40250</v>
      </c>
      <c r="AD29" s="39">
        <f>'表52 (4)'!BN38</f>
        <v>9939020</v>
      </c>
      <c r="AE29" s="40">
        <f>'表52 (4)'!BO38</f>
        <v>33084070</v>
      </c>
      <c r="AF29" s="38">
        <f>'表52 (4)'!BP38</f>
        <v>194492418</v>
      </c>
      <c r="AG29" s="40">
        <f>'表52 (4)'!BQ38</f>
        <v>404</v>
      </c>
      <c r="AH29" s="38">
        <f>'表52 (4)'!BR38</f>
        <v>0</v>
      </c>
      <c r="AI29" s="40">
        <f>'表52 (4)'!BS38</f>
        <v>194492822</v>
      </c>
      <c r="AJ29" s="38">
        <f>'表52 (4)'!BT38</f>
        <v>7778782</v>
      </c>
      <c r="AK29" s="39">
        <f>'表52 (4)'!BU38</f>
        <v>7778782</v>
      </c>
      <c r="AL29" s="41">
        <f t="shared" si="0"/>
        <v>3.9995213807941972E-2</v>
      </c>
    </row>
    <row r="30" spans="1:38" ht="21" x14ac:dyDescent="0.15">
      <c r="A30" s="82">
        <v>20</v>
      </c>
      <c r="B30" s="73" t="s">
        <v>192</v>
      </c>
      <c r="C30" s="34">
        <f>'表52 (4)'!BW38</f>
        <v>286931975</v>
      </c>
      <c r="D30" s="35">
        <f>'表52 (4)'!BX38</f>
        <v>2338</v>
      </c>
      <c r="E30" s="35">
        <f>'表52 (4)'!BY38</f>
        <v>0</v>
      </c>
      <c r="F30" s="36">
        <f>'表52 (4)'!BZ38</f>
        <v>286934313</v>
      </c>
      <c r="G30" s="34">
        <f>'表52 (4)'!CA38</f>
        <v>331</v>
      </c>
      <c r="H30" s="35">
        <f>'表52 (4)'!CB38</f>
        <v>2152213</v>
      </c>
      <c r="I30" s="35">
        <f>'表52 (4)'!CC38</f>
        <v>738</v>
      </c>
      <c r="J30" s="35">
        <f>'表52 (4)'!CD38</f>
        <v>14365556</v>
      </c>
      <c r="K30" s="35">
        <f>'表52 (4)'!CE38</f>
        <v>5293391</v>
      </c>
      <c r="L30" s="35">
        <f>'表52 (4)'!CF38</f>
        <v>789694</v>
      </c>
      <c r="M30" s="36">
        <f>'表52 (4)'!CG38</f>
        <v>85625</v>
      </c>
      <c r="N30" s="34">
        <f>'表52 (4)'!CH38</f>
        <v>96980</v>
      </c>
      <c r="O30" s="35">
        <f>'表52 (4)'!CI38</f>
        <v>93600</v>
      </c>
      <c r="P30" s="36">
        <f>'表52 (4)'!CJ38</f>
        <v>190580</v>
      </c>
      <c r="Q30" s="34">
        <f>'表52 (4)'!CK38</f>
        <v>0</v>
      </c>
      <c r="R30" s="35">
        <f>'表52 (4)'!CL38</f>
        <v>0</v>
      </c>
      <c r="S30" s="35">
        <f>'表52 (4)'!CM38</f>
        <v>0</v>
      </c>
      <c r="T30" s="35">
        <f>'表52 (4)'!CN38</f>
        <v>0</v>
      </c>
      <c r="U30" s="35">
        <f>'表52 (4)'!CO38</f>
        <v>0</v>
      </c>
      <c r="V30" s="35">
        <f>'表52 (4)'!CP38</f>
        <v>0</v>
      </c>
      <c r="W30" s="36">
        <f>'表52 (4)'!CQ38</f>
        <v>0</v>
      </c>
      <c r="X30" s="34">
        <f>'表52 (4)'!CR38</f>
        <v>706860</v>
      </c>
      <c r="Y30" s="35">
        <f>'表52 (4)'!CS38</f>
        <v>540000</v>
      </c>
      <c r="Z30" s="35">
        <f>'表52 (4)'!CT38</f>
        <v>285760</v>
      </c>
      <c r="AA30" s="35">
        <f>'表52 (4)'!CU38</f>
        <v>181350</v>
      </c>
      <c r="AB30" s="35">
        <f>'表52 (4)'!CV38</f>
        <v>1713970</v>
      </c>
      <c r="AC30" s="35">
        <f>'表52 (4)'!CW38</f>
        <v>28980</v>
      </c>
      <c r="AD30" s="35">
        <f>'表52 (4)'!CX38</f>
        <v>8362140</v>
      </c>
      <c r="AE30" s="36">
        <f>'表52 (4)'!CY38</f>
        <v>32982480</v>
      </c>
      <c r="AF30" s="34">
        <f>'表52 (4)'!CZ38</f>
        <v>253949496</v>
      </c>
      <c r="AG30" s="36">
        <f>'表52 (4)'!DA38</f>
        <v>2337</v>
      </c>
      <c r="AH30" s="34">
        <f>'表52 (4)'!DB38</f>
        <v>0</v>
      </c>
      <c r="AI30" s="36">
        <f>'表52 (4)'!DC38</f>
        <v>253951833</v>
      </c>
      <c r="AJ30" s="34">
        <f>'表52 (4)'!DD38</f>
        <v>10157238</v>
      </c>
      <c r="AK30" s="35">
        <f>'表52 (4)'!DE38</f>
        <v>10157238</v>
      </c>
      <c r="AL30" s="42">
        <f t="shared" si="0"/>
        <v>3.9996710714822838E-2</v>
      </c>
    </row>
    <row r="31" spans="1:38" ht="21" x14ac:dyDescent="0.15">
      <c r="A31" s="83">
        <v>21</v>
      </c>
      <c r="B31" s="74" t="s">
        <v>193</v>
      </c>
      <c r="C31" s="38">
        <f>'表52 (4)'!DG38</f>
        <v>201534254</v>
      </c>
      <c r="D31" s="39">
        <f>'表52 (4)'!DH38</f>
        <v>0</v>
      </c>
      <c r="E31" s="39">
        <f>'表52 (4)'!DI38</f>
        <v>0</v>
      </c>
      <c r="F31" s="40">
        <f>'表52 (4)'!DJ38</f>
        <v>201534254</v>
      </c>
      <c r="G31" s="38">
        <f>'表52 (4)'!DK38</f>
        <v>1147</v>
      </c>
      <c r="H31" s="39">
        <f>'表52 (4)'!DL38</f>
        <v>1164016</v>
      </c>
      <c r="I31" s="39">
        <f>'表52 (4)'!DM38</f>
        <v>264</v>
      </c>
      <c r="J31" s="39">
        <f>'表52 (4)'!DN38</f>
        <v>6630101</v>
      </c>
      <c r="K31" s="39">
        <f>'表52 (4)'!DO38</f>
        <v>2916290</v>
      </c>
      <c r="L31" s="39">
        <f>'表52 (4)'!DP38</f>
        <v>288146</v>
      </c>
      <c r="M31" s="40">
        <f>'表52 (4)'!DQ38</f>
        <v>41990</v>
      </c>
      <c r="N31" s="38">
        <f>'表52 (4)'!DR38</f>
        <v>26520</v>
      </c>
      <c r="O31" s="39">
        <f>'表52 (4)'!DS38</f>
        <v>28200</v>
      </c>
      <c r="P31" s="40">
        <f>'表52 (4)'!DT38</f>
        <v>54720</v>
      </c>
      <c r="Q31" s="38">
        <f>'表52 (4)'!DU38</f>
        <v>0</v>
      </c>
      <c r="R31" s="39">
        <f>'表52 (4)'!DV38</f>
        <v>0</v>
      </c>
      <c r="S31" s="39">
        <f>'表52 (4)'!DW38</f>
        <v>0</v>
      </c>
      <c r="T31" s="39">
        <f>'表52 (4)'!DX38</f>
        <v>0</v>
      </c>
      <c r="U31" s="39">
        <f>'表52 (4)'!DY38</f>
        <v>0</v>
      </c>
      <c r="V31" s="39">
        <f>'表52 (4)'!DZ38</f>
        <v>0</v>
      </c>
      <c r="W31" s="40">
        <f>'表52 (4)'!EA38</f>
        <v>0</v>
      </c>
      <c r="X31" s="38">
        <f>'表52 (4)'!EB38</f>
        <v>376860</v>
      </c>
      <c r="Y31" s="39">
        <f>'表52 (4)'!EC38</f>
        <v>309600</v>
      </c>
      <c r="Z31" s="39">
        <f>'表52 (4)'!ED38</f>
        <v>121600</v>
      </c>
      <c r="AA31" s="39">
        <f>'表52 (4)'!EE38</f>
        <v>45450</v>
      </c>
      <c r="AB31" s="39">
        <f>'表52 (4)'!EF38</f>
        <v>853510</v>
      </c>
      <c r="AC31" s="39">
        <f>'表52 (4)'!EG38</f>
        <v>9430</v>
      </c>
      <c r="AD31" s="39">
        <f>'表52 (4)'!EH38</f>
        <v>526400</v>
      </c>
      <c r="AE31" s="40">
        <f>'表52 (4)'!EI38</f>
        <v>12485750</v>
      </c>
      <c r="AF31" s="38">
        <f>'表52 (4)'!EJ38</f>
        <v>189048504</v>
      </c>
      <c r="AG31" s="40">
        <f>'表52 (4)'!EK38</f>
        <v>0</v>
      </c>
      <c r="AH31" s="38">
        <f>'表52 (4)'!EL38</f>
        <v>0</v>
      </c>
      <c r="AI31" s="40">
        <f>'表52 (4)'!EM38</f>
        <v>189048504</v>
      </c>
      <c r="AJ31" s="38">
        <f>'表52 (4)'!EN38</f>
        <v>7561656</v>
      </c>
      <c r="AK31" s="39">
        <f>'表52 (4)'!EO38</f>
        <v>7561656</v>
      </c>
      <c r="AL31" s="41">
        <f t="shared" si="0"/>
        <v>3.9998496893686078E-2</v>
      </c>
    </row>
    <row r="32" spans="1:38" ht="21" x14ac:dyDescent="0.15">
      <c r="A32" s="82">
        <v>22</v>
      </c>
      <c r="B32" s="73" t="s">
        <v>194</v>
      </c>
      <c r="C32" s="34">
        <f>'表52 (4)'!EQ38</f>
        <v>101553375</v>
      </c>
      <c r="D32" s="35">
        <f>'表52 (4)'!ER38</f>
        <v>0</v>
      </c>
      <c r="E32" s="35">
        <f>'表52 (4)'!ES38</f>
        <v>0</v>
      </c>
      <c r="F32" s="36">
        <f>'表52 (4)'!ET38</f>
        <v>101553375</v>
      </c>
      <c r="G32" s="34">
        <f>'表52 (4)'!EU38</f>
        <v>0</v>
      </c>
      <c r="H32" s="35">
        <f>'表52 (4)'!EV38</f>
        <v>325090</v>
      </c>
      <c r="I32" s="35">
        <f>'表52 (4)'!EW38</f>
        <v>173</v>
      </c>
      <c r="J32" s="35">
        <f>'表52 (4)'!EX38</f>
        <v>1720573</v>
      </c>
      <c r="K32" s="35">
        <f>'表52 (4)'!EY38</f>
        <v>683077</v>
      </c>
      <c r="L32" s="35">
        <f>'表52 (4)'!EZ38</f>
        <v>63798</v>
      </c>
      <c r="M32" s="36">
        <f>'表52 (4)'!FA38</f>
        <v>10688</v>
      </c>
      <c r="N32" s="34">
        <f>'表52 (4)'!FB38</f>
        <v>4420</v>
      </c>
      <c r="O32" s="35">
        <f>'表52 (4)'!FC38</f>
        <v>6000</v>
      </c>
      <c r="P32" s="36">
        <f>'表52 (4)'!FD38</f>
        <v>10420</v>
      </c>
      <c r="Q32" s="34">
        <f>'表52 (4)'!FE38</f>
        <v>0</v>
      </c>
      <c r="R32" s="35">
        <f>'表52 (4)'!FF38</f>
        <v>0</v>
      </c>
      <c r="S32" s="35">
        <f>'表52 (4)'!FG38</f>
        <v>0</v>
      </c>
      <c r="T32" s="35">
        <f>'表52 (4)'!FH38</f>
        <v>0</v>
      </c>
      <c r="U32" s="35">
        <f>'表52 (4)'!FI38</f>
        <v>0</v>
      </c>
      <c r="V32" s="35">
        <f>'表52 (4)'!FJ38</f>
        <v>0</v>
      </c>
      <c r="W32" s="36">
        <f>'表52 (4)'!FK38</f>
        <v>0</v>
      </c>
      <c r="X32" s="34">
        <f>'表52 (4)'!FL38</f>
        <v>96690</v>
      </c>
      <c r="Y32" s="35">
        <f>'表52 (4)'!FM38</f>
        <v>77850</v>
      </c>
      <c r="Z32" s="35">
        <f>'表52 (4)'!FN38</f>
        <v>31540</v>
      </c>
      <c r="AA32" s="35">
        <f>'表52 (4)'!FO38</f>
        <v>9900</v>
      </c>
      <c r="AB32" s="35">
        <f>'表52 (4)'!FP38</f>
        <v>215980</v>
      </c>
      <c r="AC32" s="35">
        <f>'表52 (4)'!FQ38</f>
        <v>2300</v>
      </c>
      <c r="AD32" s="35">
        <f>'表52 (4)'!FR38</f>
        <v>0</v>
      </c>
      <c r="AE32" s="36">
        <f>'表52 (4)'!FS38</f>
        <v>3031926</v>
      </c>
      <c r="AF32" s="34">
        <f>'表52 (4)'!FT38</f>
        <v>98521449</v>
      </c>
      <c r="AG32" s="36">
        <f>'表52 (4)'!FU38</f>
        <v>0</v>
      </c>
      <c r="AH32" s="34">
        <f>'表52 (4)'!FV38</f>
        <v>0</v>
      </c>
      <c r="AI32" s="36">
        <f>'表52 (4)'!FW38</f>
        <v>98521449</v>
      </c>
      <c r="AJ32" s="34">
        <f>'表52 (4)'!FX38</f>
        <v>3940791</v>
      </c>
      <c r="AK32" s="35">
        <f>'表52 (4)'!FY38</f>
        <v>3940791</v>
      </c>
      <c r="AL32" s="42">
        <f t="shared" si="0"/>
        <v>3.999932035104356E-2</v>
      </c>
    </row>
    <row r="33" spans="1:38" ht="21" x14ac:dyDescent="0.15">
      <c r="A33" s="83">
        <v>23</v>
      </c>
      <c r="B33" s="74" t="s">
        <v>195</v>
      </c>
      <c r="C33" s="38">
        <f>'表52 (4)'!GA38</f>
        <v>128540328</v>
      </c>
      <c r="D33" s="39">
        <f>'表52 (4)'!GB38</f>
        <v>0</v>
      </c>
      <c r="E33" s="39">
        <f>'表52 (4)'!GC38</f>
        <v>0</v>
      </c>
      <c r="F33" s="40">
        <f>'表52 (4)'!GD38</f>
        <v>128540328</v>
      </c>
      <c r="G33" s="38">
        <f>'表52 (4)'!GE38</f>
        <v>0</v>
      </c>
      <c r="H33" s="39">
        <f>'表52 (4)'!GF38</f>
        <v>190524</v>
      </c>
      <c r="I33" s="39">
        <f>'表52 (4)'!GG38</f>
        <v>7</v>
      </c>
      <c r="J33" s="39">
        <f>'表52 (4)'!GH38</f>
        <v>795243</v>
      </c>
      <c r="K33" s="39">
        <f>'表52 (4)'!GI38</f>
        <v>222697</v>
      </c>
      <c r="L33" s="39">
        <f>'表52 (4)'!GJ38</f>
        <v>26069</v>
      </c>
      <c r="M33" s="40">
        <f>'表52 (4)'!GK38</f>
        <v>4984</v>
      </c>
      <c r="N33" s="38">
        <f>'表52 (4)'!GL38</f>
        <v>3900</v>
      </c>
      <c r="O33" s="39">
        <f>'表52 (4)'!GM38</f>
        <v>2100</v>
      </c>
      <c r="P33" s="40">
        <f>'表52 (4)'!GN38</f>
        <v>6000</v>
      </c>
      <c r="Q33" s="38">
        <f>'表52 (4)'!GO38</f>
        <v>0</v>
      </c>
      <c r="R33" s="39">
        <f>'表52 (4)'!GP38</f>
        <v>0</v>
      </c>
      <c r="S33" s="39">
        <f>'表52 (4)'!GQ38</f>
        <v>0</v>
      </c>
      <c r="T33" s="39">
        <f>'表52 (4)'!GR38</f>
        <v>0</v>
      </c>
      <c r="U33" s="39">
        <f>'表52 (4)'!GS38</f>
        <v>0</v>
      </c>
      <c r="V33" s="39">
        <f>'表52 (4)'!GT38</f>
        <v>0</v>
      </c>
      <c r="W33" s="40">
        <f>'表52 (4)'!GU38</f>
        <v>0</v>
      </c>
      <c r="X33" s="38">
        <f>'表52 (4)'!GV38</f>
        <v>41580</v>
      </c>
      <c r="Y33" s="39">
        <f>'表52 (4)'!GW38</f>
        <v>40500</v>
      </c>
      <c r="Z33" s="39">
        <f>'表52 (4)'!GX38</f>
        <v>12160</v>
      </c>
      <c r="AA33" s="39">
        <f>'表52 (4)'!GY38</f>
        <v>3150</v>
      </c>
      <c r="AB33" s="39">
        <f>'表52 (4)'!GZ38</f>
        <v>97390</v>
      </c>
      <c r="AC33" s="39">
        <f>'表52 (4)'!HA38</f>
        <v>690</v>
      </c>
      <c r="AD33" s="39">
        <f>'表52 (4)'!HB38</f>
        <v>0</v>
      </c>
      <c r="AE33" s="40">
        <f>'表52 (4)'!HC38</f>
        <v>1343597</v>
      </c>
      <c r="AF33" s="38">
        <f>'表52 (4)'!HD38</f>
        <v>127196731</v>
      </c>
      <c r="AG33" s="40">
        <f>'表52 (4)'!HE38</f>
        <v>0</v>
      </c>
      <c r="AH33" s="38">
        <f>'表52 (4)'!HF38</f>
        <v>0</v>
      </c>
      <c r="AI33" s="40">
        <f>'表52 (4)'!HG38</f>
        <v>127196731</v>
      </c>
      <c r="AJ33" s="38">
        <f>'表52 (4)'!HH38</f>
        <v>5077051</v>
      </c>
      <c r="AK33" s="39">
        <f>'表52 (4)'!HI38</f>
        <v>5077051</v>
      </c>
      <c r="AL33" s="41">
        <f t="shared" si="0"/>
        <v>3.9914948757606039E-2</v>
      </c>
    </row>
    <row r="34" spans="1:38" ht="21" customHeight="1" x14ac:dyDescent="0.15">
      <c r="A34" s="84">
        <v>24</v>
      </c>
      <c r="B34" s="75" t="s">
        <v>196</v>
      </c>
      <c r="C34" s="46">
        <f>'表52 (4)'!HK38</f>
        <v>1818707235</v>
      </c>
      <c r="D34" s="44">
        <f>'表52 (4)'!HL38</f>
        <v>2743</v>
      </c>
      <c r="E34" s="44">
        <f>'表52 (4)'!HM38</f>
        <v>0</v>
      </c>
      <c r="F34" s="45">
        <f>'表52 (4)'!HN38</f>
        <v>1818709978</v>
      </c>
      <c r="G34" s="43">
        <f>'表52 (4)'!HO38</f>
        <v>59395</v>
      </c>
      <c r="H34" s="44">
        <f>'表52 (4)'!HP38</f>
        <v>17838697</v>
      </c>
      <c r="I34" s="44">
        <f>'表52 (4)'!HQ38</f>
        <v>12053</v>
      </c>
      <c r="J34" s="44">
        <f>'表52 (4)'!HR38</f>
        <v>155924261</v>
      </c>
      <c r="K34" s="44">
        <f>'表52 (4)'!HS38</f>
        <v>38099262</v>
      </c>
      <c r="L34" s="44">
        <f>'表52 (4)'!HT38</f>
        <v>10924645</v>
      </c>
      <c r="M34" s="45">
        <f>'表52 (4)'!HU38</f>
        <v>801613</v>
      </c>
      <c r="N34" s="43">
        <f>'表52 (4)'!HV38</f>
        <v>1379820</v>
      </c>
      <c r="O34" s="44">
        <f>'表52 (4)'!HW38</f>
        <v>1194600</v>
      </c>
      <c r="P34" s="45">
        <f>'表52 (4)'!HX38</f>
        <v>2574420</v>
      </c>
      <c r="Q34" s="43">
        <f>'表52 (4)'!HY38</f>
        <v>307580</v>
      </c>
      <c r="R34" s="44">
        <f>'表52 (4)'!HZ38</f>
        <v>702000</v>
      </c>
      <c r="S34" s="44">
        <f>'表52 (4)'!IA38</f>
        <v>3640</v>
      </c>
      <c r="T34" s="44">
        <f>'表52 (4)'!IB38</f>
        <v>8665800</v>
      </c>
      <c r="U34" s="44">
        <f>'表52 (4)'!IC38</f>
        <v>1886480</v>
      </c>
      <c r="V34" s="44">
        <f>'表52 (4)'!ID38</f>
        <v>10552280</v>
      </c>
      <c r="W34" s="45">
        <f>'表52 (4)'!IE38</f>
        <v>2831110</v>
      </c>
      <c r="X34" s="43">
        <f>'表52 (4)'!IF38</f>
        <v>8636430</v>
      </c>
      <c r="Y34" s="44">
        <f>'表52 (4)'!IG38</f>
        <v>6107400</v>
      </c>
      <c r="Z34" s="44">
        <f>'表52 (4)'!IH38</f>
        <v>2969700</v>
      </c>
      <c r="AA34" s="44">
        <f>'表52 (4)'!II38</f>
        <v>3555000</v>
      </c>
      <c r="AB34" s="44">
        <f>'表52 (4)'!IJ38</f>
        <v>21268530</v>
      </c>
      <c r="AC34" s="44">
        <f>'表52 (4)'!IK38</f>
        <v>448040</v>
      </c>
      <c r="AD34" s="44">
        <f>'表52 (4)'!IL38</f>
        <v>136382700</v>
      </c>
      <c r="AE34" s="45">
        <f>'表52 (4)'!IM38</f>
        <v>398718173</v>
      </c>
      <c r="AF34" s="43">
        <f>'表52 (4)'!IN38</f>
        <v>1419989064</v>
      </c>
      <c r="AG34" s="45">
        <f>'表52 (4)'!IO38</f>
        <v>2741</v>
      </c>
      <c r="AH34" s="43">
        <f>'表52 (4)'!IP38</f>
        <v>0</v>
      </c>
      <c r="AI34" s="45">
        <f>'表52 (4)'!IQ38</f>
        <v>1419991805</v>
      </c>
      <c r="AJ34" s="43">
        <f>'表52 (4)'!IR38</f>
        <v>56776171</v>
      </c>
      <c r="AK34" s="44">
        <f>'表52 (4)'!IS38</f>
        <v>56776171</v>
      </c>
      <c r="AL34" s="47">
        <f t="shared" si="0"/>
        <v>3.9983449763641418E-2</v>
      </c>
    </row>
  </sheetData>
  <mergeCells count="52">
    <mergeCell ref="C2:M2"/>
    <mergeCell ref="A4:B4"/>
    <mergeCell ref="C4:F4"/>
    <mergeCell ref="G4:M4"/>
    <mergeCell ref="N4:P4"/>
    <mergeCell ref="X4:AE4"/>
    <mergeCell ref="AF4:AG4"/>
    <mergeCell ref="AH4:AI4"/>
    <mergeCell ref="AJ4:AK4"/>
    <mergeCell ref="A5:B10"/>
    <mergeCell ref="C5:C9"/>
    <mergeCell ref="D5:D9"/>
    <mergeCell ref="E5:E9"/>
    <mergeCell ref="F5:F9"/>
    <mergeCell ref="G5:G9"/>
    <mergeCell ref="Q4:W4"/>
    <mergeCell ref="N5:P5"/>
    <mergeCell ref="I7:I9"/>
    <mergeCell ref="N7:N9"/>
    <mergeCell ref="O7:O9"/>
    <mergeCell ref="P7:P9"/>
    <mergeCell ref="H5:I6"/>
    <mergeCell ref="J5:J9"/>
    <mergeCell ref="K5:K9"/>
    <mergeCell ref="L5:L9"/>
    <mergeCell ref="M5:M9"/>
    <mergeCell ref="AG5:AG9"/>
    <mergeCell ref="AH5:AH9"/>
    <mergeCell ref="Q5:Q9"/>
    <mergeCell ref="R5:R9"/>
    <mergeCell ref="S5:S9"/>
    <mergeCell ref="T5:V5"/>
    <mergeCell ref="W5:W9"/>
    <mergeCell ref="X5:AB5"/>
    <mergeCell ref="Z6:Z9"/>
    <mergeCell ref="AA6:AA9"/>
    <mergeCell ref="AB6:AB9"/>
    <mergeCell ref="Y6:Y9"/>
    <mergeCell ref="AC5:AC9"/>
    <mergeCell ref="AD5:AD9"/>
    <mergeCell ref="AE5:AE9"/>
    <mergeCell ref="AF5:AF9"/>
    <mergeCell ref="N6:P6"/>
    <mergeCell ref="T6:T9"/>
    <mergeCell ref="U6:U9"/>
    <mergeCell ref="V6:V9"/>
    <mergeCell ref="X6:X9"/>
    <mergeCell ref="AK7:AK9"/>
    <mergeCell ref="AI5:AI9"/>
    <mergeCell ref="AJ5:AJ9"/>
    <mergeCell ref="AK5:AK6"/>
    <mergeCell ref="AL5:AL9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1:AK11 W11 G11 T11:U11 AD11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1 D11 H11:I11 I13:I15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scale="68" firstPageNumber="8" pageOrder="overThenDown" orientation="landscape" useFirstPageNumber="1" horizontalDpi="300" verticalDpi="300" r:id="rId1"/>
  <headerFooter alignWithMargins="0">
    <oddHeader>&amp;C&amp;"ＭＳ Ｐゴシック,太字"&amp;12第52表　課税標準額段階別令和４年度分所得割額等に関する調
【営業等所得者】
（課税標準額の段階別総括　都計）</oddHeader>
  </headerFooter>
  <colBreaks count="3" manualBreakCount="3">
    <brk id="13" max="1048575" man="1"/>
    <brk id="23" max="1048575" man="1"/>
    <brk id="3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表52</vt:lpstr>
      <vt:lpstr>表52 (2)</vt:lpstr>
      <vt:lpstr>表52 (3)</vt:lpstr>
      <vt:lpstr>表52 (4)</vt:lpstr>
      <vt:lpstr>表52総括(区)</vt:lpstr>
      <vt:lpstr>表52総括(都)</vt:lpstr>
      <vt:lpstr>表52!Print_Area</vt:lpstr>
      <vt:lpstr>'表52 (2)'!Print_Area</vt:lpstr>
      <vt:lpstr>'表52 (3)'!Print_Area</vt:lpstr>
      <vt:lpstr>'表52 (4)'!Print_Area</vt:lpstr>
      <vt:lpstr>'表52総括(区)'!Print_Area</vt:lpstr>
      <vt:lpstr>'表52総括(都)'!Print_Area</vt:lpstr>
      <vt:lpstr>表52!Print_Titles</vt:lpstr>
      <vt:lpstr>'表52 (2)'!Print_Titles</vt:lpstr>
      <vt:lpstr>'表52 (3)'!Print_Titles</vt:lpstr>
      <vt:lpstr>'表52 (4)'!Print_Titles</vt:lpstr>
      <vt:lpstr>'表52総括(区)'!Print_Titles</vt:lpstr>
      <vt:lpstr>'表52総括(都)'!Print_Titles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2019-01-18T04:00:16Z</cp:lastPrinted>
  <dcterms:created xsi:type="dcterms:W3CDTF">2012-09-13T11:10:08Z</dcterms:created>
  <dcterms:modified xsi:type="dcterms:W3CDTF">2023-03-07T07:22:59Z</dcterms:modified>
</cp:coreProperties>
</file>