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４年度\041100 ★版下作成開始★\②集計表形式（リンク用）\"/>
    </mc:Choice>
  </mc:AlternateContent>
  <bookViews>
    <workbookView xWindow="480" yWindow="90" windowWidth="18180" windowHeight="11640" activeTab="1"/>
  </bookViews>
  <sheets>
    <sheet name="表18" sheetId="4" r:id="rId1"/>
    <sheet name="表18総括(区)" sheetId="5" r:id="rId2"/>
    <sheet name="表18総括(都)" sheetId="6" r:id="rId3"/>
  </sheets>
  <definedNames>
    <definedName name="_xlnm.Print_Area" localSheetId="0">表18!$A$1:$AX$37</definedName>
    <definedName name="_xlnm.Print_Titles" localSheetId="0">表18!$A:$B,表18!$1:$11</definedName>
    <definedName name="_xlnm.Print_Titles" localSheetId="1">'表18総括(区)'!$A:$B,'表18総括(区)'!$1:$10</definedName>
    <definedName name="_xlnm.Print_Titles" localSheetId="2">'表18総括(都)'!$A:$B,'表18総括(都)'!$1:$10</definedName>
    <definedName name="宅地・山林" localSheetId="1">#REF!</definedName>
    <definedName name="宅地・山林" localSheetId="2">#REF!</definedName>
    <definedName name="宅地・山林">#REF!</definedName>
    <definedName name="田・畑" localSheetId="1">#REF!</definedName>
    <definedName name="田・畑" localSheetId="2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D35" i="4" l="1"/>
  <c r="D37" i="4"/>
  <c r="D11" i="6" s="1"/>
  <c r="D11" i="5"/>
  <c r="E35" i="4"/>
  <c r="E11" i="5"/>
  <c r="E37" i="4"/>
  <c r="E11" i="6"/>
  <c r="F35" i="4"/>
  <c r="F37" i="4"/>
  <c r="F11" i="6" s="1"/>
  <c r="G35" i="4"/>
  <c r="G37" i="4" s="1"/>
  <c r="G11" i="6" s="1"/>
  <c r="H35" i="4"/>
  <c r="H11" i="5"/>
  <c r="I35" i="4"/>
  <c r="I37" i="4"/>
  <c r="C12" i="6" s="1"/>
  <c r="J35" i="4"/>
  <c r="D12" i="5" s="1"/>
  <c r="K35" i="4"/>
  <c r="K37" i="4" s="1"/>
  <c r="E12" i="6" s="1"/>
  <c r="L35" i="4"/>
  <c r="L37" i="4"/>
  <c r="F12" i="6" s="1"/>
  <c r="M35" i="4"/>
  <c r="G12" i="5" s="1"/>
  <c r="N35" i="4"/>
  <c r="N37" i="4" s="1"/>
  <c r="H12" i="6" s="1"/>
  <c r="O35" i="4"/>
  <c r="O37" i="4"/>
  <c r="C13" i="6" s="1"/>
  <c r="P35" i="4"/>
  <c r="D13" i="5" s="1"/>
  <c r="Q35" i="4"/>
  <c r="E13" i="5" s="1"/>
  <c r="R35" i="4"/>
  <c r="R37" i="4" s="1"/>
  <c r="F13" i="6" s="1"/>
  <c r="S35" i="4"/>
  <c r="G13" i="5"/>
  <c r="T35" i="4"/>
  <c r="T37" i="4"/>
  <c r="H13" i="6" s="1"/>
  <c r="U35" i="4"/>
  <c r="C14" i="5" s="1"/>
  <c r="V35" i="4"/>
  <c r="V37" i="4" s="1"/>
  <c r="D14" i="6" s="1"/>
  <c r="W35" i="4"/>
  <c r="E14" i="5"/>
  <c r="X35" i="4"/>
  <c r="X37" i="4"/>
  <c r="F14" i="6" s="1"/>
  <c r="Y35" i="4"/>
  <c r="G14" i="5" s="1"/>
  <c r="Z35" i="4"/>
  <c r="Z37" i="4" s="1"/>
  <c r="H14" i="6" s="1"/>
  <c r="AA35" i="4"/>
  <c r="C15" i="5"/>
  <c r="AB35" i="4"/>
  <c r="D15" i="5"/>
  <c r="AB37" i="4"/>
  <c r="D15" i="6"/>
  <c r="AC35" i="4"/>
  <c r="E15" i="5"/>
  <c r="AC37" i="4"/>
  <c r="E15" i="6"/>
  <c r="AD35" i="4"/>
  <c r="F15" i="5"/>
  <c r="AD37" i="4"/>
  <c r="F15" i="6"/>
  <c r="AE35" i="4"/>
  <c r="AE37" i="4"/>
  <c r="G15" i="6" s="1"/>
  <c r="AF35" i="4"/>
  <c r="AF37" i="4" s="1"/>
  <c r="H15" i="6" s="1"/>
  <c r="AG35" i="4"/>
  <c r="C16" i="5"/>
  <c r="AH35" i="4"/>
  <c r="D16" i="5"/>
  <c r="AI35" i="4"/>
  <c r="AI37" i="4"/>
  <c r="E16" i="6" s="1"/>
  <c r="AJ35" i="4"/>
  <c r="AJ37" i="4" s="1"/>
  <c r="F16" i="6" s="1"/>
  <c r="AK35" i="4"/>
  <c r="G16" i="5"/>
  <c r="AL35" i="4"/>
  <c r="H16" i="5"/>
  <c r="AM35" i="4"/>
  <c r="AM37" i="4"/>
  <c r="C17" i="6" s="1"/>
  <c r="AN35" i="4"/>
  <c r="D17" i="5" s="1"/>
  <c r="AO35" i="4"/>
  <c r="AO37" i="4" s="1"/>
  <c r="E17" i="6" s="1"/>
  <c r="AP35" i="4"/>
  <c r="AP37" i="4"/>
  <c r="F17" i="6" s="1"/>
  <c r="AQ35" i="4"/>
  <c r="AQ37" i="4" s="1"/>
  <c r="G17" i="6" s="1"/>
  <c r="AR35" i="4"/>
  <c r="AR37" i="4"/>
  <c r="H17" i="6" s="1"/>
  <c r="AS35" i="4"/>
  <c r="AS37" i="4" s="1"/>
  <c r="C18" i="6" s="1"/>
  <c r="AT35" i="4"/>
  <c r="D18" i="5"/>
  <c r="AT37" i="4"/>
  <c r="D18" i="6"/>
  <c r="AU35" i="4"/>
  <c r="E18" i="5"/>
  <c r="AV35" i="4"/>
  <c r="F18" i="5"/>
  <c r="AW35" i="4"/>
  <c r="AW37" i="4"/>
  <c r="G18" i="6" s="1"/>
  <c r="AX35" i="4"/>
  <c r="AX37" i="4" s="1"/>
  <c r="H18" i="6" s="1"/>
  <c r="C35" i="4"/>
  <c r="C11" i="5"/>
  <c r="C37" i="4"/>
  <c r="C11" i="6"/>
  <c r="I4" i="4"/>
  <c r="O4" i="4"/>
  <c r="U4" i="4" s="1"/>
  <c r="AA4" i="4" s="1"/>
  <c r="AG4" i="4" s="1"/>
  <c r="AM4" i="4" s="1"/>
  <c r="AS4" i="4" s="1"/>
  <c r="C17" i="5"/>
  <c r="E16" i="5"/>
  <c r="S37" i="4"/>
  <c r="G13" i="6" s="1"/>
  <c r="C18" i="5"/>
  <c r="AV37" i="4"/>
  <c r="F18" i="6"/>
  <c r="H17" i="5"/>
  <c r="AL37" i="4"/>
  <c r="H16" i="6" s="1"/>
  <c r="H13" i="5"/>
  <c r="H37" i="4"/>
  <c r="H11" i="6"/>
  <c r="E17" i="5"/>
  <c r="AG37" i="4"/>
  <c r="C16" i="6"/>
  <c r="AH37" i="4"/>
  <c r="D16" i="6"/>
  <c r="Q37" i="4"/>
  <c r="E13" i="6" s="1"/>
  <c r="F13" i="5"/>
  <c r="G18" i="5"/>
  <c r="AU37" i="4"/>
  <c r="E18" i="6" s="1"/>
  <c r="AN37" i="4"/>
  <c r="D17" i="6" s="1"/>
  <c r="G17" i="5"/>
  <c r="F17" i="5"/>
  <c r="AK37" i="4"/>
  <c r="G16" i="6" s="1"/>
  <c r="G15" i="5"/>
  <c r="AA37" i="4"/>
  <c r="C15" i="6"/>
  <c r="F14" i="5"/>
  <c r="W37" i="4"/>
  <c r="E14" i="6" s="1"/>
  <c r="C13" i="5"/>
  <c r="F12" i="5"/>
  <c r="C12" i="5"/>
  <c r="F11" i="5"/>
  <c r="E12" i="5"/>
  <c r="U37" i="4"/>
  <c r="C14" i="6" s="1"/>
  <c r="Y37" i="4"/>
  <c r="G14" i="6" s="1"/>
  <c r="H18" i="5"/>
  <c r="H15" i="5"/>
  <c r="F16" i="5" l="1"/>
  <c r="G11" i="5"/>
  <c r="H14" i="5"/>
  <c r="P37" i="4"/>
  <c r="D13" i="6" s="1"/>
  <c r="J37" i="4"/>
  <c r="D12" i="6" s="1"/>
  <c r="D14" i="5"/>
  <c r="H12" i="5"/>
  <c r="M37" i="4"/>
  <c r="G12" i="6" s="1"/>
</calcChain>
</file>

<file path=xl/sharedStrings.xml><?xml version="1.0" encoding="utf-8"?>
<sst xmlns="http://schemas.openxmlformats.org/spreadsheetml/2006/main" count="291" uniqueCount="94">
  <si>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</si>
  <si>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</si>
  <si>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</si>
  <si>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</si>
  <si>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</si>
  <si>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</si>
  <si>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行番号</t>
    <rPh sb="0" eb="3">
      <t>ギョウバンゴウ</t>
    </rPh>
    <phoneticPr fontId="4"/>
  </si>
  <si>
    <t>公的年金等収入金額の段階</t>
    <rPh sb="0" eb="2">
      <t>コウテキ</t>
    </rPh>
    <rPh sb="2" eb="5">
      <t>ネンキントウ</t>
    </rPh>
    <rPh sb="5" eb="7">
      <t>シュウニュウ</t>
    </rPh>
    <rPh sb="7" eb="9">
      <t>キンガク</t>
    </rPh>
    <rPh sb="10" eb="12">
      <t>ダンカイ</t>
    </rPh>
    <phoneticPr fontId="4"/>
  </si>
  <si>
    <t>２００万円を超え２５０万円以下</t>
  </si>
  <si>
    <t>２５０万円を超え３００万円以下</t>
  </si>
  <si>
    <t>３００万円を超え５００万円以下</t>
  </si>
  <si>
    <t>５００万円を超える金額</t>
  </si>
  <si>
    <t>合計</t>
  </si>
  <si>
    <t>　　　　　　区　分
　団体名</t>
    <rPh sb="6" eb="7">
      <t>ク</t>
    </rPh>
    <rPh sb="8" eb="9">
      <t>ブン</t>
    </rPh>
    <rPh sb="15" eb="17">
      <t>ダンタイ</t>
    </rPh>
    <rPh sb="17" eb="18">
      <t>メイ</t>
    </rPh>
    <phoneticPr fontId="4"/>
  </si>
  <si>
    <t>納税義務者数</t>
    <rPh sb="0" eb="2">
      <t>ノウゼイ</t>
    </rPh>
    <rPh sb="2" eb="5">
      <t>ギムシャ</t>
    </rPh>
    <rPh sb="5" eb="6">
      <t>スウ</t>
    </rPh>
    <phoneticPr fontId="4"/>
  </si>
  <si>
    <t xml:space="preserve">
公的年金等に
係る収入金額</t>
    <rPh sb="2" eb="4">
      <t>コウテキ</t>
    </rPh>
    <rPh sb="4" eb="6">
      <t>ネンキン</t>
    </rPh>
    <rPh sb="6" eb="7">
      <t>ナド</t>
    </rPh>
    <rPh sb="9" eb="10">
      <t>カカワ</t>
    </rPh>
    <rPh sb="11" eb="13">
      <t>シュウニュウ</t>
    </rPh>
    <rPh sb="13" eb="15">
      <t>キンガク</t>
    </rPh>
    <phoneticPr fontId="4"/>
  </si>
  <si>
    <t xml:space="preserve">
公的年金等控除額</t>
    <rPh sb="2" eb="4">
      <t>コウテキ</t>
    </rPh>
    <rPh sb="4" eb="7">
      <t>ネンキンナド</t>
    </rPh>
    <rPh sb="7" eb="9">
      <t>コウジョ</t>
    </rPh>
    <rPh sb="9" eb="10">
      <t>ガク</t>
    </rPh>
    <phoneticPr fontId="4"/>
  </si>
  <si>
    <t xml:space="preserve">
公的年金等に係る
雑所得の金額</t>
    <rPh sb="2" eb="4">
      <t>コウテキ</t>
    </rPh>
    <rPh sb="4" eb="7">
      <t>ネンキンナド</t>
    </rPh>
    <rPh sb="8" eb="9">
      <t>カカワ</t>
    </rPh>
    <rPh sb="11" eb="14">
      <t>ザツショトク</t>
    </rPh>
    <rPh sb="15" eb="17">
      <t>キンガク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</si>
  <si>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</si>
  <si>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 xml:space="preserve">
計</t>
    <rPh sb="1" eb="2">
      <t>ケイ</t>
    </rPh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</si>
  <si>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</si>
  <si>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</si>
  <si>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</si>
  <si>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</si>
  <si>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(a) - (b)</t>
    <phoneticPr fontId="4"/>
  </si>
  <si>
    <t>（人）</t>
    <phoneticPr fontId="4"/>
  </si>
  <si>
    <t>（千円）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</si>
  <si>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</si>
  <si>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</si>
  <si>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</si>
  <si>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</si>
  <si>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</si>
  <si>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</si>
  <si>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</si>
  <si>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</si>
  <si>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</si>
  <si>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</si>
  <si>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</si>
  <si>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</si>
  <si>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</si>
  <si>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</si>
  <si>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</si>
  <si>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</si>
  <si>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</si>
  <si>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</si>
  <si>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</si>
  <si>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</si>
  <si>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</si>
  <si>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</si>
  <si>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</si>
  <si>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</si>
  <si>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</si>
  <si>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</si>
  <si>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</si>
  <si>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</si>
  <si>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</si>
  <si>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</si>
  <si>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</si>
  <si>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</si>
  <si>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</si>
  <si>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</si>
  <si>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</si>
  <si>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</si>
  <si>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(a) - (b)</t>
    <phoneticPr fontId="4"/>
  </si>
  <si>
    <t>（人）</t>
    <phoneticPr fontId="4"/>
  </si>
  <si>
    <t>（千円）</t>
    <phoneticPr fontId="4"/>
  </si>
  <si>
    <t>200万円〃250万円〃</t>
    <rPh sb="3" eb="5">
      <t>マンエン</t>
    </rPh>
    <rPh sb="9" eb="11">
      <t>マンエン</t>
    </rPh>
    <phoneticPr fontId="1"/>
  </si>
  <si>
    <t>250万円〃300万円〃</t>
    <rPh sb="3" eb="5">
      <t>マンエン</t>
    </rPh>
    <rPh sb="9" eb="11">
      <t>マンエン</t>
    </rPh>
    <phoneticPr fontId="1"/>
  </si>
  <si>
    <t>300万円〃500万円〃</t>
    <rPh sb="3" eb="5">
      <t>マンエン</t>
    </rPh>
    <rPh sb="9" eb="11">
      <t>マンエン</t>
    </rPh>
    <phoneticPr fontId="1"/>
  </si>
  <si>
    <t>500万円を超える金額</t>
    <rPh sb="3" eb="5">
      <t>マンエン</t>
    </rPh>
    <rPh sb="6" eb="7">
      <t>コ</t>
    </rPh>
    <rPh sb="9" eb="11">
      <t>キンガク</t>
    </rPh>
    <phoneticPr fontId="1"/>
  </si>
  <si>
    <t>合計</t>
    <rPh sb="0" eb="2">
      <t>ゴウケイ</t>
    </rPh>
    <phoneticPr fontId="1"/>
  </si>
  <si>
    <t>【区　計】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</si>
  <si>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</si>
  <si>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</si>
  <si>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</si>
  <si>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</si>
  <si>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</si>
  <si>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</si>
  <si>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</si>
  <si>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</si>
  <si>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</si>
  <si>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</si>
  <si>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(a) - (b)</t>
    <phoneticPr fontId="4"/>
  </si>
  <si>
    <t>（人）</t>
    <phoneticPr fontId="4"/>
  </si>
  <si>
    <t>（千円）</t>
    <phoneticPr fontId="4"/>
  </si>
  <si>
    <t>【都　計】</t>
  </si>
  <si>
    <t>ｘｘ0</t>
    <phoneticPr fontId="3"/>
  </si>
  <si>
    <t>　　　　　　区　分
  xx 公的年金等収入金額の段階</t>
    <rPh sb="6" eb="7">
      <t>ク</t>
    </rPh>
    <rPh sb="8" eb="9">
      <t>ブン</t>
    </rPh>
    <rPh sb="20" eb="22">
      <t>コウテキ</t>
    </rPh>
    <rPh sb="22" eb="25">
      <t>ネンキントウ</t>
    </rPh>
    <rPh sb="25" eb="27">
      <t>シュウニュウ</t>
    </rPh>
    <rPh sb="27" eb="29">
      <t>キンガク</t>
    </rPh>
    <rPh sb="30" eb="32">
      <t>ダンカイ</t>
    </rPh>
    <phoneticPr fontId="4"/>
  </si>
  <si>
    <t>１１０万円以下の金額</t>
    <phoneticPr fontId="3"/>
  </si>
  <si>
    <t>１１０万円を超え１５０万円以下</t>
    <phoneticPr fontId="3"/>
  </si>
  <si>
    <t>１５０万円を超え２００万円以下</t>
    <phoneticPr fontId="3"/>
  </si>
  <si>
    <t>110万円以下の金額</t>
    <rPh sb="3" eb="5">
      <t>マンエン</t>
    </rPh>
    <rPh sb="5" eb="7">
      <t>イカ</t>
    </rPh>
    <rPh sb="8" eb="10">
      <t>キンガク</t>
    </rPh>
    <phoneticPr fontId="1"/>
  </si>
  <si>
    <t>110万円を超え150万円以下</t>
    <rPh sb="3" eb="5">
      <t>マンエン</t>
    </rPh>
    <rPh sb="6" eb="7">
      <t>コ</t>
    </rPh>
    <rPh sb="11" eb="13">
      <t>マンエン</t>
    </rPh>
    <rPh sb="13" eb="15">
      <t>イカ</t>
    </rPh>
    <phoneticPr fontId="1"/>
  </si>
  <si>
    <t>150万円〃200万円〃</t>
    <rPh sb="3" eb="5">
      <t>マンエン</t>
    </rPh>
    <rPh sb="9" eb="11">
      <t>マンエン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</si>
</sst>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"/>
  </numFmts>
  <fonts count="10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/>
  </cellStyleXfs>
  <cellXfs count="91">
    <xf numFmtId="0" fontId="0" fillId="0" borderId="0" xfId="0">
      <alignment vertical="center"/>
    </xf>
    <xf numFmtId="49" fontId="5" fillId="0" borderId="0" xfId="2" applyNumberFormat="1" applyFont="1" applyBorder="1" applyAlignment="1" applyProtection="1">
      <alignment vertical="center"/>
    </xf>
    <xf numFmtId="49" fontId="6" fillId="0" borderId="0" xfId="2" applyNumberFormat="1" applyFont="1" applyBorder="1" applyAlignment="1" applyProtection="1">
      <alignment horizontal="distributed" vertical="center" justifyLastLine="1"/>
    </xf>
    <xf numFmtId="49" fontId="5" fillId="0" borderId="1" xfId="2" applyNumberFormat="1" applyFont="1" applyBorder="1" applyAlignment="1" applyProtection="1">
      <alignment horizontal="right" vertical="center" wrapText="1" justifyLastLine="1"/>
    </xf>
    <xf numFmtId="49" fontId="5" fillId="0" borderId="2" xfId="2" applyNumberFormat="1" applyFont="1" applyBorder="1" applyAlignment="1" applyProtection="1">
      <alignment horizontal="center" vertical="center" wrapText="1" justifyLastLine="1"/>
    </xf>
    <xf numFmtId="49" fontId="6" fillId="0" borderId="3" xfId="2" applyNumberFormat="1" applyFont="1" applyBorder="1" applyAlignment="1" applyProtection="1">
      <alignment horizontal="center" vertical="center" wrapText="1" justifyLastLine="1"/>
    </xf>
    <xf numFmtId="49" fontId="6" fillId="0" borderId="4" xfId="2" applyNumberFormat="1" applyFont="1" applyBorder="1" applyAlignment="1" applyProtection="1">
      <alignment horizontal="center" vertical="center" wrapText="1" justifyLastLine="1"/>
    </xf>
    <xf numFmtId="49" fontId="6" fillId="0" borderId="5" xfId="2" applyNumberFormat="1" applyFont="1" applyBorder="1" applyAlignment="1" applyProtection="1">
      <alignment horizontal="center" vertical="center" wrapText="1" justifyLastLine="1"/>
    </xf>
    <xf numFmtId="0" fontId="5" fillId="0" borderId="6" xfId="2" applyNumberFormat="1" applyFont="1" applyFill="1" applyBorder="1" applyAlignment="1" applyProtection="1">
      <alignment vertical="center" wrapText="1"/>
    </xf>
    <xf numFmtId="0" fontId="5" fillId="0" borderId="7" xfId="2" applyNumberFormat="1" applyFont="1" applyFill="1" applyBorder="1" applyAlignment="1" applyProtection="1">
      <alignment vertical="center" wrapText="1"/>
    </xf>
    <xf numFmtId="49" fontId="5" fillId="0" borderId="0" xfId="2" applyNumberFormat="1" applyFont="1" applyFill="1" applyBorder="1" applyAlignment="1" applyProtection="1">
      <alignment vertical="center"/>
    </xf>
    <xf numFmtId="0" fontId="5" fillId="1" borderId="8" xfId="2" applyNumberFormat="1" applyFont="1" applyFill="1" applyBorder="1" applyAlignment="1" applyProtection="1">
      <alignment vertical="center" wrapText="1"/>
    </xf>
    <xf numFmtId="0" fontId="5" fillId="1" borderId="9" xfId="2" applyNumberFormat="1" applyFont="1" applyFill="1" applyBorder="1" applyAlignment="1" applyProtection="1">
      <alignment vertical="center" wrapText="1"/>
    </xf>
    <xf numFmtId="0" fontId="5" fillId="0" borderId="8" xfId="2" applyNumberFormat="1" applyFont="1" applyFill="1" applyBorder="1" applyAlignment="1" applyProtection="1">
      <alignment vertical="center" wrapText="1"/>
    </xf>
    <xf numFmtId="0" fontId="5" fillId="0" borderId="9" xfId="2" applyNumberFormat="1" applyFont="1" applyFill="1" applyBorder="1" applyAlignment="1" applyProtection="1">
      <alignment vertical="center" wrapText="1"/>
    </xf>
    <xf numFmtId="0" fontId="5" fillId="1" borderId="10" xfId="2" applyNumberFormat="1" applyFont="1" applyFill="1" applyBorder="1" applyAlignment="1" applyProtection="1">
      <alignment vertical="center" wrapText="1"/>
    </xf>
    <xf numFmtId="0" fontId="5" fillId="1" borderId="11" xfId="2" applyNumberFormat="1" applyFont="1" applyFill="1" applyBorder="1" applyAlignment="1" applyProtection="1">
      <alignment vertical="center" wrapText="1"/>
    </xf>
    <xf numFmtId="0" fontId="6" fillId="0" borderId="7" xfId="2" applyNumberFormat="1" applyFont="1" applyFill="1" applyBorder="1" applyAlignment="1" applyProtection="1">
      <alignment vertical="center" wrapText="1"/>
    </xf>
    <xf numFmtId="0" fontId="6" fillId="2" borderId="9" xfId="2" applyNumberFormat="1" applyFont="1" applyFill="1" applyBorder="1" applyAlignment="1" applyProtection="1">
      <alignment vertical="center" wrapText="1"/>
    </xf>
    <xf numFmtId="0" fontId="6" fillId="0" borderId="9" xfId="2" applyNumberFormat="1" applyFont="1" applyFill="1" applyBorder="1" applyAlignment="1" applyProtection="1">
      <alignment vertical="center" wrapText="1"/>
    </xf>
    <xf numFmtId="0" fontId="6" fillId="2" borderId="11" xfId="2" applyNumberFormat="1" applyFont="1" applyFill="1" applyBorder="1" applyAlignment="1" applyProtection="1">
      <alignment vertical="center" wrapText="1"/>
    </xf>
    <xf numFmtId="177" fontId="7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</xf>
    <xf numFmtId="177" fontId="7" fillId="0" borderId="14" xfId="2" applyNumberFormat="1" applyFont="1" applyFill="1" applyBorder="1" applyAlignment="1" applyProtection="1">
      <alignment horizontal="right" vertical="center" shrinkToFit="1"/>
    </xf>
    <xf numFmtId="177" fontId="7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</xf>
    <xf numFmtId="177" fontId="7" fillId="1" borderId="18" xfId="2" applyNumberFormat="1" applyFont="1" applyFill="1" applyBorder="1" applyAlignment="1" applyProtection="1">
      <alignment horizontal="right" vertical="center" shrinkToFit="1"/>
    </xf>
    <xf numFmtId="177" fontId="7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</xf>
    <xf numFmtId="177" fontId="7" fillId="0" borderId="18" xfId="2" applyNumberFormat="1" applyFont="1" applyFill="1" applyBorder="1" applyAlignment="1" applyProtection="1">
      <alignment horizontal="right" vertical="center" shrinkToFit="1"/>
    </xf>
    <xf numFmtId="177" fontId="7" fillId="0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</xf>
    <xf numFmtId="177" fontId="7" fillId="1" borderId="22" xfId="2" applyNumberFormat="1" applyFont="1" applyFill="1" applyBorder="1" applyAlignment="1" applyProtection="1">
      <alignment horizontal="right" vertical="center" shrinkToFit="1"/>
    </xf>
    <xf numFmtId="177" fontId="7" fillId="1" borderId="2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</xf>
    <xf numFmtId="177" fontId="8" fillId="0" borderId="14" xfId="2" applyNumberFormat="1" applyFont="1" applyFill="1" applyBorder="1" applyAlignment="1" applyProtection="1">
      <alignment horizontal="right" vertical="center" shrinkToFit="1"/>
    </xf>
    <xf numFmtId="177" fontId="8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</xf>
    <xf numFmtId="177" fontId="8" fillId="2" borderId="18" xfId="2" applyNumberFormat="1" applyFont="1" applyFill="1" applyBorder="1" applyAlignment="1" applyProtection="1">
      <alignment horizontal="right" vertical="center" shrinkToFit="1"/>
    </xf>
    <xf numFmtId="177" fontId="8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</xf>
    <xf numFmtId="177" fontId="8" fillId="0" borderId="18" xfId="2" applyNumberFormat="1" applyFont="1" applyFill="1" applyBorder="1" applyAlignment="1" applyProtection="1">
      <alignment horizontal="right" vertical="center" shrinkToFit="1"/>
    </xf>
    <xf numFmtId="177" fontId="8" fillId="2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1" xfId="2" applyNumberFormat="1" applyFont="1" applyFill="1" applyBorder="1" applyAlignment="1" applyProtection="1">
      <alignment horizontal="right" vertical="center" shrinkToFit="1"/>
    </xf>
    <xf numFmtId="177" fontId="8" fillId="2" borderId="22" xfId="2" applyNumberFormat="1" applyFont="1" applyFill="1" applyBorder="1" applyAlignment="1" applyProtection="1">
      <alignment horizontal="right" vertical="center" shrinkToFit="1"/>
    </xf>
    <xf numFmtId="178" fontId="6" fillId="0" borderId="6" xfId="2" applyNumberFormat="1" applyFont="1" applyFill="1" applyBorder="1" applyAlignment="1" applyProtection="1">
      <alignment vertical="center" wrapText="1"/>
    </xf>
    <xf numFmtId="178" fontId="6" fillId="2" borderId="8" xfId="2" applyNumberFormat="1" applyFont="1" applyFill="1" applyBorder="1" applyAlignment="1" applyProtection="1">
      <alignment vertical="center" wrapText="1"/>
    </xf>
    <xf numFmtId="178" fontId="6" fillId="0" borderId="8" xfId="2" applyNumberFormat="1" applyFont="1" applyFill="1" applyBorder="1" applyAlignment="1" applyProtection="1">
      <alignment vertical="center" wrapText="1"/>
    </xf>
    <xf numFmtId="178" fontId="6" fillId="2" borderId="10" xfId="2" applyNumberFormat="1" applyFont="1" applyFill="1" applyBorder="1" applyAlignment="1" applyProtection="1">
      <alignment vertical="center" wrapText="1"/>
    </xf>
    <xf numFmtId="49" fontId="5" fillId="0" borderId="1" xfId="2" applyNumberFormat="1" applyFont="1" applyBorder="1" applyAlignment="1" applyProtection="1">
      <alignment horizontal="distributed" vertical="center" wrapText="1" justifyLastLine="1"/>
    </xf>
    <xf numFmtId="49" fontId="5" fillId="0" borderId="24" xfId="2" applyNumberFormat="1" applyFont="1" applyBorder="1" applyAlignment="1" applyProtection="1">
      <alignment horizontal="distributed" vertical="center" wrapText="1" justifyLastLine="1"/>
    </xf>
    <xf numFmtId="49" fontId="5" fillId="0" borderId="25" xfId="2" applyNumberFormat="1" applyFont="1" applyBorder="1" applyAlignment="1" applyProtection="1">
      <alignment horizontal="distributed" vertical="center" wrapText="1" justifyLastLine="1"/>
    </xf>
    <xf numFmtId="0" fontId="2" fillId="0" borderId="26" xfId="2" applyFont="1" applyBorder="1" applyAlignment="1">
      <alignment horizontal="distributed" vertical="center" wrapText="1" justifyLastLine="1"/>
    </xf>
    <xf numFmtId="0" fontId="2" fillId="0" borderId="1" xfId="2" applyFont="1" applyBorder="1" applyAlignment="1">
      <alignment horizontal="distributed" vertical="center" wrapText="1" justifyLastLine="1"/>
    </xf>
    <xf numFmtId="49" fontId="5" fillId="0" borderId="27" xfId="2" applyNumberFormat="1" applyFont="1" applyBorder="1" applyAlignment="1" applyProtection="1">
      <alignment horizontal="distributed" vertical="center" wrapText="1" justifyLastLine="1"/>
    </xf>
    <xf numFmtId="49" fontId="5" fillId="0" borderId="2" xfId="2" applyNumberFormat="1" applyFont="1" applyBorder="1" applyAlignment="1" applyProtection="1">
      <alignment horizontal="distributed" vertical="center" wrapText="1" justifyLastLine="1"/>
    </xf>
    <xf numFmtId="49" fontId="5" fillId="0" borderId="28" xfId="2" applyNumberFormat="1" applyFont="1" applyBorder="1" applyAlignment="1" applyProtection="1">
      <alignment horizontal="distributed" vertical="center" wrapText="1" justifyLastLine="1"/>
    </xf>
    <xf numFmtId="0" fontId="2" fillId="0" borderId="28" xfId="2" applyFont="1" applyBorder="1" applyAlignment="1">
      <alignment horizontal="distributed" vertical="center" wrapText="1" justifyLastLine="1"/>
    </xf>
    <xf numFmtId="0" fontId="2" fillId="0" borderId="29" xfId="2" applyFont="1" applyBorder="1" applyAlignment="1">
      <alignment horizontal="distributed" vertical="center" wrapText="1" justifyLastLine="1"/>
    </xf>
    <xf numFmtId="49" fontId="5" fillId="0" borderId="0" xfId="2" applyNumberFormat="1" applyFont="1" applyBorder="1" applyAlignment="1" applyProtection="1">
      <alignment horizontal="distributed" vertical="center" wrapText="1" justifyLastLine="1"/>
    </xf>
    <xf numFmtId="0" fontId="2" fillId="0" borderId="25" xfId="2" applyFont="1" applyBorder="1" applyAlignment="1">
      <alignment horizontal="distributed" vertical="center" wrapText="1" justifyLastLine="1"/>
    </xf>
    <xf numFmtId="49" fontId="5" fillId="0" borderId="30" xfId="2" applyNumberFormat="1" applyFont="1" applyBorder="1" applyAlignment="1" applyProtection="1">
      <alignment vertical="center" wrapText="1" justifyLastLine="1"/>
    </xf>
    <xf numFmtId="49" fontId="5" fillId="0" borderId="31" xfId="2" applyNumberFormat="1" applyFont="1" applyBorder="1" applyAlignment="1" applyProtection="1">
      <alignment vertical="center" wrapText="1" justifyLastLine="1"/>
    </xf>
    <xf numFmtId="49" fontId="5" fillId="0" borderId="32" xfId="2" applyNumberFormat="1" applyFont="1" applyBorder="1" applyAlignment="1" applyProtection="1">
      <alignment vertical="center" wrapText="1" justifyLastLine="1"/>
    </xf>
    <xf numFmtId="49" fontId="5" fillId="0" borderId="33" xfId="2" applyNumberFormat="1" applyFont="1" applyBorder="1" applyAlignment="1" applyProtection="1">
      <alignment vertical="center" wrapText="1" justifyLastLine="1"/>
    </xf>
    <xf numFmtId="49" fontId="5" fillId="0" borderId="34" xfId="2" applyNumberFormat="1" applyFont="1" applyBorder="1" applyAlignment="1" applyProtection="1">
      <alignment vertical="center" wrapText="1" justifyLastLine="1"/>
    </xf>
    <xf numFmtId="49" fontId="5" fillId="0" borderId="35" xfId="2" applyNumberFormat="1" applyFont="1" applyBorder="1" applyAlignment="1" applyProtection="1">
      <alignment vertical="center" wrapText="1" justifyLastLine="1"/>
    </xf>
    <xf numFmtId="176" fontId="6" fillId="0" borderId="36" xfId="2" applyNumberFormat="1" applyFont="1" applyBorder="1" applyAlignment="1" applyProtection="1">
      <alignment horizontal="center" vertical="center" justifyLastLine="1"/>
    </xf>
    <xf numFmtId="176" fontId="6" fillId="0" borderId="7" xfId="2" applyNumberFormat="1" applyFont="1" applyBorder="1" applyAlignment="1" applyProtection="1">
      <alignment horizontal="center" vertical="center" justifyLastLine="1"/>
    </xf>
    <xf numFmtId="49" fontId="5" fillId="0" borderId="10" xfId="2" applyNumberFormat="1" applyFont="1" applyBorder="1" applyAlignment="1" applyProtection="1">
      <alignment horizontal="center" vertical="center" shrinkToFit="1"/>
    </xf>
    <xf numFmtId="49" fontId="5" fillId="0" borderId="11" xfId="2" applyNumberFormat="1" applyFont="1" applyBorder="1" applyAlignment="1" applyProtection="1">
      <alignment horizontal="center" vertical="center" shrinkToFit="1"/>
    </xf>
    <xf numFmtId="0" fontId="6" fillId="0" borderId="37" xfId="2" applyNumberFormat="1" applyFont="1" applyBorder="1" applyAlignment="1" applyProtection="1">
      <alignment horizontal="distributed" vertical="center" justifyLastLine="1"/>
    </xf>
    <xf numFmtId="0" fontId="6" fillId="0" borderId="11" xfId="2" applyNumberFormat="1" applyFont="1" applyBorder="1" applyAlignment="1" applyProtection="1">
      <alignment horizontal="distributed" vertical="center" justifyLastLine="1"/>
    </xf>
    <xf numFmtId="49" fontId="5" fillId="0" borderId="6" xfId="2" applyNumberFormat="1" applyFont="1" applyBorder="1" applyAlignment="1" applyProtection="1">
      <alignment horizontal="center" vertical="center"/>
    </xf>
    <xf numFmtId="49" fontId="5" fillId="0" borderId="7" xfId="2" applyNumberFormat="1" applyFont="1" applyBorder="1" applyAlignment="1" applyProtection="1">
      <alignment horizontal="center" vertical="center"/>
    </xf>
    <xf numFmtId="49" fontId="5" fillId="0" borderId="38" xfId="2" applyNumberFormat="1" applyFont="1" applyBorder="1" applyAlignment="1" applyProtection="1">
      <alignment horizontal="center" vertical="center"/>
    </xf>
    <xf numFmtId="49" fontId="5" fillId="0" borderId="39" xfId="2" applyNumberFormat="1" applyFont="1" applyBorder="1" applyAlignment="1" applyProtection="1">
      <alignment horizontal="center" vertical="center"/>
    </xf>
    <xf numFmtId="176" fontId="6" fillId="0" borderId="40" xfId="2" applyNumberFormat="1" applyFont="1" applyBorder="1" applyAlignment="1" applyProtection="1">
      <alignment horizontal="center" vertical="center" justifyLastLine="1"/>
    </xf>
    <xf numFmtId="176" fontId="6" fillId="0" borderId="39" xfId="2" applyNumberFormat="1" applyFont="1" applyBorder="1" applyAlignment="1" applyProtection="1">
      <alignment horizontal="center" vertical="center" justifyLastLine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19">
    <tabColor theme="8"/>
  </sheetPr>
  <dimension ref="A2:AX37"/>
  <sheetViews>
    <sheetView showGridLines="0" view="pageBreakPreview" zoomScaleNormal="80" zoomScaleSheetLayoutView="100" workbookViewId="0">
      <selection activeCell="C2" sqref="C2"/>
    </sheetView>
  </sheetViews>
  <sheetFormatPr defaultColWidth="1" defaultRowHeight="15" customHeight="1" x14ac:dyDescent="0.15"/>
  <cols>
    <col min="1" max="1" width="3" style="1" customWidth="1"/>
    <col min="2" max="2" width="12.875" style="1" customWidth="1"/>
    <col min="3" max="5" width="12" style="1" customWidth="1"/>
    <col min="6" max="8" width="15" style="1" customWidth="1"/>
    <col min="9" max="11" width="12" style="1" customWidth="1"/>
    <col min="12" max="14" width="15" style="1" customWidth="1"/>
    <col min="15" max="17" width="12" style="1" customWidth="1"/>
    <col min="18" max="20" width="15" style="1" customWidth="1"/>
    <col min="21" max="23" width="12" style="1" customWidth="1"/>
    <col min="24" max="26" width="15" style="1" customWidth="1"/>
    <col min="27" max="29" width="12" style="1" customWidth="1"/>
    <col min="30" max="32" width="15" style="1" customWidth="1"/>
    <col min="33" max="35" width="12" style="1" customWidth="1"/>
    <col min="36" max="38" width="15" style="1" customWidth="1"/>
    <col min="39" max="41" width="12" style="1" customWidth="1"/>
    <col min="42" max="44" width="15" style="1" customWidth="1"/>
    <col min="45" max="47" width="12" style="1" customWidth="1"/>
    <col min="48" max="50" width="15" style="1" customWidth="1"/>
    <col min="51" max="51" width="1" style="1"/>
    <col min="52" max="52" width="2.25" style="1" bestFit="1" customWidth="1"/>
    <col min="53" max="16384" width="1" style="1"/>
  </cols>
  <sheetData>
    <row r="2" spans="1:50" ht="23.25" customHeight="1" x14ac:dyDescent="0.15"/>
    <row r="3" spans="1:50" ht="13.5" customHeight="1" x14ac:dyDescent="0.15">
      <c r="C3" s="2" t="s">
        <v>0</v>
      </c>
      <c r="D3" s="2" t="s">
        <v>1</v>
      </c>
      <c r="E3" s="2" t="s">
        <v>2</v>
      </c>
      <c r="F3" s="2" t="s">
        <v>3</v>
      </c>
      <c r="G3" s="2" t="s">
        <v>4</v>
      </c>
      <c r="H3" s="2" t="s">
        <v>5</v>
      </c>
      <c r="I3" s="2" t="s">
        <v>0</v>
      </c>
      <c r="J3" s="2" t="s">
        <v>1</v>
      </c>
      <c r="K3" s="2" t="s">
        <v>2</v>
      </c>
      <c r="L3" s="2" t="s">
        <v>3</v>
      </c>
      <c r="M3" s="2" t="s">
        <v>4</v>
      </c>
      <c r="N3" s="2" t="s">
        <v>5</v>
      </c>
      <c r="O3" s="2" t="s">
        <v>0</v>
      </c>
      <c r="P3" s="2" t="s">
        <v>1</v>
      </c>
      <c r="Q3" s="2" t="s">
        <v>2</v>
      </c>
      <c r="R3" s="2" t="s">
        <v>3</v>
      </c>
      <c r="S3" s="2" t="s">
        <v>4</v>
      </c>
      <c r="T3" s="2" t="s">
        <v>5</v>
      </c>
      <c r="U3" s="2" t="s">
        <v>0</v>
      </c>
      <c r="V3" s="2" t="s">
        <v>1</v>
      </c>
      <c r="W3" s="2" t="s">
        <v>2</v>
      </c>
      <c r="X3" s="2" t="s">
        <v>3</v>
      </c>
      <c r="Y3" s="2" t="s">
        <v>4</v>
      </c>
      <c r="Z3" s="2" t="s">
        <v>5</v>
      </c>
      <c r="AA3" s="2" t="s">
        <v>0</v>
      </c>
      <c r="AB3" s="2" t="s">
        <v>1</v>
      </c>
      <c r="AC3" s="2" t="s">
        <v>2</v>
      </c>
      <c r="AD3" s="2" t="s">
        <v>3</v>
      </c>
      <c r="AE3" s="2" t="s">
        <v>4</v>
      </c>
      <c r="AF3" s="2" t="s">
        <v>5</v>
      </c>
      <c r="AG3" s="2" t="s">
        <v>0</v>
      </c>
      <c r="AH3" s="2" t="s">
        <v>1</v>
      </c>
      <c r="AI3" s="2" t="s">
        <v>2</v>
      </c>
      <c r="AJ3" s="2" t="s">
        <v>3</v>
      </c>
      <c r="AK3" s="2" t="s">
        <v>4</v>
      </c>
      <c r="AL3" s="2" t="s">
        <v>5</v>
      </c>
      <c r="AM3" s="2" t="s">
        <v>0</v>
      </c>
      <c r="AN3" s="2" t="s">
        <v>1</v>
      </c>
      <c r="AO3" s="2" t="s">
        <v>2</v>
      </c>
      <c r="AP3" s="2" t="s">
        <v>3</v>
      </c>
      <c r="AQ3" s="2" t="s">
        <v>4</v>
      </c>
      <c r="AR3" s="2" t="s">
        <v>5</v>
      </c>
      <c r="AS3" s="2" t="s">
        <v>0</v>
      </c>
      <c r="AT3" s="2" t="s">
        <v>1</v>
      </c>
      <c r="AU3" s="2" t="s">
        <v>2</v>
      </c>
      <c r="AV3" s="2" t="s">
        <v>3</v>
      </c>
      <c r="AW3" s="2" t="s">
        <v>4</v>
      </c>
      <c r="AX3" s="2" t="s">
        <v>5</v>
      </c>
    </row>
    <row r="4" spans="1:50" ht="13.5" customHeight="1" x14ac:dyDescent="0.15">
      <c r="A4" s="85" t="s">
        <v>6</v>
      </c>
      <c r="B4" s="86"/>
      <c r="C4" s="79">
        <v>10</v>
      </c>
      <c r="D4" s="79"/>
      <c r="E4" s="79"/>
      <c r="F4" s="79"/>
      <c r="G4" s="79"/>
      <c r="H4" s="80"/>
      <c r="I4" s="79">
        <f>+C4+10</f>
        <v>20</v>
      </c>
      <c r="J4" s="79"/>
      <c r="K4" s="79"/>
      <c r="L4" s="79"/>
      <c r="M4" s="79"/>
      <c r="N4" s="80"/>
      <c r="O4" s="79">
        <f>+I4+10</f>
        <v>30</v>
      </c>
      <c r="P4" s="79"/>
      <c r="Q4" s="79"/>
      <c r="R4" s="79"/>
      <c r="S4" s="79"/>
      <c r="T4" s="80"/>
      <c r="U4" s="79">
        <f>+O4+10</f>
        <v>40</v>
      </c>
      <c r="V4" s="79"/>
      <c r="W4" s="79"/>
      <c r="X4" s="79"/>
      <c r="Y4" s="79"/>
      <c r="Z4" s="80"/>
      <c r="AA4" s="79">
        <f>+U4+10</f>
        <v>50</v>
      </c>
      <c r="AB4" s="79"/>
      <c r="AC4" s="79"/>
      <c r="AD4" s="79"/>
      <c r="AE4" s="79"/>
      <c r="AF4" s="80"/>
      <c r="AG4" s="79">
        <f>+AA4+10</f>
        <v>60</v>
      </c>
      <c r="AH4" s="79"/>
      <c r="AI4" s="79"/>
      <c r="AJ4" s="79"/>
      <c r="AK4" s="79"/>
      <c r="AL4" s="80"/>
      <c r="AM4" s="79">
        <f>+AG4+10</f>
        <v>70</v>
      </c>
      <c r="AN4" s="79"/>
      <c r="AO4" s="79"/>
      <c r="AP4" s="79"/>
      <c r="AQ4" s="79"/>
      <c r="AR4" s="80"/>
      <c r="AS4" s="79">
        <f>+AM4+10</f>
        <v>80</v>
      </c>
      <c r="AT4" s="79"/>
      <c r="AU4" s="79"/>
      <c r="AV4" s="79"/>
      <c r="AW4" s="79"/>
      <c r="AX4" s="80"/>
    </row>
    <row r="5" spans="1:50" ht="13.5" customHeight="1" x14ac:dyDescent="0.15">
      <c r="A5" s="81" t="s">
        <v>7</v>
      </c>
      <c r="B5" s="82"/>
      <c r="C5" s="83" t="s">
        <v>88</v>
      </c>
      <c r="D5" s="83"/>
      <c r="E5" s="83"/>
      <c r="F5" s="83"/>
      <c r="G5" s="83"/>
      <c r="H5" s="84"/>
      <c r="I5" s="83" t="s">
        <v>89</v>
      </c>
      <c r="J5" s="83"/>
      <c r="K5" s="83"/>
      <c r="L5" s="83"/>
      <c r="M5" s="83"/>
      <c r="N5" s="84"/>
      <c r="O5" s="83" t="s">
        <v>90</v>
      </c>
      <c r="P5" s="83"/>
      <c r="Q5" s="83"/>
      <c r="R5" s="83"/>
      <c r="S5" s="83"/>
      <c r="T5" s="84"/>
      <c r="U5" s="83" t="s">
        <v>8</v>
      </c>
      <c r="V5" s="83"/>
      <c r="W5" s="83"/>
      <c r="X5" s="83"/>
      <c r="Y5" s="83"/>
      <c r="Z5" s="84"/>
      <c r="AA5" s="83" t="s">
        <v>9</v>
      </c>
      <c r="AB5" s="83"/>
      <c r="AC5" s="83"/>
      <c r="AD5" s="83"/>
      <c r="AE5" s="83"/>
      <c r="AF5" s="84"/>
      <c r="AG5" s="83" t="s">
        <v>10</v>
      </c>
      <c r="AH5" s="83"/>
      <c r="AI5" s="83"/>
      <c r="AJ5" s="83"/>
      <c r="AK5" s="83"/>
      <c r="AL5" s="84"/>
      <c r="AM5" s="83" t="s">
        <v>11</v>
      </c>
      <c r="AN5" s="83"/>
      <c r="AO5" s="83"/>
      <c r="AP5" s="83"/>
      <c r="AQ5" s="83"/>
      <c r="AR5" s="84"/>
      <c r="AS5" s="83" t="s">
        <v>12</v>
      </c>
      <c r="AT5" s="83"/>
      <c r="AU5" s="83"/>
      <c r="AV5" s="83"/>
      <c r="AW5" s="83"/>
      <c r="AX5" s="84"/>
    </row>
    <row r="6" spans="1:50" ht="15" customHeight="1" x14ac:dyDescent="0.15">
      <c r="A6" s="73" t="s">
        <v>13</v>
      </c>
      <c r="B6" s="74"/>
      <c r="C6" s="68" t="s">
        <v>14</v>
      </c>
      <c r="D6" s="69"/>
      <c r="E6" s="70"/>
      <c r="F6" s="61" t="s">
        <v>15</v>
      </c>
      <c r="G6" s="61" t="s">
        <v>16</v>
      </c>
      <c r="H6" s="66" t="s">
        <v>17</v>
      </c>
      <c r="I6" s="68" t="s">
        <v>14</v>
      </c>
      <c r="J6" s="69"/>
      <c r="K6" s="70"/>
      <c r="L6" s="61" t="s">
        <v>15</v>
      </c>
      <c r="M6" s="61" t="s">
        <v>16</v>
      </c>
      <c r="N6" s="66" t="s">
        <v>17</v>
      </c>
      <c r="O6" s="68" t="s">
        <v>14</v>
      </c>
      <c r="P6" s="69"/>
      <c r="Q6" s="70"/>
      <c r="R6" s="61" t="s">
        <v>15</v>
      </c>
      <c r="S6" s="61" t="s">
        <v>16</v>
      </c>
      <c r="T6" s="66" t="s">
        <v>17</v>
      </c>
      <c r="U6" s="68" t="s">
        <v>14</v>
      </c>
      <c r="V6" s="69"/>
      <c r="W6" s="70"/>
      <c r="X6" s="61" t="s">
        <v>15</v>
      </c>
      <c r="Y6" s="61" t="s">
        <v>16</v>
      </c>
      <c r="Z6" s="66" t="s">
        <v>17</v>
      </c>
      <c r="AA6" s="68" t="s">
        <v>14</v>
      </c>
      <c r="AB6" s="69"/>
      <c r="AC6" s="70"/>
      <c r="AD6" s="61" t="s">
        <v>15</v>
      </c>
      <c r="AE6" s="61" t="s">
        <v>16</v>
      </c>
      <c r="AF6" s="66" t="s">
        <v>17</v>
      </c>
      <c r="AG6" s="68" t="s">
        <v>14</v>
      </c>
      <c r="AH6" s="69"/>
      <c r="AI6" s="70"/>
      <c r="AJ6" s="61" t="s">
        <v>15</v>
      </c>
      <c r="AK6" s="61" t="s">
        <v>16</v>
      </c>
      <c r="AL6" s="66" t="s">
        <v>17</v>
      </c>
      <c r="AM6" s="68" t="s">
        <v>14</v>
      </c>
      <c r="AN6" s="69"/>
      <c r="AO6" s="70"/>
      <c r="AP6" s="61" t="s">
        <v>15</v>
      </c>
      <c r="AQ6" s="61" t="s">
        <v>16</v>
      </c>
      <c r="AR6" s="66" t="s">
        <v>17</v>
      </c>
      <c r="AS6" s="68" t="s">
        <v>14</v>
      </c>
      <c r="AT6" s="69"/>
      <c r="AU6" s="70"/>
      <c r="AV6" s="61" t="s">
        <v>15</v>
      </c>
      <c r="AW6" s="61" t="s">
        <v>16</v>
      </c>
      <c r="AX6" s="66" t="s">
        <v>17</v>
      </c>
    </row>
    <row r="7" spans="1:50" ht="10.5" customHeight="1" x14ac:dyDescent="0.15">
      <c r="A7" s="75"/>
      <c r="B7" s="76"/>
      <c r="C7" s="71" t="s">
        <v>18</v>
      </c>
      <c r="D7" s="72"/>
      <c r="E7" s="62" t="s">
        <v>19</v>
      </c>
      <c r="F7" s="61"/>
      <c r="G7" s="61"/>
      <c r="H7" s="67"/>
      <c r="I7" s="71" t="s">
        <v>18</v>
      </c>
      <c r="J7" s="72"/>
      <c r="K7" s="62" t="s">
        <v>19</v>
      </c>
      <c r="L7" s="61"/>
      <c r="M7" s="61"/>
      <c r="N7" s="67"/>
      <c r="O7" s="71" t="s">
        <v>18</v>
      </c>
      <c r="P7" s="72"/>
      <c r="Q7" s="62" t="s">
        <v>19</v>
      </c>
      <c r="R7" s="61"/>
      <c r="S7" s="61"/>
      <c r="T7" s="67"/>
      <c r="U7" s="71" t="s">
        <v>18</v>
      </c>
      <c r="V7" s="72"/>
      <c r="W7" s="62" t="s">
        <v>19</v>
      </c>
      <c r="X7" s="61"/>
      <c r="Y7" s="61"/>
      <c r="Z7" s="67"/>
      <c r="AA7" s="71" t="s">
        <v>18</v>
      </c>
      <c r="AB7" s="72"/>
      <c r="AC7" s="62" t="s">
        <v>19</v>
      </c>
      <c r="AD7" s="61"/>
      <c r="AE7" s="61"/>
      <c r="AF7" s="67"/>
      <c r="AG7" s="71" t="s">
        <v>18</v>
      </c>
      <c r="AH7" s="72"/>
      <c r="AI7" s="62" t="s">
        <v>19</v>
      </c>
      <c r="AJ7" s="61"/>
      <c r="AK7" s="61"/>
      <c r="AL7" s="67"/>
      <c r="AM7" s="71" t="s">
        <v>18</v>
      </c>
      <c r="AN7" s="72"/>
      <c r="AO7" s="62" t="s">
        <v>19</v>
      </c>
      <c r="AP7" s="61"/>
      <c r="AQ7" s="61"/>
      <c r="AR7" s="67"/>
      <c r="AS7" s="71" t="s">
        <v>18</v>
      </c>
      <c r="AT7" s="72"/>
      <c r="AU7" s="62" t="s">
        <v>19</v>
      </c>
      <c r="AV7" s="61"/>
      <c r="AW7" s="61"/>
      <c r="AX7" s="67"/>
    </row>
    <row r="8" spans="1:50" ht="15" customHeight="1" x14ac:dyDescent="0.15">
      <c r="A8" s="75"/>
      <c r="B8" s="76"/>
      <c r="C8" s="69"/>
      <c r="D8" s="70"/>
      <c r="E8" s="61"/>
      <c r="F8" s="61"/>
      <c r="G8" s="61"/>
      <c r="H8" s="67"/>
      <c r="I8" s="69"/>
      <c r="J8" s="70"/>
      <c r="K8" s="61"/>
      <c r="L8" s="61"/>
      <c r="M8" s="61"/>
      <c r="N8" s="67"/>
      <c r="O8" s="69"/>
      <c r="P8" s="70"/>
      <c r="Q8" s="61"/>
      <c r="R8" s="61"/>
      <c r="S8" s="61"/>
      <c r="T8" s="67"/>
      <c r="U8" s="69"/>
      <c r="V8" s="70"/>
      <c r="W8" s="61"/>
      <c r="X8" s="61"/>
      <c r="Y8" s="61"/>
      <c r="Z8" s="67"/>
      <c r="AA8" s="69"/>
      <c r="AB8" s="70"/>
      <c r="AC8" s="61"/>
      <c r="AD8" s="61"/>
      <c r="AE8" s="61"/>
      <c r="AF8" s="67"/>
      <c r="AG8" s="69"/>
      <c r="AH8" s="70"/>
      <c r="AI8" s="61"/>
      <c r="AJ8" s="61"/>
      <c r="AK8" s="61"/>
      <c r="AL8" s="67"/>
      <c r="AM8" s="69"/>
      <c r="AN8" s="70"/>
      <c r="AO8" s="61"/>
      <c r="AP8" s="61"/>
      <c r="AQ8" s="61"/>
      <c r="AR8" s="67"/>
      <c r="AS8" s="69"/>
      <c r="AT8" s="70"/>
      <c r="AU8" s="61"/>
      <c r="AV8" s="61"/>
      <c r="AW8" s="61"/>
      <c r="AX8" s="67"/>
    </row>
    <row r="9" spans="1:50" ht="15" customHeight="1" x14ac:dyDescent="0.15">
      <c r="A9" s="75"/>
      <c r="B9" s="76"/>
      <c r="C9" s="63" t="s">
        <v>20</v>
      </c>
      <c r="D9" s="62" t="s">
        <v>21</v>
      </c>
      <c r="E9" s="61"/>
      <c r="F9" s="61"/>
      <c r="G9" s="61"/>
      <c r="H9" s="67"/>
      <c r="I9" s="63" t="s">
        <v>20</v>
      </c>
      <c r="J9" s="62" t="s">
        <v>21</v>
      </c>
      <c r="K9" s="61"/>
      <c r="L9" s="61"/>
      <c r="M9" s="61"/>
      <c r="N9" s="67"/>
      <c r="O9" s="63" t="s">
        <v>20</v>
      </c>
      <c r="P9" s="62" t="s">
        <v>21</v>
      </c>
      <c r="Q9" s="61"/>
      <c r="R9" s="61"/>
      <c r="S9" s="61"/>
      <c r="T9" s="67"/>
      <c r="U9" s="63" t="s">
        <v>20</v>
      </c>
      <c r="V9" s="62" t="s">
        <v>21</v>
      </c>
      <c r="W9" s="61"/>
      <c r="X9" s="61"/>
      <c r="Y9" s="61"/>
      <c r="Z9" s="67"/>
      <c r="AA9" s="63" t="s">
        <v>20</v>
      </c>
      <c r="AB9" s="62" t="s">
        <v>21</v>
      </c>
      <c r="AC9" s="61"/>
      <c r="AD9" s="61"/>
      <c r="AE9" s="61"/>
      <c r="AF9" s="67"/>
      <c r="AG9" s="63" t="s">
        <v>20</v>
      </c>
      <c r="AH9" s="62" t="s">
        <v>21</v>
      </c>
      <c r="AI9" s="61"/>
      <c r="AJ9" s="61"/>
      <c r="AK9" s="61"/>
      <c r="AL9" s="67"/>
      <c r="AM9" s="63" t="s">
        <v>20</v>
      </c>
      <c r="AN9" s="62" t="s">
        <v>21</v>
      </c>
      <c r="AO9" s="61"/>
      <c r="AP9" s="61"/>
      <c r="AQ9" s="61"/>
      <c r="AR9" s="67"/>
      <c r="AS9" s="63" t="s">
        <v>20</v>
      </c>
      <c r="AT9" s="62" t="s">
        <v>21</v>
      </c>
      <c r="AU9" s="61"/>
      <c r="AV9" s="61"/>
      <c r="AW9" s="61"/>
      <c r="AX9" s="67"/>
    </row>
    <row r="10" spans="1:50" ht="15" customHeight="1" x14ac:dyDescent="0.15">
      <c r="A10" s="75"/>
      <c r="B10" s="76"/>
      <c r="C10" s="64"/>
      <c r="D10" s="65"/>
      <c r="E10" s="61"/>
      <c r="F10" s="3" t="s">
        <v>22</v>
      </c>
      <c r="G10" s="3" t="s">
        <v>23</v>
      </c>
      <c r="H10" s="4" t="s">
        <v>24</v>
      </c>
      <c r="I10" s="64"/>
      <c r="J10" s="65"/>
      <c r="K10" s="61"/>
      <c r="L10" s="3" t="s">
        <v>22</v>
      </c>
      <c r="M10" s="3" t="s">
        <v>23</v>
      </c>
      <c r="N10" s="4" t="s">
        <v>24</v>
      </c>
      <c r="O10" s="64"/>
      <c r="P10" s="65"/>
      <c r="Q10" s="61"/>
      <c r="R10" s="3" t="s">
        <v>22</v>
      </c>
      <c r="S10" s="3" t="s">
        <v>23</v>
      </c>
      <c r="T10" s="4" t="s">
        <v>24</v>
      </c>
      <c r="U10" s="64"/>
      <c r="V10" s="65"/>
      <c r="W10" s="61"/>
      <c r="X10" s="3" t="s">
        <v>22</v>
      </c>
      <c r="Y10" s="3" t="s">
        <v>23</v>
      </c>
      <c r="Z10" s="4" t="s">
        <v>24</v>
      </c>
      <c r="AA10" s="64"/>
      <c r="AB10" s="65"/>
      <c r="AC10" s="61"/>
      <c r="AD10" s="3" t="s">
        <v>22</v>
      </c>
      <c r="AE10" s="3" t="s">
        <v>23</v>
      </c>
      <c r="AF10" s="4" t="s">
        <v>24</v>
      </c>
      <c r="AG10" s="64"/>
      <c r="AH10" s="65"/>
      <c r="AI10" s="61"/>
      <c r="AJ10" s="3" t="s">
        <v>22</v>
      </c>
      <c r="AK10" s="3" t="s">
        <v>23</v>
      </c>
      <c r="AL10" s="4" t="s">
        <v>24</v>
      </c>
      <c r="AM10" s="64"/>
      <c r="AN10" s="65"/>
      <c r="AO10" s="61"/>
      <c r="AP10" s="3" t="s">
        <v>22</v>
      </c>
      <c r="AQ10" s="3" t="s">
        <v>23</v>
      </c>
      <c r="AR10" s="4" t="s">
        <v>24</v>
      </c>
      <c r="AS10" s="64"/>
      <c r="AT10" s="65"/>
      <c r="AU10" s="61"/>
      <c r="AV10" s="3" t="s">
        <v>22</v>
      </c>
      <c r="AW10" s="3" t="s">
        <v>23</v>
      </c>
      <c r="AX10" s="4" t="s">
        <v>24</v>
      </c>
    </row>
    <row r="11" spans="1:50" ht="15" customHeight="1" x14ac:dyDescent="0.15">
      <c r="A11" s="77"/>
      <c r="B11" s="78"/>
      <c r="C11" s="5" t="s">
        <v>25</v>
      </c>
      <c r="D11" s="6" t="s">
        <v>25</v>
      </c>
      <c r="E11" s="6" t="s">
        <v>25</v>
      </c>
      <c r="F11" s="6" t="s">
        <v>26</v>
      </c>
      <c r="G11" s="6" t="s">
        <v>26</v>
      </c>
      <c r="H11" s="7" t="s">
        <v>26</v>
      </c>
      <c r="I11" s="5" t="s">
        <v>25</v>
      </c>
      <c r="J11" s="6" t="s">
        <v>25</v>
      </c>
      <c r="K11" s="6" t="s">
        <v>25</v>
      </c>
      <c r="L11" s="6" t="s">
        <v>26</v>
      </c>
      <c r="M11" s="6" t="s">
        <v>26</v>
      </c>
      <c r="N11" s="7" t="s">
        <v>26</v>
      </c>
      <c r="O11" s="5" t="s">
        <v>25</v>
      </c>
      <c r="P11" s="6" t="s">
        <v>25</v>
      </c>
      <c r="Q11" s="6" t="s">
        <v>25</v>
      </c>
      <c r="R11" s="6" t="s">
        <v>26</v>
      </c>
      <c r="S11" s="6" t="s">
        <v>26</v>
      </c>
      <c r="T11" s="7" t="s">
        <v>26</v>
      </c>
      <c r="U11" s="5" t="s">
        <v>25</v>
      </c>
      <c r="V11" s="6" t="s">
        <v>25</v>
      </c>
      <c r="W11" s="6" t="s">
        <v>25</v>
      </c>
      <c r="X11" s="6" t="s">
        <v>26</v>
      </c>
      <c r="Y11" s="6" t="s">
        <v>26</v>
      </c>
      <c r="Z11" s="7" t="s">
        <v>26</v>
      </c>
      <c r="AA11" s="5" t="s">
        <v>25</v>
      </c>
      <c r="AB11" s="6" t="s">
        <v>25</v>
      </c>
      <c r="AC11" s="6" t="s">
        <v>25</v>
      </c>
      <c r="AD11" s="6" t="s">
        <v>26</v>
      </c>
      <c r="AE11" s="6" t="s">
        <v>26</v>
      </c>
      <c r="AF11" s="7" t="s">
        <v>26</v>
      </c>
      <c r="AG11" s="5" t="s">
        <v>25</v>
      </c>
      <c r="AH11" s="6" t="s">
        <v>25</v>
      </c>
      <c r="AI11" s="6" t="s">
        <v>25</v>
      </c>
      <c r="AJ11" s="6" t="s">
        <v>26</v>
      </c>
      <c r="AK11" s="6" t="s">
        <v>26</v>
      </c>
      <c r="AL11" s="7" t="s">
        <v>26</v>
      </c>
      <c r="AM11" s="5" t="s">
        <v>25</v>
      </c>
      <c r="AN11" s="6" t="s">
        <v>25</v>
      </c>
      <c r="AO11" s="6" t="s">
        <v>25</v>
      </c>
      <c r="AP11" s="6" t="s">
        <v>26</v>
      </c>
      <c r="AQ11" s="6" t="s">
        <v>26</v>
      </c>
      <c r="AR11" s="7" t="s">
        <v>26</v>
      </c>
      <c r="AS11" s="5" t="s">
        <v>25</v>
      </c>
      <c r="AT11" s="6" t="s">
        <v>25</v>
      </c>
      <c r="AU11" s="6" t="s">
        <v>25</v>
      </c>
      <c r="AV11" s="6" t="s">
        <v>26</v>
      </c>
      <c r="AW11" s="6" t="s">
        <v>26</v>
      </c>
      <c r="AX11" s="7" t="s">
        <v>26</v>
      </c>
    </row>
    <row r="12" spans="1:50" s="10" customFormat="1" ht="12.6" customHeight="1" x14ac:dyDescent="0.15">
      <c r="A12" s="8">
        <v>1</v>
      </c>
      <c r="B12" s="9" t="s">
        <v>27</v>
      </c>
      <c r="C12" s="21">
        <v>2039</v>
      </c>
      <c r="D12" s="22">
        <v>80</v>
      </c>
      <c r="E12" s="23">
        <v>2119</v>
      </c>
      <c r="F12" s="22">
        <v>1473486</v>
      </c>
      <c r="G12" s="22">
        <v>1467298</v>
      </c>
      <c r="H12" s="24">
        <v>6188</v>
      </c>
      <c r="I12" s="25">
        <v>579</v>
      </c>
      <c r="J12" s="22">
        <v>17</v>
      </c>
      <c r="K12" s="23">
        <v>596</v>
      </c>
      <c r="L12" s="22">
        <v>770003</v>
      </c>
      <c r="M12" s="22">
        <v>637700</v>
      </c>
      <c r="N12" s="24">
        <v>132303</v>
      </c>
      <c r="O12" s="25">
        <v>797</v>
      </c>
      <c r="P12" s="22">
        <v>52</v>
      </c>
      <c r="Q12" s="23">
        <v>849</v>
      </c>
      <c r="R12" s="22">
        <v>1493073</v>
      </c>
      <c r="S12" s="22">
        <v>914100</v>
      </c>
      <c r="T12" s="24">
        <v>578973</v>
      </c>
      <c r="U12" s="25">
        <v>803</v>
      </c>
      <c r="V12" s="22">
        <v>28</v>
      </c>
      <c r="W12" s="23">
        <v>831</v>
      </c>
      <c r="X12" s="22">
        <v>1875970</v>
      </c>
      <c r="Y12" s="22">
        <v>898000</v>
      </c>
      <c r="Z12" s="24">
        <v>977970</v>
      </c>
      <c r="AA12" s="25">
        <v>661</v>
      </c>
      <c r="AB12" s="22">
        <v>21</v>
      </c>
      <c r="AC12" s="23">
        <v>682</v>
      </c>
      <c r="AD12" s="22">
        <v>1859631</v>
      </c>
      <c r="AE12" s="22">
        <v>736900</v>
      </c>
      <c r="AF12" s="24">
        <v>1122731</v>
      </c>
      <c r="AG12" s="25">
        <v>610</v>
      </c>
      <c r="AH12" s="22">
        <v>13</v>
      </c>
      <c r="AI12" s="23">
        <v>623</v>
      </c>
      <c r="AJ12" s="22">
        <v>2244757</v>
      </c>
      <c r="AK12" s="22">
        <v>723079</v>
      </c>
      <c r="AL12" s="24">
        <v>1521678</v>
      </c>
      <c r="AM12" s="25">
        <v>159</v>
      </c>
      <c r="AN12" s="22">
        <v>2</v>
      </c>
      <c r="AO12" s="23">
        <v>161</v>
      </c>
      <c r="AP12" s="22">
        <v>1064874</v>
      </c>
      <c r="AQ12" s="22">
        <v>257012</v>
      </c>
      <c r="AR12" s="24">
        <v>807862</v>
      </c>
      <c r="AS12" s="25">
        <v>5648</v>
      </c>
      <c r="AT12" s="22">
        <v>213</v>
      </c>
      <c r="AU12" s="23">
        <v>5861</v>
      </c>
      <c r="AV12" s="22">
        <v>10781794</v>
      </c>
      <c r="AW12" s="22">
        <v>5634089</v>
      </c>
      <c r="AX12" s="24">
        <v>5147705</v>
      </c>
    </row>
    <row r="13" spans="1:50" s="10" customFormat="1" ht="12.6" customHeight="1" x14ac:dyDescent="0.15">
      <c r="A13" s="11">
        <v>2</v>
      </c>
      <c r="B13" s="12" t="s">
        <v>28</v>
      </c>
      <c r="C13" s="26">
        <v>2876</v>
      </c>
      <c r="D13" s="27">
        <v>118</v>
      </c>
      <c r="E13" s="28">
        <v>2994</v>
      </c>
      <c r="F13" s="27">
        <v>2095325</v>
      </c>
      <c r="G13" s="27">
        <v>2089398</v>
      </c>
      <c r="H13" s="29">
        <v>5927</v>
      </c>
      <c r="I13" s="30">
        <v>955</v>
      </c>
      <c r="J13" s="27">
        <v>58</v>
      </c>
      <c r="K13" s="28">
        <v>1013</v>
      </c>
      <c r="L13" s="27">
        <v>1315688</v>
      </c>
      <c r="M13" s="27">
        <v>1093500</v>
      </c>
      <c r="N13" s="29">
        <v>222188</v>
      </c>
      <c r="O13" s="30">
        <v>1575</v>
      </c>
      <c r="P13" s="27">
        <v>138</v>
      </c>
      <c r="Q13" s="28">
        <v>1713</v>
      </c>
      <c r="R13" s="27">
        <v>3022415</v>
      </c>
      <c r="S13" s="27">
        <v>1866500</v>
      </c>
      <c r="T13" s="29">
        <v>1155915</v>
      </c>
      <c r="U13" s="30">
        <v>1829</v>
      </c>
      <c r="V13" s="27">
        <v>97</v>
      </c>
      <c r="W13" s="28">
        <v>1926</v>
      </c>
      <c r="X13" s="27">
        <v>4346135</v>
      </c>
      <c r="Y13" s="27">
        <v>2100400</v>
      </c>
      <c r="Z13" s="29">
        <v>2245735</v>
      </c>
      <c r="AA13" s="30">
        <v>1566</v>
      </c>
      <c r="AB13" s="27">
        <v>57</v>
      </c>
      <c r="AC13" s="28">
        <v>1623</v>
      </c>
      <c r="AD13" s="27">
        <v>4417417</v>
      </c>
      <c r="AE13" s="27">
        <v>1771600</v>
      </c>
      <c r="AF13" s="29">
        <v>2645817</v>
      </c>
      <c r="AG13" s="30">
        <v>1322</v>
      </c>
      <c r="AH13" s="27">
        <v>22</v>
      </c>
      <c r="AI13" s="28">
        <v>1344</v>
      </c>
      <c r="AJ13" s="27">
        <v>4833595</v>
      </c>
      <c r="AK13" s="27">
        <v>1574998</v>
      </c>
      <c r="AL13" s="29">
        <v>3258597</v>
      </c>
      <c r="AM13" s="30">
        <v>236</v>
      </c>
      <c r="AN13" s="27">
        <v>1</v>
      </c>
      <c r="AO13" s="28">
        <v>237</v>
      </c>
      <c r="AP13" s="27">
        <v>1460893</v>
      </c>
      <c r="AQ13" s="27">
        <v>374111</v>
      </c>
      <c r="AR13" s="29">
        <v>1086782</v>
      </c>
      <c r="AS13" s="30">
        <v>10359</v>
      </c>
      <c r="AT13" s="27">
        <v>491</v>
      </c>
      <c r="AU13" s="28">
        <v>10850</v>
      </c>
      <c r="AV13" s="27">
        <v>21491468</v>
      </c>
      <c r="AW13" s="27">
        <v>10870507</v>
      </c>
      <c r="AX13" s="29">
        <v>10620961</v>
      </c>
    </row>
    <row r="14" spans="1:50" s="10" customFormat="1" ht="12.6" customHeight="1" x14ac:dyDescent="0.15">
      <c r="A14" s="13">
        <v>3</v>
      </c>
      <c r="B14" s="14" t="s">
        <v>29</v>
      </c>
      <c r="C14" s="31">
        <v>6199</v>
      </c>
      <c r="D14" s="32">
        <v>247</v>
      </c>
      <c r="E14" s="33">
        <v>6446</v>
      </c>
      <c r="F14" s="32">
        <v>4401382</v>
      </c>
      <c r="G14" s="32">
        <v>4379324</v>
      </c>
      <c r="H14" s="34">
        <v>22058</v>
      </c>
      <c r="I14" s="35">
        <v>1683</v>
      </c>
      <c r="J14" s="32">
        <v>77</v>
      </c>
      <c r="K14" s="33">
        <v>1760</v>
      </c>
      <c r="L14" s="32">
        <v>2266485</v>
      </c>
      <c r="M14" s="32">
        <v>1877400</v>
      </c>
      <c r="N14" s="34">
        <v>389085</v>
      </c>
      <c r="O14" s="35">
        <v>2351</v>
      </c>
      <c r="P14" s="32">
        <v>189</v>
      </c>
      <c r="Q14" s="33">
        <v>2540</v>
      </c>
      <c r="R14" s="32">
        <v>4486335</v>
      </c>
      <c r="S14" s="32">
        <v>2751000</v>
      </c>
      <c r="T14" s="34">
        <v>1735335</v>
      </c>
      <c r="U14" s="35">
        <v>2670</v>
      </c>
      <c r="V14" s="32">
        <v>114</v>
      </c>
      <c r="W14" s="33">
        <v>2784</v>
      </c>
      <c r="X14" s="32">
        <v>6292856</v>
      </c>
      <c r="Y14" s="32">
        <v>3017800</v>
      </c>
      <c r="Z14" s="34">
        <v>3275056</v>
      </c>
      <c r="AA14" s="35">
        <v>2499</v>
      </c>
      <c r="AB14" s="32">
        <v>108</v>
      </c>
      <c r="AC14" s="33">
        <v>2607</v>
      </c>
      <c r="AD14" s="32">
        <v>7120187</v>
      </c>
      <c r="AE14" s="32">
        <v>2830300</v>
      </c>
      <c r="AF14" s="34">
        <v>4289887</v>
      </c>
      <c r="AG14" s="35">
        <v>2652</v>
      </c>
      <c r="AH14" s="32">
        <v>45</v>
      </c>
      <c r="AI14" s="33">
        <v>2697</v>
      </c>
      <c r="AJ14" s="32">
        <v>9931276</v>
      </c>
      <c r="AK14" s="32">
        <v>3182179</v>
      </c>
      <c r="AL14" s="34">
        <v>6749097</v>
      </c>
      <c r="AM14" s="35">
        <v>705</v>
      </c>
      <c r="AN14" s="32">
        <v>3</v>
      </c>
      <c r="AO14" s="33">
        <v>708</v>
      </c>
      <c r="AP14" s="32">
        <v>4627340</v>
      </c>
      <c r="AQ14" s="32">
        <v>1121610</v>
      </c>
      <c r="AR14" s="34">
        <v>3505730</v>
      </c>
      <c r="AS14" s="35">
        <v>18759</v>
      </c>
      <c r="AT14" s="32">
        <v>783</v>
      </c>
      <c r="AU14" s="33">
        <v>19542</v>
      </c>
      <c r="AV14" s="32">
        <v>39125861</v>
      </c>
      <c r="AW14" s="32">
        <v>19159613</v>
      </c>
      <c r="AX14" s="34">
        <v>19966248</v>
      </c>
    </row>
    <row r="15" spans="1:50" s="10" customFormat="1" ht="12.6" customHeight="1" x14ac:dyDescent="0.15">
      <c r="A15" s="11">
        <v>4</v>
      </c>
      <c r="B15" s="12" t="s">
        <v>30</v>
      </c>
      <c r="C15" s="26">
        <v>7766</v>
      </c>
      <c r="D15" s="27">
        <v>221</v>
      </c>
      <c r="E15" s="28">
        <v>7987</v>
      </c>
      <c r="F15" s="27">
        <v>5407424</v>
      </c>
      <c r="G15" s="27">
        <v>5394310</v>
      </c>
      <c r="H15" s="29">
        <v>13114</v>
      </c>
      <c r="I15" s="30">
        <v>2323</v>
      </c>
      <c r="J15" s="27">
        <v>80</v>
      </c>
      <c r="K15" s="28">
        <v>2403</v>
      </c>
      <c r="L15" s="27">
        <v>3098094</v>
      </c>
      <c r="M15" s="27">
        <v>2597100</v>
      </c>
      <c r="N15" s="29">
        <v>500994</v>
      </c>
      <c r="O15" s="30">
        <v>3433</v>
      </c>
      <c r="P15" s="27">
        <v>246</v>
      </c>
      <c r="Q15" s="28">
        <v>3679</v>
      </c>
      <c r="R15" s="27">
        <v>6503450</v>
      </c>
      <c r="S15" s="27">
        <v>4016000</v>
      </c>
      <c r="T15" s="29">
        <v>2487450</v>
      </c>
      <c r="U15" s="30">
        <v>4156</v>
      </c>
      <c r="V15" s="27">
        <v>173</v>
      </c>
      <c r="W15" s="28">
        <v>4329</v>
      </c>
      <c r="X15" s="27">
        <v>9778629</v>
      </c>
      <c r="Y15" s="27">
        <v>4727700</v>
      </c>
      <c r="Z15" s="29">
        <v>5050929</v>
      </c>
      <c r="AA15" s="30">
        <v>3642</v>
      </c>
      <c r="AB15" s="27">
        <v>117</v>
      </c>
      <c r="AC15" s="28">
        <v>3759</v>
      </c>
      <c r="AD15" s="27">
        <v>10255370</v>
      </c>
      <c r="AE15" s="27">
        <v>4107100</v>
      </c>
      <c r="AF15" s="29">
        <v>6148270</v>
      </c>
      <c r="AG15" s="30">
        <v>3281</v>
      </c>
      <c r="AH15" s="27">
        <v>69</v>
      </c>
      <c r="AI15" s="28">
        <v>3350</v>
      </c>
      <c r="AJ15" s="27">
        <v>12138207</v>
      </c>
      <c r="AK15" s="27">
        <v>3955486</v>
      </c>
      <c r="AL15" s="29">
        <v>8182721</v>
      </c>
      <c r="AM15" s="30">
        <v>636</v>
      </c>
      <c r="AN15" s="27">
        <v>2</v>
      </c>
      <c r="AO15" s="28">
        <v>638</v>
      </c>
      <c r="AP15" s="27">
        <v>3943106</v>
      </c>
      <c r="AQ15" s="27">
        <v>1002976</v>
      </c>
      <c r="AR15" s="29">
        <v>2940130</v>
      </c>
      <c r="AS15" s="30">
        <v>25237</v>
      </c>
      <c r="AT15" s="27">
        <v>908</v>
      </c>
      <c r="AU15" s="28">
        <v>26145</v>
      </c>
      <c r="AV15" s="27">
        <v>51124280</v>
      </c>
      <c r="AW15" s="27">
        <v>25800672</v>
      </c>
      <c r="AX15" s="29">
        <v>25323608</v>
      </c>
    </row>
    <row r="16" spans="1:50" s="10" customFormat="1" ht="12.6" customHeight="1" x14ac:dyDescent="0.15">
      <c r="A16" s="13">
        <v>5</v>
      </c>
      <c r="B16" s="14" t="s">
        <v>31</v>
      </c>
      <c r="C16" s="31">
        <v>5343</v>
      </c>
      <c r="D16" s="32">
        <v>235</v>
      </c>
      <c r="E16" s="33">
        <v>5578</v>
      </c>
      <c r="F16" s="32">
        <v>3819193</v>
      </c>
      <c r="G16" s="32">
        <v>3807393</v>
      </c>
      <c r="H16" s="34">
        <v>11800</v>
      </c>
      <c r="I16" s="35">
        <v>1551</v>
      </c>
      <c r="J16" s="32">
        <v>91</v>
      </c>
      <c r="K16" s="33">
        <v>1642</v>
      </c>
      <c r="L16" s="32">
        <v>2123278</v>
      </c>
      <c r="M16" s="32">
        <v>1775500</v>
      </c>
      <c r="N16" s="34">
        <v>347778</v>
      </c>
      <c r="O16" s="35">
        <v>2404</v>
      </c>
      <c r="P16" s="32">
        <v>240</v>
      </c>
      <c r="Q16" s="33">
        <v>2644</v>
      </c>
      <c r="R16" s="32">
        <v>4670101</v>
      </c>
      <c r="S16" s="32">
        <v>2882000</v>
      </c>
      <c r="T16" s="34">
        <v>1788101</v>
      </c>
      <c r="U16" s="35">
        <v>3200</v>
      </c>
      <c r="V16" s="32">
        <v>178</v>
      </c>
      <c r="W16" s="33">
        <v>3378</v>
      </c>
      <c r="X16" s="32">
        <v>7641586</v>
      </c>
      <c r="Y16" s="32">
        <v>3689200</v>
      </c>
      <c r="Z16" s="34">
        <v>3952386</v>
      </c>
      <c r="AA16" s="35">
        <v>2903</v>
      </c>
      <c r="AB16" s="32">
        <v>121</v>
      </c>
      <c r="AC16" s="33">
        <v>3024</v>
      </c>
      <c r="AD16" s="32">
        <v>8243897</v>
      </c>
      <c r="AE16" s="32">
        <v>3302800</v>
      </c>
      <c r="AF16" s="34">
        <v>4941097</v>
      </c>
      <c r="AG16" s="35">
        <v>2582</v>
      </c>
      <c r="AH16" s="32">
        <v>60</v>
      </c>
      <c r="AI16" s="33">
        <v>2642</v>
      </c>
      <c r="AJ16" s="32">
        <v>9525529</v>
      </c>
      <c r="AK16" s="32">
        <v>3106633</v>
      </c>
      <c r="AL16" s="34">
        <v>6418896</v>
      </c>
      <c r="AM16" s="35">
        <v>512</v>
      </c>
      <c r="AN16" s="32">
        <v>3</v>
      </c>
      <c r="AO16" s="33">
        <v>515</v>
      </c>
      <c r="AP16" s="32">
        <v>3126580</v>
      </c>
      <c r="AQ16" s="32">
        <v>805899</v>
      </c>
      <c r="AR16" s="34">
        <v>2320681</v>
      </c>
      <c r="AS16" s="35">
        <v>18495</v>
      </c>
      <c r="AT16" s="32">
        <v>928</v>
      </c>
      <c r="AU16" s="33">
        <v>19423</v>
      </c>
      <c r="AV16" s="32">
        <v>39150164</v>
      </c>
      <c r="AW16" s="32">
        <v>19369425</v>
      </c>
      <c r="AX16" s="34">
        <v>19780739</v>
      </c>
    </row>
    <row r="17" spans="1:50" s="10" customFormat="1" ht="12.6" customHeight="1" x14ac:dyDescent="0.15">
      <c r="A17" s="11">
        <v>6</v>
      </c>
      <c r="B17" s="12" t="s">
        <v>32</v>
      </c>
      <c r="C17" s="26">
        <v>5320</v>
      </c>
      <c r="D17" s="27">
        <v>293</v>
      </c>
      <c r="E17" s="28">
        <v>5613</v>
      </c>
      <c r="F17" s="27">
        <v>3883058</v>
      </c>
      <c r="G17" s="27">
        <v>3876571</v>
      </c>
      <c r="H17" s="29">
        <v>6487</v>
      </c>
      <c r="I17" s="30">
        <v>1768</v>
      </c>
      <c r="J17" s="27">
        <v>96</v>
      </c>
      <c r="K17" s="28">
        <v>1864</v>
      </c>
      <c r="L17" s="27">
        <v>2417023</v>
      </c>
      <c r="M17" s="27">
        <v>2029400</v>
      </c>
      <c r="N17" s="29">
        <v>387623</v>
      </c>
      <c r="O17" s="30">
        <v>2639</v>
      </c>
      <c r="P17" s="27">
        <v>266</v>
      </c>
      <c r="Q17" s="28">
        <v>2905</v>
      </c>
      <c r="R17" s="27">
        <v>5128261</v>
      </c>
      <c r="S17" s="27">
        <v>3178200</v>
      </c>
      <c r="T17" s="29">
        <v>1950061</v>
      </c>
      <c r="U17" s="30">
        <v>2702</v>
      </c>
      <c r="V17" s="27">
        <v>152</v>
      </c>
      <c r="W17" s="28">
        <v>2854</v>
      </c>
      <c r="X17" s="27">
        <v>6429068</v>
      </c>
      <c r="Y17" s="27">
        <v>3125000</v>
      </c>
      <c r="Z17" s="29">
        <v>3304068</v>
      </c>
      <c r="AA17" s="30">
        <v>1999</v>
      </c>
      <c r="AB17" s="27">
        <v>76</v>
      </c>
      <c r="AC17" s="28">
        <v>2075</v>
      </c>
      <c r="AD17" s="27">
        <v>5650292</v>
      </c>
      <c r="AE17" s="27">
        <v>2271800</v>
      </c>
      <c r="AF17" s="29">
        <v>3378492</v>
      </c>
      <c r="AG17" s="30">
        <v>1213</v>
      </c>
      <c r="AH17" s="27">
        <v>38</v>
      </c>
      <c r="AI17" s="28">
        <v>1251</v>
      </c>
      <c r="AJ17" s="27">
        <v>4415201</v>
      </c>
      <c r="AK17" s="27">
        <v>1455832</v>
      </c>
      <c r="AL17" s="29">
        <v>2959369</v>
      </c>
      <c r="AM17" s="30">
        <v>141</v>
      </c>
      <c r="AN17" s="27">
        <v>2</v>
      </c>
      <c r="AO17" s="28">
        <v>143</v>
      </c>
      <c r="AP17" s="27">
        <v>862703</v>
      </c>
      <c r="AQ17" s="27">
        <v>224978</v>
      </c>
      <c r="AR17" s="29">
        <v>637725</v>
      </c>
      <c r="AS17" s="30">
        <v>15782</v>
      </c>
      <c r="AT17" s="27">
        <v>923</v>
      </c>
      <c r="AU17" s="28">
        <v>16705</v>
      </c>
      <c r="AV17" s="27">
        <v>28785606</v>
      </c>
      <c r="AW17" s="27">
        <v>16161781</v>
      </c>
      <c r="AX17" s="29">
        <v>12623825</v>
      </c>
    </row>
    <row r="18" spans="1:50" s="10" customFormat="1" ht="12.6" customHeight="1" x14ac:dyDescent="0.15">
      <c r="A18" s="13">
        <v>7</v>
      </c>
      <c r="B18" s="14" t="s">
        <v>33</v>
      </c>
      <c r="C18" s="31">
        <v>5831</v>
      </c>
      <c r="D18" s="32">
        <v>346</v>
      </c>
      <c r="E18" s="33">
        <v>6177</v>
      </c>
      <c r="F18" s="32">
        <v>4232226</v>
      </c>
      <c r="G18" s="32">
        <v>4225901</v>
      </c>
      <c r="H18" s="34">
        <v>6325</v>
      </c>
      <c r="I18" s="35">
        <v>2182</v>
      </c>
      <c r="J18" s="32">
        <v>141</v>
      </c>
      <c r="K18" s="33">
        <v>2323</v>
      </c>
      <c r="L18" s="32">
        <v>3014858</v>
      </c>
      <c r="M18" s="32">
        <v>2539100</v>
      </c>
      <c r="N18" s="34">
        <v>475758</v>
      </c>
      <c r="O18" s="35">
        <v>3641</v>
      </c>
      <c r="P18" s="32">
        <v>381</v>
      </c>
      <c r="Q18" s="33">
        <v>4022</v>
      </c>
      <c r="R18" s="32">
        <v>7133273</v>
      </c>
      <c r="S18" s="32">
        <v>4412100</v>
      </c>
      <c r="T18" s="34">
        <v>2721173</v>
      </c>
      <c r="U18" s="35">
        <v>4057</v>
      </c>
      <c r="V18" s="32">
        <v>242</v>
      </c>
      <c r="W18" s="33">
        <v>4299</v>
      </c>
      <c r="X18" s="32">
        <v>9668315</v>
      </c>
      <c r="Y18" s="32">
        <v>4715000</v>
      </c>
      <c r="Z18" s="34">
        <v>4953315</v>
      </c>
      <c r="AA18" s="35">
        <v>2662</v>
      </c>
      <c r="AB18" s="32">
        <v>109</v>
      </c>
      <c r="AC18" s="33">
        <v>2771</v>
      </c>
      <c r="AD18" s="32">
        <v>7498158</v>
      </c>
      <c r="AE18" s="32">
        <v>3038300</v>
      </c>
      <c r="AF18" s="34">
        <v>4459858</v>
      </c>
      <c r="AG18" s="35">
        <v>1438</v>
      </c>
      <c r="AH18" s="32">
        <v>21</v>
      </c>
      <c r="AI18" s="33">
        <v>1459</v>
      </c>
      <c r="AJ18" s="32">
        <v>5142304</v>
      </c>
      <c r="AK18" s="32">
        <v>1698183</v>
      </c>
      <c r="AL18" s="34">
        <v>3444121</v>
      </c>
      <c r="AM18" s="35">
        <v>120</v>
      </c>
      <c r="AN18" s="32">
        <v>2</v>
      </c>
      <c r="AO18" s="33">
        <v>122</v>
      </c>
      <c r="AP18" s="32">
        <v>708970</v>
      </c>
      <c r="AQ18" s="32">
        <v>189016</v>
      </c>
      <c r="AR18" s="34">
        <v>519954</v>
      </c>
      <c r="AS18" s="35">
        <v>19931</v>
      </c>
      <c r="AT18" s="32">
        <v>1242</v>
      </c>
      <c r="AU18" s="33">
        <v>21173</v>
      </c>
      <c r="AV18" s="32">
        <v>37398104</v>
      </c>
      <c r="AW18" s="32">
        <v>20817600</v>
      </c>
      <c r="AX18" s="34">
        <v>16580504</v>
      </c>
    </row>
    <row r="19" spans="1:50" s="10" customFormat="1" ht="12.6" customHeight="1" x14ac:dyDescent="0.15">
      <c r="A19" s="11">
        <v>8</v>
      </c>
      <c r="B19" s="12" t="s">
        <v>34</v>
      </c>
      <c r="C19" s="26">
        <v>9155</v>
      </c>
      <c r="D19" s="27">
        <v>552</v>
      </c>
      <c r="E19" s="28">
        <v>9707</v>
      </c>
      <c r="F19" s="27">
        <v>6589255</v>
      </c>
      <c r="G19" s="27">
        <v>6578668</v>
      </c>
      <c r="H19" s="29">
        <v>10587</v>
      </c>
      <c r="I19" s="30">
        <v>3417</v>
      </c>
      <c r="J19" s="27">
        <v>211</v>
      </c>
      <c r="K19" s="28">
        <v>3628</v>
      </c>
      <c r="L19" s="27">
        <v>4700315</v>
      </c>
      <c r="M19" s="27">
        <v>3962300</v>
      </c>
      <c r="N19" s="29">
        <v>738015</v>
      </c>
      <c r="O19" s="30">
        <v>6448</v>
      </c>
      <c r="P19" s="27">
        <v>674</v>
      </c>
      <c r="Q19" s="28">
        <v>7122</v>
      </c>
      <c r="R19" s="27">
        <v>12660665</v>
      </c>
      <c r="S19" s="27">
        <v>7810300</v>
      </c>
      <c r="T19" s="29">
        <v>4850365</v>
      </c>
      <c r="U19" s="30">
        <v>8513</v>
      </c>
      <c r="V19" s="27">
        <v>572</v>
      </c>
      <c r="W19" s="28">
        <v>9085</v>
      </c>
      <c r="X19" s="27">
        <v>20517345</v>
      </c>
      <c r="Y19" s="27">
        <v>9971700</v>
      </c>
      <c r="Z19" s="29">
        <v>10545645</v>
      </c>
      <c r="AA19" s="30">
        <v>6231</v>
      </c>
      <c r="AB19" s="27">
        <v>307</v>
      </c>
      <c r="AC19" s="28">
        <v>6538</v>
      </c>
      <c r="AD19" s="27">
        <v>17737258</v>
      </c>
      <c r="AE19" s="27">
        <v>7176800</v>
      </c>
      <c r="AF19" s="29">
        <v>10560458</v>
      </c>
      <c r="AG19" s="30">
        <v>4178</v>
      </c>
      <c r="AH19" s="27">
        <v>71</v>
      </c>
      <c r="AI19" s="28">
        <v>4249</v>
      </c>
      <c r="AJ19" s="27">
        <v>15314767</v>
      </c>
      <c r="AK19" s="27">
        <v>5017775</v>
      </c>
      <c r="AL19" s="29">
        <v>10296992</v>
      </c>
      <c r="AM19" s="30">
        <v>499</v>
      </c>
      <c r="AN19" s="27">
        <v>3</v>
      </c>
      <c r="AO19" s="28">
        <v>502</v>
      </c>
      <c r="AP19" s="27">
        <v>2998404</v>
      </c>
      <c r="AQ19" s="27">
        <v>787974</v>
      </c>
      <c r="AR19" s="29">
        <v>2210430</v>
      </c>
      <c r="AS19" s="30">
        <v>38441</v>
      </c>
      <c r="AT19" s="27">
        <v>2390</v>
      </c>
      <c r="AU19" s="28">
        <v>40831</v>
      </c>
      <c r="AV19" s="27">
        <v>80518009</v>
      </c>
      <c r="AW19" s="27">
        <v>41305517</v>
      </c>
      <c r="AX19" s="29">
        <v>39212492</v>
      </c>
    </row>
    <row r="20" spans="1:50" s="10" customFormat="1" ht="12.6" customHeight="1" x14ac:dyDescent="0.15">
      <c r="A20" s="13">
        <v>9</v>
      </c>
      <c r="B20" s="14" t="s">
        <v>35</v>
      </c>
      <c r="C20" s="31">
        <v>8286</v>
      </c>
      <c r="D20" s="32">
        <v>411</v>
      </c>
      <c r="E20" s="33">
        <v>8697</v>
      </c>
      <c r="F20" s="32">
        <v>5961521</v>
      </c>
      <c r="G20" s="32">
        <v>5949510</v>
      </c>
      <c r="H20" s="34">
        <v>12011</v>
      </c>
      <c r="I20" s="35">
        <v>2820</v>
      </c>
      <c r="J20" s="32">
        <v>157</v>
      </c>
      <c r="K20" s="33">
        <v>2977</v>
      </c>
      <c r="L20" s="32">
        <v>3854613</v>
      </c>
      <c r="M20" s="32">
        <v>3240600</v>
      </c>
      <c r="N20" s="34">
        <v>614013</v>
      </c>
      <c r="O20" s="35">
        <v>4818</v>
      </c>
      <c r="P20" s="32">
        <v>516</v>
      </c>
      <c r="Q20" s="33">
        <v>5334</v>
      </c>
      <c r="R20" s="32">
        <v>9470376</v>
      </c>
      <c r="S20" s="32">
        <v>5837900</v>
      </c>
      <c r="T20" s="34">
        <v>3632476</v>
      </c>
      <c r="U20" s="35">
        <v>6160</v>
      </c>
      <c r="V20" s="32">
        <v>419</v>
      </c>
      <c r="W20" s="33">
        <v>6579</v>
      </c>
      <c r="X20" s="32">
        <v>14868138</v>
      </c>
      <c r="Y20" s="32">
        <v>7205200</v>
      </c>
      <c r="Z20" s="34">
        <v>7662938</v>
      </c>
      <c r="AA20" s="35">
        <v>4695</v>
      </c>
      <c r="AB20" s="32">
        <v>207</v>
      </c>
      <c r="AC20" s="33">
        <v>4902</v>
      </c>
      <c r="AD20" s="32">
        <v>13331348</v>
      </c>
      <c r="AE20" s="32">
        <v>5366300</v>
      </c>
      <c r="AF20" s="34">
        <v>7965048</v>
      </c>
      <c r="AG20" s="35">
        <v>3916</v>
      </c>
      <c r="AH20" s="32">
        <v>80</v>
      </c>
      <c r="AI20" s="33">
        <v>3996</v>
      </c>
      <c r="AJ20" s="32">
        <v>14413318</v>
      </c>
      <c r="AK20" s="32">
        <v>4707957</v>
      </c>
      <c r="AL20" s="34">
        <v>9705361</v>
      </c>
      <c r="AM20" s="35">
        <v>599</v>
      </c>
      <c r="AN20" s="32">
        <v>0</v>
      </c>
      <c r="AO20" s="33">
        <v>599</v>
      </c>
      <c r="AP20" s="32">
        <v>3608299</v>
      </c>
      <c r="AQ20" s="32">
        <v>936380</v>
      </c>
      <c r="AR20" s="34">
        <v>2671919</v>
      </c>
      <c r="AS20" s="35">
        <v>31294</v>
      </c>
      <c r="AT20" s="32">
        <v>1790</v>
      </c>
      <c r="AU20" s="33">
        <v>33084</v>
      </c>
      <c r="AV20" s="32">
        <v>65507613</v>
      </c>
      <c r="AW20" s="32">
        <v>33243847</v>
      </c>
      <c r="AX20" s="34">
        <v>32263766</v>
      </c>
    </row>
    <row r="21" spans="1:50" s="10" customFormat="1" ht="12.6" customHeight="1" x14ac:dyDescent="0.15">
      <c r="A21" s="11">
        <v>10</v>
      </c>
      <c r="B21" s="12" t="s">
        <v>36</v>
      </c>
      <c r="C21" s="26">
        <v>6579</v>
      </c>
      <c r="D21" s="27">
        <v>337</v>
      </c>
      <c r="E21" s="28">
        <v>6916</v>
      </c>
      <c r="F21" s="27">
        <v>4736207</v>
      </c>
      <c r="G21" s="27">
        <v>4724103</v>
      </c>
      <c r="H21" s="29">
        <v>12104</v>
      </c>
      <c r="I21" s="30">
        <v>1947</v>
      </c>
      <c r="J21" s="27">
        <v>108</v>
      </c>
      <c r="K21" s="28">
        <v>2055</v>
      </c>
      <c r="L21" s="27">
        <v>2653557</v>
      </c>
      <c r="M21" s="27">
        <v>2217700</v>
      </c>
      <c r="N21" s="29">
        <v>435857</v>
      </c>
      <c r="O21" s="30">
        <v>2897</v>
      </c>
      <c r="P21" s="27">
        <v>297</v>
      </c>
      <c r="Q21" s="28">
        <v>3194</v>
      </c>
      <c r="R21" s="27">
        <v>5639580</v>
      </c>
      <c r="S21" s="27">
        <v>3477100</v>
      </c>
      <c r="T21" s="29">
        <v>2162480</v>
      </c>
      <c r="U21" s="30">
        <v>3728</v>
      </c>
      <c r="V21" s="27">
        <v>210</v>
      </c>
      <c r="W21" s="28">
        <v>3938</v>
      </c>
      <c r="X21" s="27">
        <v>8917127</v>
      </c>
      <c r="Y21" s="27">
        <v>4298700</v>
      </c>
      <c r="Z21" s="29">
        <v>4618427</v>
      </c>
      <c r="AA21" s="30">
        <v>3490</v>
      </c>
      <c r="AB21" s="27">
        <v>163</v>
      </c>
      <c r="AC21" s="28">
        <v>3653</v>
      </c>
      <c r="AD21" s="27">
        <v>9950412</v>
      </c>
      <c r="AE21" s="27">
        <v>3992300</v>
      </c>
      <c r="AF21" s="29">
        <v>5958112</v>
      </c>
      <c r="AG21" s="30">
        <v>3685</v>
      </c>
      <c r="AH21" s="27">
        <v>87</v>
      </c>
      <c r="AI21" s="28">
        <v>3772</v>
      </c>
      <c r="AJ21" s="27">
        <v>13878867</v>
      </c>
      <c r="AK21" s="27">
        <v>4488720</v>
      </c>
      <c r="AL21" s="29">
        <v>9390147</v>
      </c>
      <c r="AM21" s="30">
        <v>824</v>
      </c>
      <c r="AN21" s="27">
        <v>3</v>
      </c>
      <c r="AO21" s="28">
        <v>827</v>
      </c>
      <c r="AP21" s="27">
        <v>5066576</v>
      </c>
      <c r="AQ21" s="27">
        <v>1300872</v>
      </c>
      <c r="AR21" s="29">
        <v>3765704</v>
      </c>
      <c r="AS21" s="30">
        <v>23150</v>
      </c>
      <c r="AT21" s="27">
        <v>1205</v>
      </c>
      <c r="AU21" s="28">
        <v>24355</v>
      </c>
      <c r="AV21" s="27">
        <v>50842326</v>
      </c>
      <c r="AW21" s="27">
        <v>24499495</v>
      </c>
      <c r="AX21" s="29">
        <v>26342831</v>
      </c>
    </row>
    <row r="22" spans="1:50" s="10" customFormat="1" ht="12.6" customHeight="1" x14ac:dyDescent="0.15">
      <c r="A22" s="13">
        <v>11</v>
      </c>
      <c r="B22" s="14" t="s">
        <v>37</v>
      </c>
      <c r="C22" s="31">
        <v>15908</v>
      </c>
      <c r="D22" s="32">
        <v>883</v>
      </c>
      <c r="E22" s="33">
        <v>16791</v>
      </c>
      <c r="F22" s="32">
        <v>11648895</v>
      </c>
      <c r="G22" s="32">
        <v>11630472</v>
      </c>
      <c r="H22" s="34">
        <v>18423</v>
      </c>
      <c r="I22" s="35">
        <v>5664</v>
      </c>
      <c r="J22" s="32">
        <v>326</v>
      </c>
      <c r="K22" s="33">
        <v>5990</v>
      </c>
      <c r="L22" s="32">
        <v>7755710</v>
      </c>
      <c r="M22" s="32">
        <v>6522300</v>
      </c>
      <c r="N22" s="34">
        <v>1233410</v>
      </c>
      <c r="O22" s="35">
        <v>9455</v>
      </c>
      <c r="P22" s="32">
        <v>994</v>
      </c>
      <c r="Q22" s="33">
        <v>10449</v>
      </c>
      <c r="R22" s="32">
        <v>18540615</v>
      </c>
      <c r="S22" s="32">
        <v>11444100</v>
      </c>
      <c r="T22" s="34">
        <v>7096515</v>
      </c>
      <c r="U22" s="35">
        <v>12375</v>
      </c>
      <c r="V22" s="32">
        <v>860</v>
      </c>
      <c r="W22" s="33">
        <v>13235</v>
      </c>
      <c r="X22" s="32">
        <v>29885520</v>
      </c>
      <c r="Y22" s="32">
        <v>14503500</v>
      </c>
      <c r="Z22" s="34">
        <v>15382020</v>
      </c>
      <c r="AA22" s="35">
        <v>9432</v>
      </c>
      <c r="AB22" s="32">
        <v>482</v>
      </c>
      <c r="AC22" s="33">
        <v>9914</v>
      </c>
      <c r="AD22" s="32">
        <v>26919271</v>
      </c>
      <c r="AE22" s="32">
        <v>10858100</v>
      </c>
      <c r="AF22" s="34">
        <v>16061171</v>
      </c>
      <c r="AG22" s="35">
        <v>7365</v>
      </c>
      <c r="AH22" s="32">
        <v>165</v>
      </c>
      <c r="AI22" s="33">
        <v>7530</v>
      </c>
      <c r="AJ22" s="32">
        <v>27137517</v>
      </c>
      <c r="AK22" s="32">
        <v>8870192</v>
      </c>
      <c r="AL22" s="34">
        <v>18267325</v>
      </c>
      <c r="AM22" s="35">
        <v>1142</v>
      </c>
      <c r="AN22" s="32">
        <v>6</v>
      </c>
      <c r="AO22" s="33">
        <v>1148</v>
      </c>
      <c r="AP22" s="32">
        <v>6884417</v>
      </c>
      <c r="AQ22" s="32">
        <v>1798940</v>
      </c>
      <c r="AR22" s="34">
        <v>5085477</v>
      </c>
      <c r="AS22" s="35">
        <v>61341</v>
      </c>
      <c r="AT22" s="32">
        <v>3716</v>
      </c>
      <c r="AU22" s="33">
        <v>65057</v>
      </c>
      <c r="AV22" s="32">
        <v>128771945</v>
      </c>
      <c r="AW22" s="32">
        <v>65627604</v>
      </c>
      <c r="AX22" s="34">
        <v>63144341</v>
      </c>
    </row>
    <row r="23" spans="1:50" s="10" customFormat="1" ht="12.6" customHeight="1" x14ac:dyDescent="0.15">
      <c r="A23" s="11">
        <v>12</v>
      </c>
      <c r="B23" s="12" t="s">
        <v>38</v>
      </c>
      <c r="C23" s="26">
        <v>20033</v>
      </c>
      <c r="D23" s="27">
        <v>959</v>
      </c>
      <c r="E23" s="28">
        <v>20992</v>
      </c>
      <c r="F23" s="27">
        <v>14231875</v>
      </c>
      <c r="G23" s="27">
        <v>14192478</v>
      </c>
      <c r="H23" s="29">
        <v>39397</v>
      </c>
      <c r="I23" s="30">
        <v>5557</v>
      </c>
      <c r="J23" s="27">
        <v>259</v>
      </c>
      <c r="K23" s="28">
        <v>5816</v>
      </c>
      <c r="L23" s="27">
        <v>7500216</v>
      </c>
      <c r="M23" s="27">
        <v>6283900</v>
      </c>
      <c r="N23" s="29">
        <v>1216316</v>
      </c>
      <c r="O23" s="30">
        <v>8746</v>
      </c>
      <c r="P23" s="27">
        <v>851</v>
      </c>
      <c r="Q23" s="28">
        <v>9597</v>
      </c>
      <c r="R23" s="27">
        <v>16997469</v>
      </c>
      <c r="S23" s="27">
        <v>10461300</v>
      </c>
      <c r="T23" s="29">
        <v>6536169</v>
      </c>
      <c r="U23" s="30">
        <v>12159</v>
      </c>
      <c r="V23" s="27">
        <v>832</v>
      </c>
      <c r="W23" s="28">
        <v>12991</v>
      </c>
      <c r="X23" s="27">
        <v>29467899</v>
      </c>
      <c r="Y23" s="27">
        <v>14194300</v>
      </c>
      <c r="Z23" s="29">
        <v>15273599</v>
      </c>
      <c r="AA23" s="30">
        <v>12073</v>
      </c>
      <c r="AB23" s="27">
        <v>550</v>
      </c>
      <c r="AC23" s="28">
        <v>12623</v>
      </c>
      <c r="AD23" s="27">
        <v>34438983</v>
      </c>
      <c r="AE23" s="27">
        <v>13798000</v>
      </c>
      <c r="AF23" s="29">
        <v>20640983</v>
      </c>
      <c r="AG23" s="30">
        <v>13552</v>
      </c>
      <c r="AH23" s="27">
        <v>272</v>
      </c>
      <c r="AI23" s="28">
        <v>13824</v>
      </c>
      <c r="AJ23" s="27">
        <v>50871895</v>
      </c>
      <c r="AK23" s="27">
        <v>16463003</v>
      </c>
      <c r="AL23" s="29">
        <v>34408892</v>
      </c>
      <c r="AM23" s="30">
        <v>3506</v>
      </c>
      <c r="AN23" s="27">
        <v>12</v>
      </c>
      <c r="AO23" s="28">
        <v>3518</v>
      </c>
      <c r="AP23" s="27">
        <v>21332101</v>
      </c>
      <c r="AQ23" s="27">
        <v>5531949</v>
      </c>
      <c r="AR23" s="29">
        <v>15800152</v>
      </c>
      <c r="AS23" s="30">
        <v>75626</v>
      </c>
      <c r="AT23" s="27">
        <v>3735</v>
      </c>
      <c r="AU23" s="28">
        <v>79361</v>
      </c>
      <c r="AV23" s="27">
        <v>174840438</v>
      </c>
      <c r="AW23" s="27">
        <v>80924930</v>
      </c>
      <c r="AX23" s="29">
        <v>93915508</v>
      </c>
    </row>
    <row r="24" spans="1:50" s="10" customFormat="1" ht="12.6" customHeight="1" x14ac:dyDescent="0.15">
      <c r="A24" s="13">
        <v>13</v>
      </c>
      <c r="B24" s="14" t="s">
        <v>39</v>
      </c>
      <c r="C24" s="31">
        <v>6022</v>
      </c>
      <c r="D24" s="32">
        <v>278</v>
      </c>
      <c r="E24" s="33">
        <v>6300</v>
      </c>
      <c r="F24" s="32">
        <v>4282925</v>
      </c>
      <c r="G24" s="32">
        <v>4267799</v>
      </c>
      <c r="H24" s="34">
        <v>15126</v>
      </c>
      <c r="I24" s="35">
        <v>1633</v>
      </c>
      <c r="J24" s="32">
        <v>89</v>
      </c>
      <c r="K24" s="33">
        <v>1722</v>
      </c>
      <c r="L24" s="32">
        <v>2221111</v>
      </c>
      <c r="M24" s="32">
        <v>1848000</v>
      </c>
      <c r="N24" s="34">
        <v>373111</v>
      </c>
      <c r="O24" s="35">
        <v>2411</v>
      </c>
      <c r="P24" s="32">
        <v>202</v>
      </c>
      <c r="Q24" s="33">
        <v>2613</v>
      </c>
      <c r="R24" s="32">
        <v>4606057</v>
      </c>
      <c r="S24" s="32">
        <v>2837100</v>
      </c>
      <c r="T24" s="34">
        <v>1768957</v>
      </c>
      <c r="U24" s="35">
        <v>2769</v>
      </c>
      <c r="V24" s="32">
        <v>141</v>
      </c>
      <c r="W24" s="33">
        <v>2910</v>
      </c>
      <c r="X24" s="32">
        <v>6567954</v>
      </c>
      <c r="Y24" s="32">
        <v>3166700</v>
      </c>
      <c r="Z24" s="34">
        <v>3401254</v>
      </c>
      <c r="AA24" s="35">
        <v>2388</v>
      </c>
      <c r="AB24" s="32">
        <v>101</v>
      </c>
      <c r="AC24" s="33">
        <v>2489</v>
      </c>
      <c r="AD24" s="32">
        <v>6795992</v>
      </c>
      <c r="AE24" s="32">
        <v>2710300</v>
      </c>
      <c r="AF24" s="34">
        <v>4085692</v>
      </c>
      <c r="AG24" s="35">
        <v>2552</v>
      </c>
      <c r="AH24" s="32">
        <v>61</v>
      </c>
      <c r="AI24" s="33">
        <v>2613</v>
      </c>
      <c r="AJ24" s="32">
        <v>9549235</v>
      </c>
      <c r="AK24" s="32">
        <v>3080804</v>
      </c>
      <c r="AL24" s="34">
        <v>6468431</v>
      </c>
      <c r="AM24" s="35">
        <v>599</v>
      </c>
      <c r="AN24" s="32">
        <v>4</v>
      </c>
      <c r="AO24" s="33">
        <v>603</v>
      </c>
      <c r="AP24" s="32">
        <v>3799322</v>
      </c>
      <c r="AQ24" s="32">
        <v>959997</v>
      </c>
      <c r="AR24" s="34">
        <v>2839325</v>
      </c>
      <c r="AS24" s="35">
        <v>18374</v>
      </c>
      <c r="AT24" s="32">
        <v>876</v>
      </c>
      <c r="AU24" s="33">
        <v>19250</v>
      </c>
      <c r="AV24" s="32">
        <v>37822596</v>
      </c>
      <c r="AW24" s="32">
        <v>18870700</v>
      </c>
      <c r="AX24" s="34">
        <v>18951896</v>
      </c>
    </row>
    <row r="25" spans="1:50" s="10" customFormat="1" ht="12.6" customHeight="1" x14ac:dyDescent="0.15">
      <c r="A25" s="11">
        <v>14</v>
      </c>
      <c r="B25" s="12" t="s">
        <v>40</v>
      </c>
      <c r="C25" s="26">
        <v>7311</v>
      </c>
      <c r="D25" s="27">
        <v>413</v>
      </c>
      <c r="E25" s="28">
        <v>7724</v>
      </c>
      <c r="F25" s="27">
        <v>5225841</v>
      </c>
      <c r="G25" s="27">
        <v>5215800</v>
      </c>
      <c r="H25" s="29">
        <v>10041</v>
      </c>
      <c r="I25" s="30">
        <v>2072</v>
      </c>
      <c r="J25" s="27">
        <v>126</v>
      </c>
      <c r="K25" s="28">
        <v>2198</v>
      </c>
      <c r="L25" s="27">
        <v>2835714</v>
      </c>
      <c r="M25" s="27">
        <v>2388600</v>
      </c>
      <c r="N25" s="29">
        <v>447114</v>
      </c>
      <c r="O25" s="30">
        <v>3548</v>
      </c>
      <c r="P25" s="27">
        <v>345</v>
      </c>
      <c r="Q25" s="28">
        <v>3893</v>
      </c>
      <c r="R25" s="27">
        <v>6880545</v>
      </c>
      <c r="S25" s="27">
        <v>4257500</v>
      </c>
      <c r="T25" s="29">
        <v>2623045</v>
      </c>
      <c r="U25" s="30">
        <v>4393</v>
      </c>
      <c r="V25" s="27">
        <v>272</v>
      </c>
      <c r="W25" s="28">
        <v>4665</v>
      </c>
      <c r="X25" s="27">
        <v>10547080</v>
      </c>
      <c r="Y25" s="27">
        <v>5106600</v>
      </c>
      <c r="Z25" s="29">
        <v>5440480</v>
      </c>
      <c r="AA25" s="30">
        <v>3925</v>
      </c>
      <c r="AB25" s="27">
        <v>182</v>
      </c>
      <c r="AC25" s="28">
        <v>4107</v>
      </c>
      <c r="AD25" s="27">
        <v>11200387</v>
      </c>
      <c r="AE25" s="27">
        <v>4500900</v>
      </c>
      <c r="AF25" s="29">
        <v>6699487</v>
      </c>
      <c r="AG25" s="30">
        <v>3590</v>
      </c>
      <c r="AH25" s="27">
        <v>83</v>
      </c>
      <c r="AI25" s="28">
        <v>3673</v>
      </c>
      <c r="AJ25" s="27">
        <v>13325585</v>
      </c>
      <c r="AK25" s="27">
        <v>4346789</v>
      </c>
      <c r="AL25" s="29">
        <v>8978796</v>
      </c>
      <c r="AM25" s="30">
        <v>634</v>
      </c>
      <c r="AN25" s="27">
        <v>2</v>
      </c>
      <c r="AO25" s="28">
        <v>636</v>
      </c>
      <c r="AP25" s="27">
        <v>3751267</v>
      </c>
      <c r="AQ25" s="27">
        <v>988044</v>
      </c>
      <c r="AR25" s="29">
        <v>2763223</v>
      </c>
      <c r="AS25" s="30">
        <v>25473</v>
      </c>
      <c r="AT25" s="27">
        <v>1423</v>
      </c>
      <c r="AU25" s="28">
        <v>26896</v>
      </c>
      <c r="AV25" s="27">
        <v>53766419</v>
      </c>
      <c r="AW25" s="27">
        <v>26804233</v>
      </c>
      <c r="AX25" s="29">
        <v>26962186</v>
      </c>
    </row>
    <row r="26" spans="1:50" s="10" customFormat="1" ht="12.6" customHeight="1" x14ac:dyDescent="0.15">
      <c r="A26" s="13">
        <v>15</v>
      </c>
      <c r="B26" s="14" t="s">
        <v>41</v>
      </c>
      <c r="C26" s="31">
        <v>12692</v>
      </c>
      <c r="D26" s="32">
        <v>646</v>
      </c>
      <c r="E26" s="33">
        <v>13338</v>
      </c>
      <c r="F26" s="32">
        <v>9013752</v>
      </c>
      <c r="G26" s="32">
        <v>8995357</v>
      </c>
      <c r="H26" s="34">
        <v>18395</v>
      </c>
      <c r="I26" s="35">
        <v>3563</v>
      </c>
      <c r="J26" s="32">
        <v>219</v>
      </c>
      <c r="K26" s="33">
        <v>3782</v>
      </c>
      <c r="L26" s="32">
        <v>4873404</v>
      </c>
      <c r="M26" s="32">
        <v>4097200</v>
      </c>
      <c r="N26" s="34">
        <v>776204</v>
      </c>
      <c r="O26" s="35">
        <v>5583</v>
      </c>
      <c r="P26" s="32">
        <v>595</v>
      </c>
      <c r="Q26" s="33">
        <v>6178</v>
      </c>
      <c r="R26" s="32">
        <v>10942594</v>
      </c>
      <c r="S26" s="32">
        <v>6745800</v>
      </c>
      <c r="T26" s="34">
        <v>4196794</v>
      </c>
      <c r="U26" s="35">
        <v>7747</v>
      </c>
      <c r="V26" s="32">
        <v>547</v>
      </c>
      <c r="W26" s="33">
        <v>8294</v>
      </c>
      <c r="X26" s="32">
        <v>18813041</v>
      </c>
      <c r="Y26" s="32">
        <v>9071600</v>
      </c>
      <c r="Z26" s="34">
        <v>9741441</v>
      </c>
      <c r="AA26" s="35">
        <v>7614</v>
      </c>
      <c r="AB26" s="32">
        <v>404</v>
      </c>
      <c r="AC26" s="33">
        <v>8018</v>
      </c>
      <c r="AD26" s="32">
        <v>21897151</v>
      </c>
      <c r="AE26" s="32">
        <v>8774600</v>
      </c>
      <c r="AF26" s="34">
        <v>13122551</v>
      </c>
      <c r="AG26" s="35">
        <v>8542</v>
      </c>
      <c r="AH26" s="32">
        <v>209</v>
      </c>
      <c r="AI26" s="33">
        <v>8751</v>
      </c>
      <c r="AJ26" s="32">
        <v>32139721</v>
      </c>
      <c r="AK26" s="32">
        <v>10419289</v>
      </c>
      <c r="AL26" s="34">
        <v>21720432</v>
      </c>
      <c r="AM26" s="35">
        <v>2026</v>
      </c>
      <c r="AN26" s="32">
        <v>19</v>
      </c>
      <c r="AO26" s="33">
        <v>2045</v>
      </c>
      <c r="AP26" s="32">
        <v>12294494</v>
      </c>
      <c r="AQ26" s="32">
        <v>3203530</v>
      </c>
      <c r="AR26" s="34">
        <v>9090964</v>
      </c>
      <c r="AS26" s="35">
        <v>47767</v>
      </c>
      <c r="AT26" s="32">
        <v>2639</v>
      </c>
      <c r="AU26" s="33">
        <v>50406</v>
      </c>
      <c r="AV26" s="32">
        <v>109974157</v>
      </c>
      <c r="AW26" s="32">
        <v>51307376</v>
      </c>
      <c r="AX26" s="34">
        <v>58666781</v>
      </c>
    </row>
    <row r="27" spans="1:50" s="10" customFormat="1" ht="12.6" customHeight="1" x14ac:dyDescent="0.15">
      <c r="A27" s="11">
        <v>16</v>
      </c>
      <c r="B27" s="12" t="s">
        <v>42</v>
      </c>
      <c r="C27" s="26">
        <v>6363</v>
      </c>
      <c r="D27" s="27">
        <v>354</v>
      </c>
      <c r="E27" s="28">
        <v>6717</v>
      </c>
      <c r="F27" s="27">
        <v>4507060</v>
      </c>
      <c r="G27" s="27">
        <v>4497067</v>
      </c>
      <c r="H27" s="29">
        <v>9993</v>
      </c>
      <c r="I27" s="30">
        <v>1819</v>
      </c>
      <c r="J27" s="27">
        <v>84</v>
      </c>
      <c r="K27" s="28">
        <v>1903</v>
      </c>
      <c r="L27" s="27">
        <v>2457241</v>
      </c>
      <c r="M27" s="27">
        <v>2066000</v>
      </c>
      <c r="N27" s="29">
        <v>391241</v>
      </c>
      <c r="O27" s="30">
        <v>2917</v>
      </c>
      <c r="P27" s="27">
        <v>292</v>
      </c>
      <c r="Q27" s="28">
        <v>3209</v>
      </c>
      <c r="R27" s="27">
        <v>5685931</v>
      </c>
      <c r="S27" s="27">
        <v>3508200</v>
      </c>
      <c r="T27" s="29">
        <v>2177731</v>
      </c>
      <c r="U27" s="30">
        <v>3713</v>
      </c>
      <c r="V27" s="27">
        <v>242</v>
      </c>
      <c r="W27" s="28">
        <v>3955</v>
      </c>
      <c r="X27" s="27">
        <v>8920120</v>
      </c>
      <c r="Y27" s="27">
        <v>4331700</v>
      </c>
      <c r="Z27" s="29">
        <v>4588420</v>
      </c>
      <c r="AA27" s="30">
        <v>3132</v>
      </c>
      <c r="AB27" s="27">
        <v>157</v>
      </c>
      <c r="AC27" s="28">
        <v>3289</v>
      </c>
      <c r="AD27" s="27">
        <v>8954609</v>
      </c>
      <c r="AE27" s="27">
        <v>3601900</v>
      </c>
      <c r="AF27" s="29">
        <v>5352709</v>
      </c>
      <c r="AG27" s="30">
        <v>2651</v>
      </c>
      <c r="AH27" s="27">
        <v>69</v>
      </c>
      <c r="AI27" s="28">
        <v>2720</v>
      </c>
      <c r="AJ27" s="27">
        <v>9836231</v>
      </c>
      <c r="AK27" s="27">
        <v>3211961</v>
      </c>
      <c r="AL27" s="29">
        <v>6624270</v>
      </c>
      <c r="AM27" s="30">
        <v>444</v>
      </c>
      <c r="AN27" s="27">
        <v>4</v>
      </c>
      <c r="AO27" s="28">
        <v>448</v>
      </c>
      <c r="AP27" s="27">
        <v>2642418</v>
      </c>
      <c r="AQ27" s="27">
        <v>696322</v>
      </c>
      <c r="AR27" s="29">
        <v>1946096</v>
      </c>
      <c r="AS27" s="30">
        <v>21039</v>
      </c>
      <c r="AT27" s="27">
        <v>1202</v>
      </c>
      <c r="AU27" s="28">
        <v>22241</v>
      </c>
      <c r="AV27" s="27">
        <v>43003610</v>
      </c>
      <c r="AW27" s="27">
        <v>21913150</v>
      </c>
      <c r="AX27" s="29">
        <v>21090460</v>
      </c>
    </row>
    <row r="28" spans="1:50" s="10" customFormat="1" ht="12.6" customHeight="1" x14ac:dyDescent="0.15">
      <c r="A28" s="13">
        <v>17</v>
      </c>
      <c r="B28" s="14" t="s">
        <v>43</v>
      </c>
      <c r="C28" s="31">
        <v>7097</v>
      </c>
      <c r="D28" s="32">
        <v>439</v>
      </c>
      <c r="E28" s="33">
        <v>7536</v>
      </c>
      <c r="F28" s="32">
        <v>5130843</v>
      </c>
      <c r="G28" s="32">
        <v>5124730</v>
      </c>
      <c r="H28" s="34">
        <v>6113</v>
      </c>
      <c r="I28" s="35">
        <v>2409</v>
      </c>
      <c r="J28" s="32">
        <v>170</v>
      </c>
      <c r="K28" s="33">
        <v>2579</v>
      </c>
      <c r="L28" s="32">
        <v>3332310</v>
      </c>
      <c r="M28" s="32">
        <v>2813100</v>
      </c>
      <c r="N28" s="34">
        <v>519210</v>
      </c>
      <c r="O28" s="35">
        <v>4704</v>
      </c>
      <c r="P28" s="32">
        <v>530</v>
      </c>
      <c r="Q28" s="33">
        <v>5234</v>
      </c>
      <c r="R28" s="32">
        <v>9304005</v>
      </c>
      <c r="S28" s="32">
        <v>5740300</v>
      </c>
      <c r="T28" s="34">
        <v>3563705</v>
      </c>
      <c r="U28" s="35">
        <v>5959</v>
      </c>
      <c r="V28" s="32">
        <v>438</v>
      </c>
      <c r="W28" s="33">
        <v>6397</v>
      </c>
      <c r="X28" s="32">
        <v>14443748</v>
      </c>
      <c r="Y28" s="32">
        <v>7020800</v>
      </c>
      <c r="Z28" s="34">
        <v>7422948</v>
      </c>
      <c r="AA28" s="35">
        <v>4788</v>
      </c>
      <c r="AB28" s="32">
        <v>258</v>
      </c>
      <c r="AC28" s="33">
        <v>5046</v>
      </c>
      <c r="AD28" s="32">
        <v>13687355</v>
      </c>
      <c r="AE28" s="32">
        <v>5536100</v>
      </c>
      <c r="AF28" s="34">
        <v>8151255</v>
      </c>
      <c r="AG28" s="35">
        <v>3011</v>
      </c>
      <c r="AH28" s="32">
        <v>77</v>
      </c>
      <c r="AI28" s="33">
        <v>3088</v>
      </c>
      <c r="AJ28" s="32">
        <v>10971264</v>
      </c>
      <c r="AK28" s="32">
        <v>3615274</v>
      </c>
      <c r="AL28" s="34">
        <v>7355990</v>
      </c>
      <c r="AM28" s="35">
        <v>278</v>
      </c>
      <c r="AN28" s="32">
        <v>1</v>
      </c>
      <c r="AO28" s="33">
        <v>279</v>
      </c>
      <c r="AP28" s="32">
        <v>1604062</v>
      </c>
      <c r="AQ28" s="32">
        <v>428869</v>
      </c>
      <c r="AR28" s="34">
        <v>1175193</v>
      </c>
      <c r="AS28" s="35">
        <v>28246</v>
      </c>
      <c r="AT28" s="32">
        <v>1913</v>
      </c>
      <c r="AU28" s="33">
        <v>30159</v>
      </c>
      <c r="AV28" s="32">
        <v>58473587</v>
      </c>
      <c r="AW28" s="32">
        <v>30279173</v>
      </c>
      <c r="AX28" s="34">
        <v>28194414</v>
      </c>
    </row>
    <row r="29" spans="1:50" s="10" customFormat="1" ht="12.6" customHeight="1" x14ac:dyDescent="0.15">
      <c r="A29" s="11">
        <v>18</v>
      </c>
      <c r="B29" s="12" t="s">
        <v>44</v>
      </c>
      <c r="C29" s="26">
        <v>4537</v>
      </c>
      <c r="D29" s="27">
        <v>267</v>
      </c>
      <c r="E29" s="28">
        <v>4804</v>
      </c>
      <c r="F29" s="27">
        <v>3269191</v>
      </c>
      <c r="G29" s="27">
        <v>3264385</v>
      </c>
      <c r="H29" s="29">
        <v>4806</v>
      </c>
      <c r="I29" s="30">
        <v>1572</v>
      </c>
      <c r="J29" s="27">
        <v>103</v>
      </c>
      <c r="K29" s="28">
        <v>1675</v>
      </c>
      <c r="L29" s="27">
        <v>2170019</v>
      </c>
      <c r="M29" s="27">
        <v>1829600</v>
      </c>
      <c r="N29" s="29">
        <v>340419</v>
      </c>
      <c r="O29" s="30">
        <v>2646</v>
      </c>
      <c r="P29" s="27">
        <v>291</v>
      </c>
      <c r="Q29" s="28">
        <v>2937</v>
      </c>
      <c r="R29" s="27">
        <v>5205317</v>
      </c>
      <c r="S29" s="27">
        <v>3219700</v>
      </c>
      <c r="T29" s="29">
        <v>1985617</v>
      </c>
      <c r="U29" s="30">
        <v>3132</v>
      </c>
      <c r="V29" s="27">
        <v>212</v>
      </c>
      <c r="W29" s="28">
        <v>3344</v>
      </c>
      <c r="X29" s="27">
        <v>7549109</v>
      </c>
      <c r="Y29" s="27">
        <v>3667600</v>
      </c>
      <c r="Z29" s="29">
        <v>3881509</v>
      </c>
      <c r="AA29" s="30">
        <v>2274</v>
      </c>
      <c r="AB29" s="27">
        <v>107</v>
      </c>
      <c r="AC29" s="28">
        <v>2381</v>
      </c>
      <c r="AD29" s="27">
        <v>6462049</v>
      </c>
      <c r="AE29" s="27">
        <v>2611100</v>
      </c>
      <c r="AF29" s="29">
        <v>3850949</v>
      </c>
      <c r="AG29" s="30">
        <v>1421</v>
      </c>
      <c r="AH29" s="27">
        <v>33</v>
      </c>
      <c r="AI29" s="28">
        <v>1454</v>
      </c>
      <c r="AJ29" s="27">
        <v>5140159</v>
      </c>
      <c r="AK29" s="27">
        <v>1696257</v>
      </c>
      <c r="AL29" s="29">
        <v>3443902</v>
      </c>
      <c r="AM29" s="30">
        <v>126</v>
      </c>
      <c r="AN29" s="27">
        <v>1</v>
      </c>
      <c r="AO29" s="28">
        <v>127</v>
      </c>
      <c r="AP29" s="27">
        <v>745443</v>
      </c>
      <c r="AQ29" s="27">
        <v>196840</v>
      </c>
      <c r="AR29" s="29">
        <v>548603</v>
      </c>
      <c r="AS29" s="30">
        <v>15708</v>
      </c>
      <c r="AT29" s="27">
        <v>1014</v>
      </c>
      <c r="AU29" s="28">
        <v>16722</v>
      </c>
      <c r="AV29" s="27">
        <v>30541287</v>
      </c>
      <c r="AW29" s="27">
        <v>16485482</v>
      </c>
      <c r="AX29" s="29">
        <v>14055805</v>
      </c>
    </row>
    <row r="30" spans="1:50" s="10" customFormat="1" ht="12.6" customHeight="1" x14ac:dyDescent="0.15">
      <c r="A30" s="13">
        <v>19</v>
      </c>
      <c r="B30" s="14" t="s">
        <v>45</v>
      </c>
      <c r="C30" s="31">
        <v>10995</v>
      </c>
      <c r="D30" s="32">
        <v>600</v>
      </c>
      <c r="E30" s="33">
        <v>11595</v>
      </c>
      <c r="F30" s="32">
        <v>7887571</v>
      </c>
      <c r="G30" s="32">
        <v>7876215</v>
      </c>
      <c r="H30" s="34">
        <v>11356</v>
      </c>
      <c r="I30" s="35">
        <v>3809</v>
      </c>
      <c r="J30" s="32">
        <v>226</v>
      </c>
      <c r="K30" s="33">
        <v>4035</v>
      </c>
      <c r="L30" s="32">
        <v>5232772</v>
      </c>
      <c r="M30" s="32">
        <v>4403800</v>
      </c>
      <c r="N30" s="34">
        <v>828972</v>
      </c>
      <c r="O30" s="35">
        <v>7277</v>
      </c>
      <c r="P30" s="32">
        <v>818</v>
      </c>
      <c r="Q30" s="33">
        <v>8095</v>
      </c>
      <c r="R30" s="32">
        <v>14387113</v>
      </c>
      <c r="S30" s="32">
        <v>8869900</v>
      </c>
      <c r="T30" s="34">
        <v>5517213</v>
      </c>
      <c r="U30" s="35">
        <v>9334</v>
      </c>
      <c r="V30" s="32">
        <v>719</v>
      </c>
      <c r="W30" s="33">
        <v>10053</v>
      </c>
      <c r="X30" s="32">
        <v>22726794</v>
      </c>
      <c r="Y30" s="32">
        <v>11032000</v>
      </c>
      <c r="Z30" s="34">
        <v>11694794</v>
      </c>
      <c r="AA30" s="35">
        <v>7722</v>
      </c>
      <c r="AB30" s="32">
        <v>356</v>
      </c>
      <c r="AC30" s="33">
        <v>8078</v>
      </c>
      <c r="AD30" s="32">
        <v>21938384</v>
      </c>
      <c r="AE30" s="32">
        <v>8861000</v>
      </c>
      <c r="AF30" s="34">
        <v>13077384</v>
      </c>
      <c r="AG30" s="35">
        <v>5196</v>
      </c>
      <c r="AH30" s="32">
        <v>104</v>
      </c>
      <c r="AI30" s="33">
        <v>5300</v>
      </c>
      <c r="AJ30" s="32">
        <v>18822113</v>
      </c>
      <c r="AK30" s="32">
        <v>6204099</v>
      </c>
      <c r="AL30" s="34">
        <v>12618014</v>
      </c>
      <c r="AM30" s="35">
        <v>551</v>
      </c>
      <c r="AN30" s="32">
        <v>1</v>
      </c>
      <c r="AO30" s="33">
        <v>552</v>
      </c>
      <c r="AP30" s="32">
        <v>3324708</v>
      </c>
      <c r="AQ30" s="32">
        <v>851646</v>
      </c>
      <c r="AR30" s="34">
        <v>2473062</v>
      </c>
      <c r="AS30" s="35">
        <v>44884</v>
      </c>
      <c r="AT30" s="32">
        <v>2824</v>
      </c>
      <c r="AU30" s="33">
        <v>47708</v>
      </c>
      <c r="AV30" s="32">
        <v>94319455</v>
      </c>
      <c r="AW30" s="32">
        <v>48098660</v>
      </c>
      <c r="AX30" s="34">
        <v>46220795</v>
      </c>
    </row>
    <row r="31" spans="1:50" s="10" customFormat="1" ht="12.6" customHeight="1" x14ac:dyDescent="0.15">
      <c r="A31" s="11">
        <v>20</v>
      </c>
      <c r="B31" s="12" t="s">
        <v>46</v>
      </c>
      <c r="C31" s="26">
        <v>13914</v>
      </c>
      <c r="D31" s="27">
        <v>702</v>
      </c>
      <c r="E31" s="28">
        <v>14616</v>
      </c>
      <c r="F31" s="27">
        <v>9849153</v>
      </c>
      <c r="G31" s="27">
        <v>9832620</v>
      </c>
      <c r="H31" s="29">
        <v>16533</v>
      </c>
      <c r="I31" s="30">
        <v>4171</v>
      </c>
      <c r="J31" s="27">
        <v>246</v>
      </c>
      <c r="K31" s="28">
        <v>4417</v>
      </c>
      <c r="L31" s="27">
        <v>5704042</v>
      </c>
      <c r="M31" s="27">
        <v>4806100</v>
      </c>
      <c r="N31" s="29">
        <v>897942</v>
      </c>
      <c r="O31" s="30">
        <v>7334</v>
      </c>
      <c r="P31" s="27">
        <v>751</v>
      </c>
      <c r="Q31" s="28">
        <v>8085</v>
      </c>
      <c r="R31" s="27">
        <v>14336959</v>
      </c>
      <c r="S31" s="27">
        <v>8842800</v>
      </c>
      <c r="T31" s="29">
        <v>5494159</v>
      </c>
      <c r="U31" s="30">
        <v>10341</v>
      </c>
      <c r="V31" s="27">
        <v>692</v>
      </c>
      <c r="W31" s="28">
        <v>11033</v>
      </c>
      <c r="X31" s="27">
        <v>25055687</v>
      </c>
      <c r="Y31" s="27">
        <v>12089600</v>
      </c>
      <c r="Z31" s="29">
        <v>12966087</v>
      </c>
      <c r="AA31" s="30">
        <v>10233</v>
      </c>
      <c r="AB31" s="27">
        <v>483</v>
      </c>
      <c r="AC31" s="28">
        <v>10716</v>
      </c>
      <c r="AD31" s="27">
        <v>29221746</v>
      </c>
      <c r="AE31" s="27">
        <v>11747600</v>
      </c>
      <c r="AF31" s="29">
        <v>17474146</v>
      </c>
      <c r="AG31" s="30">
        <v>9364</v>
      </c>
      <c r="AH31" s="27">
        <v>192</v>
      </c>
      <c r="AI31" s="28">
        <v>9556</v>
      </c>
      <c r="AJ31" s="27">
        <v>34592411</v>
      </c>
      <c r="AK31" s="27">
        <v>11309647</v>
      </c>
      <c r="AL31" s="29">
        <v>23282764</v>
      </c>
      <c r="AM31" s="30">
        <v>1740</v>
      </c>
      <c r="AN31" s="27">
        <v>7</v>
      </c>
      <c r="AO31" s="28">
        <v>1747</v>
      </c>
      <c r="AP31" s="27">
        <v>10261366</v>
      </c>
      <c r="AQ31" s="27">
        <v>2716018</v>
      </c>
      <c r="AR31" s="29">
        <v>7545348</v>
      </c>
      <c r="AS31" s="30">
        <v>57097</v>
      </c>
      <c r="AT31" s="27">
        <v>3073</v>
      </c>
      <c r="AU31" s="28">
        <v>60170</v>
      </c>
      <c r="AV31" s="27">
        <v>129021364</v>
      </c>
      <c r="AW31" s="27">
        <v>61344385</v>
      </c>
      <c r="AX31" s="29">
        <v>67676979</v>
      </c>
    </row>
    <row r="32" spans="1:50" s="10" customFormat="1" ht="12.6" customHeight="1" x14ac:dyDescent="0.15">
      <c r="A32" s="13">
        <v>21</v>
      </c>
      <c r="B32" s="14" t="s">
        <v>47</v>
      </c>
      <c r="C32" s="31">
        <v>14158</v>
      </c>
      <c r="D32" s="32">
        <v>783</v>
      </c>
      <c r="E32" s="33">
        <v>14941</v>
      </c>
      <c r="F32" s="32">
        <v>10020570</v>
      </c>
      <c r="G32" s="32">
        <v>10009893</v>
      </c>
      <c r="H32" s="34">
        <v>10677</v>
      </c>
      <c r="I32" s="35">
        <v>4685</v>
      </c>
      <c r="J32" s="32">
        <v>270</v>
      </c>
      <c r="K32" s="33">
        <v>4955</v>
      </c>
      <c r="L32" s="32">
        <v>6410438</v>
      </c>
      <c r="M32" s="32">
        <v>5417600</v>
      </c>
      <c r="N32" s="34">
        <v>992838</v>
      </c>
      <c r="O32" s="35">
        <v>8348</v>
      </c>
      <c r="P32" s="32">
        <v>916</v>
      </c>
      <c r="Q32" s="33">
        <v>9264</v>
      </c>
      <c r="R32" s="32">
        <v>16432798</v>
      </c>
      <c r="S32" s="32">
        <v>10159200</v>
      </c>
      <c r="T32" s="34">
        <v>6273598</v>
      </c>
      <c r="U32" s="35">
        <v>10422</v>
      </c>
      <c r="V32" s="32">
        <v>754</v>
      </c>
      <c r="W32" s="33">
        <v>11176</v>
      </c>
      <c r="X32" s="32">
        <v>25238826</v>
      </c>
      <c r="Y32" s="32">
        <v>12262200</v>
      </c>
      <c r="Z32" s="34">
        <v>12976626</v>
      </c>
      <c r="AA32" s="35">
        <v>7445</v>
      </c>
      <c r="AB32" s="32">
        <v>372</v>
      </c>
      <c r="AC32" s="33">
        <v>7817</v>
      </c>
      <c r="AD32" s="32">
        <v>21205895</v>
      </c>
      <c r="AE32" s="32">
        <v>8574700</v>
      </c>
      <c r="AF32" s="34">
        <v>12631195</v>
      </c>
      <c r="AG32" s="35">
        <v>3975</v>
      </c>
      <c r="AH32" s="32">
        <v>57</v>
      </c>
      <c r="AI32" s="33">
        <v>4032</v>
      </c>
      <c r="AJ32" s="32">
        <v>14113160</v>
      </c>
      <c r="AK32" s="32">
        <v>4686898</v>
      </c>
      <c r="AL32" s="34">
        <v>9426262</v>
      </c>
      <c r="AM32" s="35">
        <v>228</v>
      </c>
      <c r="AN32" s="32">
        <v>0</v>
      </c>
      <c r="AO32" s="33">
        <v>228</v>
      </c>
      <c r="AP32" s="32">
        <v>1316108</v>
      </c>
      <c r="AQ32" s="32">
        <v>350777</v>
      </c>
      <c r="AR32" s="34">
        <v>965331</v>
      </c>
      <c r="AS32" s="35">
        <v>49261</v>
      </c>
      <c r="AT32" s="32">
        <v>3152</v>
      </c>
      <c r="AU32" s="33">
        <v>52413</v>
      </c>
      <c r="AV32" s="32">
        <v>94737795</v>
      </c>
      <c r="AW32" s="32">
        <v>51461268</v>
      </c>
      <c r="AX32" s="34">
        <v>43276527</v>
      </c>
    </row>
    <row r="33" spans="1:50" s="10" customFormat="1" ht="12.6" customHeight="1" x14ac:dyDescent="0.15">
      <c r="A33" s="11">
        <v>22</v>
      </c>
      <c r="B33" s="12" t="s">
        <v>48</v>
      </c>
      <c r="C33" s="26">
        <v>9182</v>
      </c>
      <c r="D33" s="27">
        <v>578</v>
      </c>
      <c r="E33" s="28">
        <v>9760</v>
      </c>
      <c r="F33" s="27">
        <v>6616852</v>
      </c>
      <c r="G33" s="27">
        <v>6608572</v>
      </c>
      <c r="H33" s="29">
        <v>8280</v>
      </c>
      <c r="I33" s="30">
        <v>3177</v>
      </c>
      <c r="J33" s="27">
        <v>207</v>
      </c>
      <c r="K33" s="28">
        <v>3384</v>
      </c>
      <c r="L33" s="27">
        <v>4373029</v>
      </c>
      <c r="M33" s="27">
        <v>3701000</v>
      </c>
      <c r="N33" s="29">
        <v>672029</v>
      </c>
      <c r="O33" s="30">
        <v>6028</v>
      </c>
      <c r="P33" s="27">
        <v>698</v>
      </c>
      <c r="Q33" s="28">
        <v>6726</v>
      </c>
      <c r="R33" s="27">
        <v>11969426</v>
      </c>
      <c r="S33" s="27">
        <v>7377600</v>
      </c>
      <c r="T33" s="29">
        <v>4591826</v>
      </c>
      <c r="U33" s="30">
        <v>7752</v>
      </c>
      <c r="V33" s="27">
        <v>609</v>
      </c>
      <c r="W33" s="28">
        <v>8361</v>
      </c>
      <c r="X33" s="27">
        <v>18896165</v>
      </c>
      <c r="Y33" s="27">
        <v>9180100</v>
      </c>
      <c r="Z33" s="29">
        <v>9716065</v>
      </c>
      <c r="AA33" s="30">
        <v>5760</v>
      </c>
      <c r="AB33" s="27">
        <v>270</v>
      </c>
      <c r="AC33" s="28">
        <v>6030</v>
      </c>
      <c r="AD33" s="27">
        <v>16348016</v>
      </c>
      <c r="AE33" s="27">
        <v>6618300</v>
      </c>
      <c r="AF33" s="29">
        <v>9729716</v>
      </c>
      <c r="AG33" s="30">
        <v>3261</v>
      </c>
      <c r="AH33" s="27">
        <v>68</v>
      </c>
      <c r="AI33" s="28">
        <v>3329</v>
      </c>
      <c r="AJ33" s="27">
        <v>11636559</v>
      </c>
      <c r="AK33" s="27">
        <v>3865423</v>
      </c>
      <c r="AL33" s="29">
        <v>7771136</v>
      </c>
      <c r="AM33" s="30">
        <v>183</v>
      </c>
      <c r="AN33" s="27">
        <v>0</v>
      </c>
      <c r="AO33" s="28">
        <v>183</v>
      </c>
      <c r="AP33" s="27">
        <v>1041568</v>
      </c>
      <c r="AQ33" s="27">
        <v>280364</v>
      </c>
      <c r="AR33" s="29">
        <v>761204</v>
      </c>
      <c r="AS33" s="30">
        <v>35343</v>
      </c>
      <c r="AT33" s="27">
        <v>2430</v>
      </c>
      <c r="AU33" s="28">
        <v>37773</v>
      </c>
      <c r="AV33" s="27">
        <v>70881615</v>
      </c>
      <c r="AW33" s="27">
        <v>37631359</v>
      </c>
      <c r="AX33" s="29">
        <v>33250256</v>
      </c>
    </row>
    <row r="34" spans="1:50" s="10" customFormat="1" ht="12.6" customHeight="1" x14ac:dyDescent="0.15">
      <c r="A34" s="13">
        <v>23</v>
      </c>
      <c r="B34" s="14" t="s">
        <v>49</v>
      </c>
      <c r="C34" s="31">
        <v>13020</v>
      </c>
      <c r="D34" s="32">
        <v>724</v>
      </c>
      <c r="E34" s="33">
        <v>13744</v>
      </c>
      <c r="F34" s="32">
        <v>9180653</v>
      </c>
      <c r="G34" s="32">
        <v>9170846</v>
      </c>
      <c r="H34" s="34">
        <v>9807</v>
      </c>
      <c r="I34" s="35">
        <v>4270</v>
      </c>
      <c r="J34" s="32">
        <v>265</v>
      </c>
      <c r="K34" s="33">
        <v>4535</v>
      </c>
      <c r="L34" s="32">
        <v>5865397</v>
      </c>
      <c r="M34" s="32">
        <v>4952400</v>
      </c>
      <c r="N34" s="34">
        <v>912997</v>
      </c>
      <c r="O34" s="35">
        <v>7376</v>
      </c>
      <c r="P34" s="32">
        <v>924</v>
      </c>
      <c r="Q34" s="33">
        <v>8300</v>
      </c>
      <c r="R34" s="32">
        <v>14741519</v>
      </c>
      <c r="S34" s="32">
        <v>9099500</v>
      </c>
      <c r="T34" s="34">
        <v>5642019</v>
      </c>
      <c r="U34" s="35">
        <v>9919</v>
      </c>
      <c r="V34" s="32">
        <v>770</v>
      </c>
      <c r="W34" s="33">
        <v>10689</v>
      </c>
      <c r="X34" s="32">
        <v>24148950</v>
      </c>
      <c r="Y34" s="32">
        <v>11722800</v>
      </c>
      <c r="Z34" s="34">
        <v>12426150</v>
      </c>
      <c r="AA34" s="35">
        <v>7187</v>
      </c>
      <c r="AB34" s="32">
        <v>360</v>
      </c>
      <c r="AC34" s="33">
        <v>7547</v>
      </c>
      <c r="AD34" s="32">
        <v>20450684</v>
      </c>
      <c r="AE34" s="32">
        <v>8279300</v>
      </c>
      <c r="AF34" s="34">
        <v>12171384</v>
      </c>
      <c r="AG34" s="35">
        <v>4008</v>
      </c>
      <c r="AH34" s="32">
        <v>89</v>
      </c>
      <c r="AI34" s="33">
        <v>4097</v>
      </c>
      <c r="AJ34" s="32">
        <v>14469274</v>
      </c>
      <c r="AK34" s="32">
        <v>4785911</v>
      </c>
      <c r="AL34" s="34">
        <v>9683363</v>
      </c>
      <c r="AM34" s="35">
        <v>330</v>
      </c>
      <c r="AN34" s="32">
        <v>0</v>
      </c>
      <c r="AO34" s="33">
        <v>330</v>
      </c>
      <c r="AP34" s="32">
        <v>1902862</v>
      </c>
      <c r="AQ34" s="32">
        <v>509604</v>
      </c>
      <c r="AR34" s="34">
        <v>1393258</v>
      </c>
      <c r="AS34" s="35">
        <v>46110</v>
      </c>
      <c r="AT34" s="32">
        <v>3132</v>
      </c>
      <c r="AU34" s="33">
        <v>49242</v>
      </c>
      <c r="AV34" s="32">
        <v>90759339</v>
      </c>
      <c r="AW34" s="32">
        <v>48520361</v>
      </c>
      <c r="AX34" s="34">
        <v>42238978</v>
      </c>
    </row>
    <row r="35" spans="1:50" s="10" customFormat="1" ht="12.6" customHeight="1" x14ac:dyDescent="0.15">
      <c r="A35" s="11">
        <v>24</v>
      </c>
      <c r="B35" s="12" t="s">
        <v>50</v>
      </c>
      <c r="C35" s="26">
        <f>SUM(C12:C34)</f>
        <v>200626</v>
      </c>
      <c r="D35" s="27">
        <f t="shared" ref="D35:AX35" si="0">SUM(D12:D34)</f>
        <v>10466</v>
      </c>
      <c r="E35" s="28">
        <f t="shared" si="0"/>
        <v>211092</v>
      </c>
      <c r="F35" s="27">
        <f t="shared" si="0"/>
        <v>143464258</v>
      </c>
      <c r="G35" s="27">
        <f t="shared" si="0"/>
        <v>143178710</v>
      </c>
      <c r="H35" s="29">
        <f t="shared" si="0"/>
        <v>285548</v>
      </c>
      <c r="I35" s="30">
        <f t="shared" si="0"/>
        <v>63626</v>
      </c>
      <c r="J35" s="27">
        <f t="shared" si="0"/>
        <v>3626</v>
      </c>
      <c r="K35" s="28">
        <f t="shared" si="0"/>
        <v>67252</v>
      </c>
      <c r="L35" s="27">
        <f t="shared" si="0"/>
        <v>86945317</v>
      </c>
      <c r="M35" s="27">
        <f t="shared" si="0"/>
        <v>73099900</v>
      </c>
      <c r="N35" s="29">
        <f t="shared" si="0"/>
        <v>13845417</v>
      </c>
      <c r="O35" s="30">
        <f t="shared" si="0"/>
        <v>107376</v>
      </c>
      <c r="P35" s="27">
        <f t="shared" si="0"/>
        <v>11206</v>
      </c>
      <c r="Q35" s="28">
        <f t="shared" si="0"/>
        <v>118582</v>
      </c>
      <c r="R35" s="27">
        <f t="shared" si="0"/>
        <v>210237877</v>
      </c>
      <c r="S35" s="27">
        <f t="shared" si="0"/>
        <v>129708200</v>
      </c>
      <c r="T35" s="29">
        <f t="shared" si="0"/>
        <v>80529677</v>
      </c>
      <c r="U35" s="30">
        <f t="shared" si="0"/>
        <v>137833</v>
      </c>
      <c r="V35" s="27">
        <f t="shared" si="0"/>
        <v>9273</v>
      </c>
      <c r="W35" s="28">
        <f t="shared" si="0"/>
        <v>147106</v>
      </c>
      <c r="X35" s="27">
        <f t="shared" si="0"/>
        <v>332596062</v>
      </c>
      <c r="Y35" s="27">
        <f t="shared" si="0"/>
        <v>161098200</v>
      </c>
      <c r="Z35" s="29">
        <f t="shared" si="0"/>
        <v>171497862</v>
      </c>
      <c r="AA35" s="30">
        <f t="shared" si="0"/>
        <v>114321</v>
      </c>
      <c r="AB35" s="27">
        <f t="shared" si="0"/>
        <v>5368</v>
      </c>
      <c r="AC35" s="28">
        <f t="shared" si="0"/>
        <v>119689</v>
      </c>
      <c r="AD35" s="27">
        <f t="shared" si="0"/>
        <v>325584492</v>
      </c>
      <c r="AE35" s="27">
        <f t="shared" si="0"/>
        <v>131066100</v>
      </c>
      <c r="AF35" s="29">
        <f t="shared" si="0"/>
        <v>194518392</v>
      </c>
      <c r="AG35" s="30">
        <f t="shared" si="0"/>
        <v>93365</v>
      </c>
      <c r="AH35" s="27">
        <f t="shared" si="0"/>
        <v>1985</v>
      </c>
      <c r="AI35" s="28">
        <f t="shared" si="0"/>
        <v>95350</v>
      </c>
      <c r="AJ35" s="27">
        <f t="shared" si="0"/>
        <v>344442945</v>
      </c>
      <c r="AK35" s="27">
        <f t="shared" si="0"/>
        <v>112466389</v>
      </c>
      <c r="AL35" s="29">
        <f t="shared" si="0"/>
        <v>231976556</v>
      </c>
      <c r="AM35" s="30">
        <f t="shared" si="0"/>
        <v>16218</v>
      </c>
      <c r="AN35" s="27">
        <f t="shared" si="0"/>
        <v>78</v>
      </c>
      <c r="AO35" s="28">
        <f t="shared" si="0"/>
        <v>16296</v>
      </c>
      <c r="AP35" s="27">
        <f t="shared" si="0"/>
        <v>98367881</v>
      </c>
      <c r="AQ35" s="27">
        <f t="shared" si="0"/>
        <v>25513728</v>
      </c>
      <c r="AR35" s="29">
        <f t="shared" si="0"/>
        <v>72854153</v>
      </c>
      <c r="AS35" s="30">
        <f t="shared" si="0"/>
        <v>733365</v>
      </c>
      <c r="AT35" s="27">
        <f t="shared" si="0"/>
        <v>42002</v>
      </c>
      <c r="AU35" s="28">
        <f t="shared" si="0"/>
        <v>775367</v>
      </c>
      <c r="AV35" s="27">
        <f t="shared" si="0"/>
        <v>1541638832</v>
      </c>
      <c r="AW35" s="27">
        <f t="shared" si="0"/>
        <v>776131227</v>
      </c>
      <c r="AX35" s="29">
        <f t="shared" si="0"/>
        <v>765507605</v>
      </c>
    </row>
    <row r="36" spans="1:50" s="10" customFormat="1" ht="12.6" customHeight="1" x14ac:dyDescent="0.15">
      <c r="A36" s="13">
        <v>25</v>
      </c>
      <c r="B36" s="14" t="s">
        <v>51</v>
      </c>
      <c r="C36" s="31">
        <v>74307</v>
      </c>
      <c r="D36" s="32">
        <v>4694</v>
      </c>
      <c r="E36" s="33">
        <v>79001</v>
      </c>
      <c r="F36" s="32">
        <v>53911798</v>
      </c>
      <c r="G36" s="32">
        <v>53833432</v>
      </c>
      <c r="H36" s="34">
        <v>78366</v>
      </c>
      <c r="I36" s="35">
        <v>24600</v>
      </c>
      <c r="J36" s="32">
        <v>1474</v>
      </c>
      <c r="K36" s="33">
        <v>26074</v>
      </c>
      <c r="L36" s="32">
        <v>33677126</v>
      </c>
      <c r="M36" s="32">
        <v>28429904</v>
      </c>
      <c r="N36" s="34">
        <v>5247222</v>
      </c>
      <c r="O36" s="35">
        <v>46328</v>
      </c>
      <c r="P36" s="32">
        <v>5172</v>
      </c>
      <c r="Q36" s="33">
        <v>51500</v>
      </c>
      <c r="R36" s="32">
        <v>91582300</v>
      </c>
      <c r="S36" s="32">
        <v>56437100</v>
      </c>
      <c r="T36" s="34">
        <v>35145200</v>
      </c>
      <c r="U36" s="35">
        <v>81696</v>
      </c>
      <c r="V36" s="32">
        <v>6501</v>
      </c>
      <c r="W36" s="33">
        <v>88197</v>
      </c>
      <c r="X36" s="32">
        <v>200914559</v>
      </c>
      <c r="Y36" s="32">
        <v>96787900</v>
      </c>
      <c r="Z36" s="34">
        <v>104126659</v>
      </c>
      <c r="AA36" s="35">
        <v>86117</v>
      </c>
      <c r="AB36" s="32">
        <v>4425</v>
      </c>
      <c r="AC36" s="33">
        <v>90542</v>
      </c>
      <c r="AD36" s="32">
        <v>246492888</v>
      </c>
      <c r="AE36" s="32">
        <v>99401800</v>
      </c>
      <c r="AF36" s="34">
        <v>147091088</v>
      </c>
      <c r="AG36" s="35">
        <v>69416</v>
      </c>
      <c r="AH36" s="32">
        <v>1682</v>
      </c>
      <c r="AI36" s="33">
        <v>71098</v>
      </c>
      <c r="AJ36" s="32">
        <v>256028739</v>
      </c>
      <c r="AK36" s="32">
        <v>84011705</v>
      </c>
      <c r="AL36" s="34">
        <v>172017034</v>
      </c>
      <c r="AM36" s="35">
        <v>9326</v>
      </c>
      <c r="AN36" s="32">
        <v>44</v>
      </c>
      <c r="AO36" s="33">
        <v>9370</v>
      </c>
      <c r="AP36" s="32">
        <v>54676955</v>
      </c>
      <c r="AQ36" s="32">
        <v>14529793</v>
      </c>
      <c r="AR36" s="34">
        <v>40147162</v>
      </c>
      <c r="AS36" s="35">
        <v>391790</v>
      </c>
      <c r="AT36" s="32">
        <v>23992</v>
      </c>
      <c r="AU36" s="33">
        <v>415782</v>
      </c>
      <c r="AV36" s="32">
        <v>937284365</v>
      </c>
      <c r="AW36" s="32">
        <v>433431634</v>
      </c>
      <c r="AX36" s="34">
        <v>503852731</v>
      </c>
    </row>
    <row r="37" spans="1:50" s="10" customFormat="1" ht="12.6" customHeight="1" x14ac:dyDescent="0.15">
      <c r="A37" s="15">
        <v>26</v>
      </c>
      <c r="B37" s="16" t="s">
        <v>52</v>
      </c>
      <c r="C37" s="36">
        <f>C35+C36</f>
        <v>274933</v>
      </c>
      <c r="D37" s="37">
        <f t="shared" ref="D37:AX37" si="1">D35+D36</f>
        <v>15160</v>
      </c>
      <c r="E37" s="38">
        <f t="shared" si="1"/>
        <v>290093</v>
      </c>
      <c r="F37" s="37">
        <f t="shared" si="1"/>
        <v>197376056</v>
      </c>
      <c r="G37" s="37">
        <f t="shared" si="1"/>
        <v>197012142</v>
      </c>
      <c r="H37" s="39">
        <f t="shared" si="1"/>
        <v>363914</v>
      </c>
      <c r="I37" s="40">
        <f t="shared" si="1"/>
        <v>88226</v>
      </c>
      <c r="J37" s="37">
        <f t="shared" si="1"/>
        <v>5100</v>
      </c>
      <c r="K37" s="38">
        <f t="shared" si="1"/>
        <v>93326</v>
      </c>
      <c r="L37" s="37">
        <f t="shared" si="1"/>
        <v>120622443</v>
      </c>
      <c r="M37" s="37">
        <f t="shared" si="1"/>
        <v>101529804</v>
      </c>
      <c r="N37" s="39">
        <f t="shared" si="1"/>
        <v>19092639</v>
      </c>
      <c r="O37" s="40">
        <f t="shared" si="1"/>
        <v>153704</v>
      </c>
      <c r="P37" s="37">
        <f t="shared" si="1"/>
        <v>16378</v>
      </c>
      <c r="Q37" s="38">
        <f t="shared" si="1"/>
        <v>170082</v>
      </c>
      <c r="R37" s="37">
        <f t="shared" si="1"/>
        <v>301820177</v>
      </c>
      <c r="S37" s="37">
        <f t="shared" si="1"/>
        <v>186145300</v>
      </c>
      <c r="T37" s="39">
        <f t="shared" si="1"/>
        <v>115674877</v>
      </c>
      <c r="U37" s="40">
        <f t="shared" si="1"/>
        <v>219529</v>
      </c>
      <c r="V37" s="37">
        <f t="shared" si="1"/>
        <v>15774</v>
      </c>
      <c r="W37" s="38">
        <f t="shared" si="1"/>
        <v>235303</v>
      </c>
      <c r="X37" s="37">
        <f t="shared" si="1"/>
        <v>533510621</v>
      </c>
      <c r="Y37" s="37">
        <f t="shared" si="1"/>
        <v>257886100</v>
      </c>
      <c r="Z37" s="39">
        <f t="shared" si="1"/>
        <v>275624521</v>
      </c>
      <c r="AA37" s="40">
        <f t="shared" si="1"/>
        <v>200438</v>
      </c>
      <c r="AB37" s="37">
        <f t="shared" si="1"/>
        <v>9793</v>
      </c>
      <c r="AC37" s="38">
        <f t="shared" si="1"/>
        <v>210231</v>
      </c>
      <c r="AD37" s="37">
        <f t="shared" si="1"/>
        <v>572077380</v>
      </c>
      <c r="AE37" s="37">
        <f t="shared" si="1"/>
        <v>230467900</v>
      </c>
      <c r="AF37" s="39">
        <f t="shared" si="1"/>
        <v>341609480</v>
      </c>
      <c r="AG37" s="40">
        <f t="shared" si="1"/>
        <v>162781</v>
      </c>
      <c r="AH37" s="37">
        <f t="shared" si="1"/>
        <v>3667</v>
      </c>
      <c r="AI37" s="38">
        <f t="shared" si="1"/>
        <v>166448</v>
      </c>
      <c r="AJ37" s="37">
        <f t="shared" si="1"/>
        <v>600471684</v>
      </c>
      <c r="AK37" s="37">
        <f t="shared" si="1"/>
        <v>196478094</v>
      </c>
      <c r="AL37" s="39">
        <f t="shared" si="1"/>
        <v>403993590</v>
      </c>
      <c r="AM37" s="40">
        <f t="shared" si="1"/>
        <v>25544</v>
      </c>
      <c r="AN37" s="37">
        <f t="shared" si="1"/>
        <v>122</v>
      </c>
      <c r="AO37" s="38">
        <f t="shared" si="1"/>
        <v>25666</v>
      </c>
      <c r="AP37" s="37">
        <f t="shared" si="1"/>
        <v>153044836</v>
      </c>
      <c r="AQ37" s="37">
        <f t="shared" si="1"/>
        <v>40043521</v>
      </c>
      <c r="AR37" s="39">
        <f t="shared" si="1"/>
        <v>113001315</v>
      </c>
      <c r="AS37" s="40">
        <f t="shared" si="1"/>
        <v>1125155</v>
      </c>
      <c r="AT37" s="37">
        <f t="shared" si="1"/>
        <v>65994</v>
      </c>
      <c r="AU37" s="38">
        <f t="shared" si="1"/>
        <v>1191149</v>
      </c>
      <c r="AV37" s="37">
        <f t="shared" si="1"/>
        <v>2478923197</v>
      </c>
      <c r="AW37" s="37">
        <f t="shared" si="1"/>
        <v>1209562861</v>
      </c>
      <c r="AX37" s="39">
        <f t="shared" si="1"/>
        <v>1269360336</v>
      </c>
    </row>
  </sheetData>
  <mergeCells count="83">
    <mergeCell ref="AS4:AX4"/>
    <mergeCell ref="A5:B5"/>
    <mergeCell ref="C5:H5"/>
    <mergeCell ref="I5:N5"/>
    <mergeCell ref="O5:T5"/>
    <mergeCell ref="U5:Z5"/>
    <mergeCell ref="AM4:AR4"/>
    <mergeCell ref="AM5:AR5"/>
    <mergeCell ref="AS5:AX5"/>
    <mergeCell ref="AA5:AF5"/>
    <mergeCell ref="AG5:AL5"/>
    <mergeCell ref="A4:B4"/>
    <mergeCell ref="C4:H4"/>
    <mergeCell ref="I4:N4"/>
    <mergeCell ref="O4:T4"/>
    <mergeCell ref="U4:Z4"/>
    <mergeCell ref="M6:M9"/>
    <mergeCell ref="AG4:AL4"/>
    <mergeCell ref="AJ6:AJ9"/>
    <mergeCell ref="AK6:AK9"/>
    <mergeCell ref="AL6:AL9"/>
    <mergeCell ref="Y6:Y9"/>
    <mergeCell ref="Z6:Z9"/>
    <mergeCell ref="AA6:AC6"/>
    <mergeCell ref="AA4:AF4"/>
    <mergeCell ref="AG6:AI6"/>
    <mergeCell ref="AM6:AO6"/>
    <mergeCell ref="AG7:AH8"/>
    <mergeCell ref="AI7:AI10"/>
    <mergeCell ref="A6:B11"/>
    <mergeCell ref="C6:E6"/>
    <mergeCell ref="F6:F9"/>
    <mergeCell ref="G6:G9"/>
    <mergeCell ref="H6:H9"/>
    <mergeCell ref="U6:W6"/>
    <mergeCell ref="U9:U10"/>
    <mergeCell ref="V9:V10"/>
    <mergeCell ref="N6:N9"/>
    <mergeCell ref="O6:Q6"/>
    <mergeCell ref="I6:K6"/>
    <mergeCell ref="L6:L9"/>
    <mergeCell ref="AX6:AX9"/>
    <mergeCell ref="C7:D8"/>
    <mergeCell ref="E7:E10"/>
    <mergeCell ref="I7:J8"/>
    <mergeCell ref="K7:K10"/>
    <mergeCell ref="O7:P8"/>
    <mergeCell ref="Q7:Q10"/>
    <mergeCell ref="U7:V8"/>
    <mergeCell ref="W7:W10"/>
    <mergeCell ref="AA7:AB8"/>
    <mergeCell ref="AM7:AN8"/>
    <mergeCell ref="AO7:AO10"/>
    <mergeCell ref="AG9:AG10"/>
    <mergeCell ref="AH9:AH10"/>
    <mergeCell ref="AM9:AM10"/>
    <mergeCell ref="AN9:AN10"/>
    <mergeCell ref="AW6:AW9"/>
    <mergeCell ref="AT9:AT10"/>
    <mergeCell ref="C9:C10"/>
    <mergeCell ref="D9:D10"/>
    <mergeCell ref="I9:I10"/>
    <mergeCell ref="J9:J10"/>
    <mergeCell ref="O9:O10"/>
    <mergeCell ref="P9:P10"/>
    <mergeCell ref="X6:X9"/>
    <mergeCell ref="AP6:AP9"/>
    <mergeCell ref="R6:R9"/>
    <mergeCell ref="S6:S9"/>
    <mergeCell ref="T6:T9"/>
    <mergeCell ref="AS7:AT8"/>
    <mergeCell ref="AU7:AU10"/>
    <mergeCell ref="AF6:AF9"/>
    <mergeCell ref="AV6:AV9"/>
    <mergeCell ref="AQ6:AQ9"/>
    <mergeCell ref="AR6:AR9"/>
    <mergeCell ref="AS6:AU6"/>
    <mergeCell ref="AS9:AS10"/>
    <mergeCell ref="AD6:AD9"/>
    <mergeCell ref="AE6:AE9"/>
    <mergeCell ref="AC7:AC10"/>
    <mergeCell ref="AA9:AA10"/>
    <mergeCell ref="AB9:AB10"/>
  </mergeCells>
  <phoneticPr fontId="3"/>
  <dataValidations count="6">
    <dataValidation type="whole" allowBlank="1" showInputMessage="1" showErrorMessage="1" errorTitle="入力エラー" error="数値以外の入力または、13桁以上の入力は行えません" sqref="N36 T36 AF36 AL36 AR36 AX36 H36 AX12:AX34 AR12:AR34 AL12:AL34 AF12:AF34 T12:T34 N12:N34 Z12:Z34 H12:H34 Z36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M36 S36 AE36 AK36 AQ36 AW36 G36 AW12:AW34 AQ12:AQ34 AK12:AK34 AE12:AE34 S12:S34 M12:M34 Y12:Y34 G12:G34 Y36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L36 R36 AD36 AJ36 AP36 AV36 F36 AV12:AV34 AP12:AP34 AJ12:AJ34 AD12:AD34 R12:R34 L12:L34 X12:X34 F12:F34 X36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" sqref="K36 Q36 AC36 AI36 AO36 AU36 E36 AU12:AU34 AO12:AO34 AI12:AI34 AC12:AC34 Q12:Q34 K12:K34 W12:W34 E12:E34 W36">
      <formula1>-99999999</formula1>
      <formula2>999999999</formula2>
    </dataValidation>
    <dataValidation type="whole" allowBlank="1" showInputMessage="1" showErrorMessage="1" errorTitle="入力エラー" error="数値以外の入力または、9桁以上の入力は行えません。" sqref="J36 P36 AB36 AH36 AN36 AT36 D36 AT12:AT34 AN12:AN34 AH12:AH34 AB12:AB34 P12:P34 J12:J34 V12:V34 D12:D34 V36">
      <formula1>-9999999</formula1>
      <formula2>99999999</formula2>
    </dataValidation>
    <dataValidation type="whole" allowBlank="1" showInputMessage="1" showErrorMessage="1" errorTitle="入力エラー" error="数値以外の入力または、10桁以上の入力は行えません。" sqref="C12:C37 AM12:AM37 AG12:AG37 AA12:AA37 O12:O37 I12:I37 U12:U37 AT35:AX35 D35:H35 J35:N35 P35:T35 V35:Z35 AB35:AF35 AH35:AL35 AN35:AR35 AS12:AS37 D37:H37 J37:N37 P37:T37 V37:Z37 AB37:AF37 AH37:AL37 AN37:AR37 AT37:AX37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8" pageOrder="overThenDown" orientation="landscape" useFirstPageNumber="1" horizontalDpi="300" verticalDpi="300" r:id="rId1"/>
  <headerFooter alignWithMargins="0">
    <oddHeader>&amp;C&amp;"ＭＳ Ｐゴシック,太字"&amp;12第18表　令和４年度分公的年金等に係る雑所得の収入金額等に関する調
(その2　65歳以上の者)
(2)公的年金等収入金額の段階別</oddHeader>
  </headerFooter>
  <colBreaks count="7" manualBreakCount="7">
    <brk id="8" max="1048575" man="1"/>
    <brk id="14" max="36" man="1"/>
    <brk id="20" max="36" man="1"/>
    <brk id="26" max="36" man="1"/>
    <brk id="32" max="36" man="1"/>
    <brk id="38" max="36" man="1"/>
    <brk id="44" max="36" man="1"/>
  </colBreaks>
  <ignoredErrors>
    <ignoredError sqref="C3:AX3" numberStoredAsText="1"/>
    <ignoredError sqref="C35:AW35 C37:AW37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82">
    <tabColor theme="8"/>
  </sheetPr>
  <dimension ref="A2:H18"/>
  <sheetViews>
    <sheetView showGridLines="0" tabSelected="1" view="pageBreakPreview" zoomScaleNormal="100" zoomScaleSheetLayoutView="100" workbookViewId="0">
      <selection activeCell="C31" sqref="C31"/>
    </sheetView>
  </sheetViews>
  <sheetFormatPr defaultColWidth="1" defaultRowHeight="15" customHeight="1" x14ac:dyDescent="0.15"/>
  <cols>
    <col min="1" max="1" width="3" style="1" customWidth="1"/>
    <col min="2" max="2" width="24.25" style="1" customWidth="1"/>
    <col min="3" max="5" width="12" style="1" customWidth="1"/>
    <col min="6" max="8" width="15" style="1" customWidth="1"/>
    <col min="9" max="16384" width="1" style="1"/>
  </cols>
  <sheetData>
    <row r="2" spans="1:8" ht="36.75" customHeight="1" x14ac:dyDescent="0.15"/>
    <row r="3" spans="1:8" ht="13.5" customHeight="1" x14ac:dyDescent="0.15">
      <c r="B3" s="1" t="s">
        <v>71</v>
      </c>
      <c r="C3" s="2" t="s">
        <v>53</v>
      </c>
      <c r="D3" s="2" t="s">
        <v>54</v>
      </c>
      <c r="E3" s="2" t="s">
        <v>55</v>
      </c>
      <c r="F3" s="2" t="s">
        <v>56</v>
      </c>
      <c r="G3" s="2" t="s">
        <v>57</v>
      </c>
      <c r="H3" s="2" t="s">
        <v>58</v>
      </c>
    </row>
    <row r="4" spans="1:8" ht="13.5" customHeight="1" x14ac:dyDescent="0.15">
      <c r="A4" s="87" t="s">
        <v>6</v>
      </c>
      <c r="B4" s="88"/>
      <c r="C4" s="89" t="s">
        <v>86</v>
      </c>
      <c r="D4" s="89"/>
      <c r="E4" s="89"/>
      <c r="F4" s="89"/>
      <c r="G4" s="89"/>
      <c r="H4" s="90"/>
    </row>
    <row r="5" spans="1:8" ht="15" customHeight="1" x14ac:dyDescent="0.15">
      <c r="A5" s="73" t="s">
        <v>87</v>
      </c>
      <c r="B5" s="74"/>
      <c r="C5" s="68" t="s">
        <v>14</v>
      </c>
      <c r="D5" s="69"/>
      <c r="E5" s="70"/>
      <c r="F5" s="61" t="s">
        <v>15</v>
      </c>
      <c r="G5" s="61" t="s">
        <v>16</v>
      </c>
      <c r="H5" s="67" t="s">
        <v>17</v>
      </c>
    </row>
    <row r="6" spans="1:8" ht="10.5" customHeight="1" x14ac:dyDescent="0.15">
      <c r="A6" s="75"/>
      <c r="B6" s="76"/>
      <c r="C6" s="71" t="s">
        <v>18</v>
      </c>
      <c r="D6" s="72"/>
      <c r="E6" s="62" t="s">
        <v>19</v>
      </c>
      <c r="F6" s="61"/>
      <c r="G6" s="61"/>
      <c r="H6" s="67"/>
    </row>
    <row r="7" spans="1:8" ht="15" customHeight="1" x14ac:dyDescent="0.15">
      <c r="A7" s="75"/>
      <c r="B7" s="76"/>
      <c r="C7" s="69"/>
      <c r="D7" s="70"/>
      <c r="E7" s="61"/>
      <c r="F7" s="61"/>
      <c r="G7" s="61"/>
      <c r="H7" s="67"/>
    </row>
    <row r="8" spans="1:8" ht="15" customHeight="1" x14ac:dyDescent="0.15">
      <c r="A8" s="75"/>
      <c r="B8" s="76"/>
      <c r="C8" s="63" t="s">
        <v>59</v>
      </c>
      <c r="D8" s="62" t="s">
        <v>60</v>
      </c>
      <c r="E8" s="61"/>
      <c r="F8" s="61"/>
      <c r="G8" s="61"/>
      <c r="H8" s="67"/>
    </row>
    <row r="9" spans="1:8" ht="15" customHeight="1" x14ac:dyDescent="0.15">
      <c r="A9" s="75"/>
      <c r="B9" s="76"/>
      <c r="C9" s="64"/>
      <c r="D9" s="65"/>
      <c r="E9" s="61"/>
      <c r="F9" s="3" t="s">
        <v>61</v>
      </c>
      <c r="G9" s="3" t="s">
        <v>62</v>
      </c>
      <c r="H9" s="4" t="s">
        <v>63</v>
      </c>
    </row>
    <row r="10" spans="1:8" ht="15" customHeight="1" x14ac:dyDescent="0.15">
      <c r="A10" s="77"/>
      <c r="B10" s="78"/>
      <c r="C10" s="5" t="s">
        <v>64</v>
      </c>
      <c r="D10" s="6" t="s">
        <v>64</v>
      </c>
      <c r="E10" s="6" t="s">
        <v>64</v>
      </c>
      <c r="F10" s="6" t="s">
        <v>65</v>
      </c>
      <c r="G10" s="6" t="s">
        <v>65</v>
      </c>
      <c r="H10" s="7" t="s">
        <v>65</v>
      </c>
    </row>
    <row r="11" spans="1:8" s="10" customFormat="1" ht="13.5" customHeight="1" x14ac:dyDescent="0.15">
      <c r="A11" s="57">
        <v>1</v>
      </c>
      <c r="B11" s="17" t="s">
        <v>91</v>
      </c>
      <c r="C11" s="41">
        <f>表18!C35</f>
        <v>200626</v>
      </c>
      <c r="D11" s="42">
        <f>表18!D35</f>
        <v>10466</v>
      </c>
      <c r="E11" s="43">
        <f>表18!E35</f>
        <v>211092</v>
      </c>
      <c r="F11" s="42">
        <f>表18!F35</f>
        <v>143464258</v>
      </c>
      <c r="G11" s="42">
        <f>表18!G35</f>
        <v>143178710</v>
      </c>
      <c r="H11" s="44">
        <f>表18!H35</f>
        <v>285548</v>
      </c>
    </row>
    <row r="12" spans="1:8" s="10" customFormat="1" ht="13.5" customHeight="1" x14ac:dyDescent="0.15">
      <c r="A12" s="58">
        <v>2</v>
      </c>
      <c r="B12" s="18" t="s">
        <v>92</v>
      </c>
      <c r="C12" s="45">
        <f>表18!I35</f>
        <v>63626</v>
      </c>
      <c r="D12" s="46">
        <f>表18!J35</f>
        <v>3626</v>
      </c>
      <c r="E12" s="47">
        <f>表18!K35</f>
        <v>67252</v>
      </c>
      <c r="F12" s="46">
        <f>表18!L35</f>
        <v>86945317</v>
      </c>
      <c r="G12" s="46">
        <f>表18!M35</f>
        <v>73099900</v>
      </c>
      <c r="H12" s="48">
        <f>表18!N35</f>
        <v>13845417</v>
      </c>
    </row>
    <row r="13" spans="1:8" s="10" customFormat="1" ht="13.5" customHeight="1" x14ac:dyDescent="0.15">
      <c r="A13" s="59">
        <v>3</v>
      </c>
      <c r="B13" s="19" t="s">
        <v>93</v>
      </c>
      <c r="C13" s="49">
        <f>表18!O35</f>
        <v>107376</v>
      </c>
      <c r="D13" s="50">
        <f>表18!P35</f>
        <v>11206</v>
      </c>
      <c r="E13" s="51">
        <f>表18!Q35</f>
        <v>118582</v>
      </c>
      <c r="F13" s="50">
        <f>表18!R35</f>
        <v>210237877</v>
      </c>
      <c r="G13" s="50">
        <f>表18!S35</f>
        <v>129708200</v>
      </c>
      <c r="H13" s="52">
        <f>表18!T35</f>
        <v>80529677</v>
      </c>
    </row>
    <row r="14" spans="1:8" s="10" customFormat="1" ht="13.5" customHeight="1" x14ac:dyDescent="0.15">
      <c r="A14" s="58">
        <v>4</v>
      </c>
      <c r="B14" s="18" t="s">
        <v>66</v>
      </c>
      <c r="C14" s="45">
        <f>表18!U35</f>
        <v>137833</v>
      </c>
      <c r="D14" s="46">
        <f>表18!V35</f>
        <v>9273</v>
      </c>
      <c r="E14" s="47">
        <f>表18!W35</f>
        <v>147106</v>
      </c>
      <c r="F14" s="46">
        <f>表18!X35</f>
        <v>332596062</v>
      </c>
      <c r="G14" s="46">
        <f>表18!Y35</f>
        <v>161098200</v>
      </c>
      <c r="H14" s="48">
        <f>表18!Z35</f>
        <v>171497862</v>
      </c>
    </row>
    <row r="15" spans="1:8" s="10" customFormat="1" ht="13.5" customHeight="1" x14ac:dyDescent="0.15">
      <c r="A15" s="59">
        <v>5</v>
      </c>
      <c r="B15" s="19" t="s">
        <v>67</v>
      </c>
      <c r="C15" s="49">
        <f>表18!AA35</f>
        <v>114321</v>
      </c>
      <c r="D15" s="50">
        <f>表18!AB35</f>
        <v>5368</v>
      </c>
      <c r="E15" s="51">
        <f>表18!AC35</f>
        <v>119689</v>
      </c>
      <c r="F15" s="50">
        <f>表18!AD35</f>
        <v>325584492</v>
      </c>
      <c r="G15" s="50">
        <f>表18!AE35</f>
        <v>131066100</v>
      </c>
      <c r="H15" s="52">
        <f>表18!AF35</f>
        <v>194518392</v>
      </c>
    </row>
    <row r="16" spans="1:8" s="10" customFormat="1" ht="13.5" customHeight="1" x14ac:dyDescent="0.15">
      <c r="A16" s="58">
        <v>6</v>
      </c>
      <c r="B16" s="18" t="s">
        <v>68</v>
      </c>
      <c r="C16" s="45">
        <f>表18!AG35</f>
        <v>93365</v>
      </c>
      <c r="D16" s="46">
        <f>表18!AH35</f>
        <v>1985</v>
      </c>
      <c r="E16" s="47">
        <f>表18!AI35</f>
        <v>95350</v>
      </c>
      <c r="F16" s="46">
        <f>表18!AJ35</f>
        <v>344442945</v>
      </c>
      <c r="G16" s="46">
        <f>表18!AK35</f>
        <v>112466389</v>
      </c>
      <c r="H16" s="48">
        <f>表18!AL35</f>
        <v>231976556</v>
      </c>
    </row>
    <row r="17" spans="1:8" s="10" customFormat="1" ht="13.5" customHeight="1" x14ac:dyDescent="0.15">
      <c r="A17" s="59">
        <v>7</v>
      </c>
      <c r="B17" s="19" t="s">
        <v>69</v>
      </c>
      <c r="C17" s="49">
        <f>表18!AM35</f>
        <v>16218</v>
      </c>
      <c r="D17" s="50">
        <f>表18!AN35</f>
        <v>78</v>
      </c>
      <c r="E17" s="51">
        <f>表18!AO35</f>
        <v>16296</v>
      </c>
      <c r="F17" s="50">
        <f>表18!AP35</f>
        <v>98367881</v>
      </c>
      <c r="G17" s="50">
        <f>表18!AQ35</f>
        <v>25513728</v>
      </c>
      <c r="H17" s="52">
        <f>表18!AR35</f>
        <v>72854153</v>
      </c>
    </row>
    <row r="18" spans="1:8" s="10" customFormat="1" ht="13.5" customHeight="1" x14ac:dyDescent="0.15">
      <c r="A18" s="60">
        <v>8</v>
      </c>
      <c r="B18" s="20" t="s">
        <v>70</v>
      </c>
      <c r="C18" s="53">
        <f>表18!AS35</f>
        <v>733365</v>
      </c>
      <c r="D18" s="54">
        <f>表18!AT35</f>
        <v>42002</v>
      </c>
      <c r="E18" s="55">
        <f>表18!AU35</f>
        <v>775367</v>
      </c>
      <c r="F18" s="54">
        <f>表18!AV35</f>
        <v>1541638832</v>
      </c>
      <c r="G18" s="54">
        <f>表18!AW35</f>
        <v>776131227</v>
      </c>
      <c r="H18" s="56">
        <f>表18!AX35</f>
        <v>765507605</v>
      </c>
    </row>
  </sheetData>
  <mergeCells count="11">
    <mergeCell ref="A4:B4"/>
    <mergeCell ref="C4:H4"/>
    <mergeCell ref="A5:B10"/>
    <mergeCell ref="C5:E5"/>
    <mergeCell ref="F5:F8"/>
    <mergeCell ref="G5:G8"/>
    <mergeCell ref="H5:H8"/>
    <mergeCell ref="C6:D7"/>
    <mergeCell ref="E6:E9"/>
    <mergeCell ref="C8:C9"/>
    <mergeCell ref="D8:D9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1:H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8" pageOrder="overThenDown" orientation="landscape" useFirstPageNumber="1" horizontalDpi="300" verticalDpi="300" r:id="rId1"/>
  <headerFooter alignWithMargins="0">
    <oddHeader>&amp;C&amp;"ＭＳ Ｐゴシック,太字"&amp;12第18表　令和４年度分公的年金等に係る雑所得の収入金額等に関する調
(その2　65歳以上の者)
(2)公的年金等収入金額の段階別
（公的年金等収入金額の段階別総括　特別区計）</oddHeader>
  </headerFooter>
  <ignoredErrors>
    <ignoredError sqref="C3:I3" numberStoredAsText="1"/>
    <ignoredError sqref="C11:G18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83">
    <tabColor theme="8"/>
  </sheetPr>
  <dimension ref="A2:H18"/>
  <sheetViews>
    <sheetView showGridLines="0" view="pageBreakPreview" zoomScaleNormal="100" zoomScaleSheetLayoutView="100" workbookViewId="0">
      <selection activeCell="AI8" sqref="AI8"/>
    </sheetView>
  </sheetViews>
  <sheetFormatPr defaultColWidth="1" defaultRowHeight="15" customHeight="1" x14ac:dyDescent="0.15"/>
  <cols>
    <col min="1" max="1" width="3" style="1" customWidth="1"/>
    <col min="2" max="2" width="24.25" style="1" customWidth="1"/>
    <col min="3" max="5" width="12" style="1" customWidth="1"/>
    <col min="6" max="8" width="15" style="1" customWidth="1"/>
    <col min="9" max="16384" width="1" style="1"/>
  </cols>
  <sheetData>
    <row r="2" spans="1:8" ht="36.75" customHeight="1" x14ac:dyDescent="0.15"/>
    <row r="3" spans="1:8" ht="13.5" customHeight="1" x14ac:dyDescent="0.15">
      <c r="B3" s="1" t="s">
        <v>85</v>
      </c>
      <c r="C3" s="2" t="s">
        <v>72</v>
      </c>
      <c r="D3" s="2" t="s">
        <v>73</v>
      </c>
      <c r="E3" s="2" t="s">
        <v>74</v>
      </c>
      <c r="F3" s="2" t="s">
        <v>75</v>
      </c>
      <c r="G3" s="2" t="s">
        <v>76</v>
      </c>
      <c r="H3" s="2" t="s">
        <v>77</v>
      </c>
    </row>
    <row r="4" spans="1:8" ht="13.5" customHeight="1" x14ac:dyDescent="0.15">
      <c r="A4" s="87" t="s">
        <v>6</v>
      </c>
      <c r="B4" s="88"/>
      <c r="C4" s="89" t="s">
        <v>86</v>
      </c>
      <c r="D4" s="89"/>
      <c r="E4" s="89"/>
      <c r="F4" s="89"/>
      <c r="G4" s="89"/>
      <c r="H4" s="90"/>
    </row>
    <row r="5" spans="1:8" ht="15" customHeight="1" x14ac:dyDescent="0.15">
      <c r="A5" s="73" t="s">
        <v>87</v>
      </c>
      <c r="B5" s="74"/>
      <c r="C5" s="68" t="s">
        <v>14</v>
      </c>
      <c r="D5" s="69"/>
      <c r="E5" s="70"/>
      <c r="F5" s="61" t="s">
        <v>15</v>
      </c>
      <c r="G5" s="61" t="s">
        <v>16</v>
      </c>
      <c r="H5" s="67" t="s">
        <v>17</v>
      </c>
    </row>
    <row r="6" spans="1:8" ht="10.5" customHeight="1" x14ac:dyDescent="0.15">
      <c r="A6" s="75"/>
      <c r="B6" s="76"/>
      <c r="C6" s="71" t="s">
        <v>18</v>
      </c>
      <c r="D6" s="72"/>
      <c r="E6" s="62" t="s">
        <v>19</v>
      </c>
      <c r="F6" s="61"/>
      <c r="G6" s="61"/>
      <c r="H6" s="67"/>
    </row>
    <row r="7" spans="1:8" ht="15" customHeight="1" x14ac:dyDescent="0.15">
      <c r="A7" s="75"/>
      <c r="B7" s="76"/>
      <c r="C7" s="69"/>
      <c r="D7" s="70"/>
      <c r="E7" s="61"/>
      <c r="F7" s="61"/>
      <c r="G7" s="61"/>
      <c r="H7" s="67"/>
    </row>
    <row r="8" spans="1:8" ht="15" customHeight="1" x14ac:dyDescent="0.15">
      <c r="A8" s="75"/>
      <c r="B8" s="76"/>
      <c r="C8" s="63" t="s">
        <v>78</v>
      </c>
      <c r="D8" s="62" t="s">
        <v>79</v>
      </c>
      <c r="E8" s="61"/>
      <c r="F8" s="61"/>
      <c r="G8" s="61"/>
      <c r="H8" s="67"/>
    </row>
    <row r="9" spans="1:8" ht="15" customHeight="1" x14ac:dyDescent="0.15">
      <c r="A9" s="75"/>
      <c r="B9" s="76"/>
      <c r="C9" s="64"/>
      <c r="D9" s="65"/>
      <c r="E9" s="61"/>
      <c r="F9" s="3" t="s">
        <v>80</v>
      </c>
      <c r="G9" s="3" t="s">
        <v>81</v>
      </c>
      <c r="H9" s="4" t="s">
        <v>82</v>
      </c>
    </row>
    <row r="10" spans="1:8" ht="15" customHeight="1" x14ac:dyDescent="0.15">
      <c r="A10" s="77"/>
      <c r="B10" s="78"/>
      <c r="C10" s="5" t="s">
        <v>83</v>
      </c>
      <c r="D10" s="6" t="s">
        <v>83</v>
      </c>
      <c r="E10" s="6" t="s">
        <v>83</v>
      </c>
      <c r="F10" s="6" t="s">
        <v>84</v>
      </c>
      <c r="G10" s="6" t="s">
        <v>84</v>
      </c>
      <c r="H10" s="7" t="s">
        <v>84</v>
      </c>
    </row>
    <row r="11" spans="1:8" s="10" customFormat="1" ht="13.5" customHeight="1" x14ac:dyDescent="0.15">
      <c r="A11" s="57">
        <v>1</v>
      </c>
      <c r="B11" s="17" t="s">
        <v>91</v>
      </c>
      <c r="C11" s="41">
        <f>表18!C37</f>
        <v>274933</v>
      </c>
      <c r="D11" s="42">
        <f>表18!D37</f>
        <v>15160</v>
      </c>
      <c r="E11" s="43">
        <f>表18!E37</f>
        <v>290093</v>
      </c>
      <c r="F11" s="42">
        <f>表18!F37</f>
        <v>197376056</v>
      </c>
      <c r="G11" s="42">
        <f>表18!G37</f>
        <v>197012142</v>
      </c>
      <c r="H11" s="44">
        <f>表18!H37</f>
        <v>363914</v>
      </c>
    </row>
    <row r="12" spans="1:8" s="10" customFormat="1" ht="13.5" customHeight="1" x14ac:dyDescent="0.15">
      <c r="A12" s="58">
        <v>2</v>
      </c>
      <c r="B12" s="18" t="s">
        <v>92</v>
      </c>
      <c r="C12" s="45">
        <f>表18!I37</f>
        <v>88226</v>
      </c>
      <c r="D12" s="46">
        <f>表18!J37</f>
        <v>5100</v>
      </c>
      <c r="E12" s="47">
        <f>表18!K37</f>
        <v>93326</v>
      </c>
      <c r="F12" s="46">
        <f>表18!L37</f>
        <v>120622443</v>
      </c>
      <c r="G12" s="46">
        <f>表18!M37</f>
        <v>101529804</v>
      </c>
      <c r="H12" s="48">
        <f>表18!N37</f>
        <v>19092639</v>
      </c>
    </row>
    <row r="13" spans="1:8" s="10" customFormat="1" ht="13.5" customHeight="1" x14ac:dyDescent="0.15">
      <c r="A13" s="59">
        <v>3</v>
      </c>
      <c r="B13" s="19" t="s">
        <v>93</v>
      </c>
      <c r="C13" s="49">
        <f>表18!O37</f>
        <v>153704</v>
      </c>
      <c r="D13" s="50">
        <f>表18!P37</f>
        <v>16378</v>
      </c>
      <c r="E13" s="51">
        <f>表18!Q37</f>
        <v>170082</v>
      </c>
      <c r="F13" s="50">
        <f>表18!R37</f>
        <v>301820177</v>
      </c>
      <c r="G13" s="50">
        <f>表18!S37</f>
        <v>186145300</v>
      </c>
      <c r="H13" s="52">
        <f>表18!T37</f>
        <v>115674877</v>
      </c>
    </row>
    <row r="14" spans="1:8" s="10" customFormat="1" ht="13.5" customHeight="1" x14ac:dyDescent="0.15">
      <c r="A14" s="58">
        <v>4</v>
      </c>
      <c r="B14" s="18" t="s">
        <v>66</v>
      </c>
      <c r="C14" s="45">
        <f>表18!U37</f>
        <v>219529</v>
      </c>
      <c r="D14" s="46">
        <f>表18!V37</f>
        <v>15774</v>
      </c>
      <c r="E14" s="47">
        <f>表18!W37</f>
        <v>235303</v>
      </c>
      <c r="F14" s="46">
        <f>表18!X37</f>
        <v>533510621</v>
      </c>
      <c r="G14" s="46">
        <f>表18!Y37</f>
        <v>257886100</v>
      </c>
      <c r="H14" s="48">
        <f>表18!Z37</f>
        <v>275624521</v>
      </c>
    </row>
    <row r="15" spans="1:8" s="10" customFormat="1" ht="13.5" customHeight="1" x14ac:dyDescent="0.15">
      <c r="A15" s="59">
        <v>5</v>
      </c>
      <c r="B15" s="19" t="s">
        <v>67</v>
      </c>
      <c r="C15" s="49">
        <f>表18!AA37</f>
        <v>200438</v>
      </c>
      <c r="D15" s="50">
        <f>表18!AB37</f>
        <v>9793</v>
      </c>
      <c r="E15" s="51">
        <f>表18!AC37</f>
        <v>210231</v>
      </c>
      <c r="F15" s="50">
        <f>表18!AD37</f>
        <v>572077380</v>
      </c>
      <c r="G15" s="50">
        <f>表18!AE37</f>
        <v>230467900</v>
      </c>
      <c r="H15" s="52">
        <f>表18!AF37</f>
        <v>341609480</v>
      </c>
    </row>
    <row r="16" spans="1:8" s="10" customFormat="1" ht="13.5" customHeight="1" x14ac:dyDescent="0.15">
      <c r="A16" s="58">
        <v>6</v>
      </c>
      <c r="B16" s="18" t="s">
        <v>68</v>
      </c>
      <c r="C16" s="45">
        <f>表18!AG37</f>
        <v>162781</v>
      </c>
      <c r="D16" s="46">
        <f>表18!AH37</f>
        <v>3667</v>
      </c>
      <c r="E16" s="47">
        <f>表18!AI37</f>
        <v>166448</v>
      </c>
      <c r="F16" s="46">
        <f>表18!AJ37</f>
        <v>600471684</v>
      </c>
      <c r="G16" s="46">
        <f>表18!AK37</f>
        <v>196478094</v>
      </c>
      <c r="H16" s="48">
        <f>表18!AL37</f>
        <v>403993590</v>
      </c>
    </row>
    <row r="17" spans="1:8" s="10" customFormat="1" ht="13.5" customHeight="1" x14ac:dyDescent="0.15">
      <c r="A17" s="59">
        <v>7</v>
      </c>
      <c r="B17" s="19" t="s">
        <v>69</v>
      </c>
      <c r="C17" s="49">
        <f>表18!AM37</f>
        <v>25544</v>
      </c>
      <c r="D17" s="50">
        <f>表18!AN37</f>
        <v>122</v>
      </c>
      <c r="E17" s="51">
        <f>表18!AO37</f>
        <v>25666</v>
      </c>
      <c r="F17" s="50">
        <f>表18!AP37</f>
        <v>153044836</v>
      </c>
      <c r="G17" s="50">
        <f>表18!AQ37</f>
        <v>40043521</v>
      </c>
      <c r="H17" s="52">
        <f>表18!AR37</f>
        <v>113001315</v>
      </c>
    </row>
    <row r="18" spans="1:8" s="10" customFormat="1" ht="13.5" customHeight="1" x14ac:dyDescent="0.15">
      <c r="A18" s="60">
        <v>8</v>
      </c>
      <c r="B18" s="20" t="s">
        <v>70</v>
      </c>
      <c r="C18" s="53">
        <f>表18!AS37</f>
        <v>1125155</v>
      </c>
      <c r="D18" s="54">
        <f>表18!AT37</f>
        <v>65994</v>
      </c>
      <c r="E18" s="55">
        <f>表18!AU37</f>
        <v>1191149</v>
      </c>
      <c r="F18" s="54">
        <f>表18!AV37</f>
        <v>2478923197</v>
      </c>
      <c r="G18" s="54">
        <f>表18!AW37</f>
        <v>1209562861</v>
      </c>
      <c r="H18" s="56">
        <f>表18!AX37</f>
        <v>1269360336</v>
      </c>
    </row>
  </sheetData>
  <mergeCells count="11">
    <mergeCell ref="A4:B4"/>
    <mergeCell ref="C4:H4"/>
    <mergeCell ref="A5:B10"/>
    <mergeCell ref="C5:E5"/>
    <mergeCell ref="F5:F8"/>
    <mergeCell ref="G5:G8"/>
    <mergeCell ref="H5:H8"/>
    <mergeCell ref="C6:D7"/>
    <mergeCell ref="E6:E9"/>
    <mergeCell ref="C8:C9"/>
    <mergeCell ref="D8:D9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1:H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8" pageOrder="overThenDown" orientation="landscape" useFirstPageNumber="1" horizontalDpi="300" verticalDpi="300" r:id="rId1"/>
  <headerFooter alignWithMargins="0">
    <oddHeader>&amp;C&amp;"ＭＳ Ｐゴシック,太字"&amp;12第18表　令和４年度分公的年金等に係る雑所得の収入金額等に関する調
(その2　65歳以上の者)
(2)公的年金等収入金額の段階別
（公的年金等収入金額の段階別総括　都計）</oddHeader>
  </headerFooter>
  <ignoredErrors>
    <ignoredError sqref="C3:H3" numberStoredAsText="1"/>
    <ignoredError sqref="C11:G1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表18</vt:lpstr>
      <vt:lpstr>表18総括(区)</vt:lpstr>
      <vt:lpstr>表18総括(都)</vt:lpstr>
      <vt:lpstr>表18!Print_Area</vt:lpstr>
      <vt:lpstr>表18!Print_Titles</vt:lpstr>
      <vt:lpstr>'表18総括(区)'!Print_Titles</vt:lpstr>
      <vt:lpstr>'表18総括(都)'!Print_Titles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2019-01-16T01:45:08Z</cp:lastPrinted>
  <dcterms:created xsi:type="dcterms:W3CDTF">2012-09-13T10:57:35Z</dcterms:created>
  <dcterms:modified xsi:type="dcterms:W3CDTF">2023-03-07T02:38:53Z</dcterms:modified>
</cp:coreProperties>
</file>